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8445" activeTab="0"/>
  </bookViews>
  <sheets>
    <sheet name="付2-1" sheetId="1" r:id="rId1"/>
    <sheet name="付2-2" sheetId="2" r:id="rId2"/>
    <sheet name="付2-3" sheetId="3" r:id="rId3"/>
  </sheets>
  <definedNames>
    <definedName name="_xlnm.Print_Area" localSheetId="0">'付2-1'!$A$1:$V$74</definedName>
    <definedName name="_xlnm.Print_Area" localSheetId="1">'付2-2'!$A$1:$S$70</definedName>
    <definedName name="_xlnm.Print_Area" localSheetId="2">'付2-3'!$A$1:$U$73</definedName>
  </definedNames>
  <calcPr fullCalcOnLoad="1"/>
</workbook>
</file>

<file path=xl/sharedStrings.xml><?xml version="1.0" encoding="utf-8"?>
<sst xmlns="http://schemas.openxmlformats.org/spreadsheetml/2006/main" count="481" uniqueCount="312">
  <si>
    <t>県勢一覧</t>
  </si>
  <si>
    <t>　この表は、都道府県勢の全国地位を統計的に把握し、経済力測定等の参考資料として掲載したものです。したがって掲載項</t>
  </si>
  <si>
    <t>目も一部に限られていますが、各々の関係事項を系統的に採用してあるので、この中での組合せ加工によって要求される各種</t>
  </si>
  <si>
    <r>
      <t xml:space="preserve"> </t>
    </r>
    <r>
      <rPr>
        <sz val="11"/>
        <rFont val="ＭＳ 明朝"/>
        <family val="1"/>
      </rPr>
      <t>２　事業所：「平成</t>
    </r>
    <r>
      <rPr>
        <sz val="11"/>
        <rFont val="ＭＳ 明朝"/>
        <family val="1"/>
      </rPr>
      <t>13</t>
    </r>
    <r>
      <rPr>
        <sz val="11"/>
        <rFont val="ＭＳ 明朝"/>
        <family val="1"/>
      </rPr>
      <t>年事業所･企業統計調査」(総務省統計局）による。人口１万人当たりの事業所数（平成</t>
    </r>
    <r>
      <rPr>
        <sz val="11"/>
        <rFont val="ＭＳ 明朝"/>
        <family val="1"/>
      </rPr>
      <t>12</t>
    </r>
    <r>
      <rPr>
        <sz val="11"/>
        <rFont val="ＭＳ 明朝"/>
        <family val="1"/>
      </rPr>
      <t>年国勢調査人口）</t>
    </r>
    <r>
      <rPr>
        <sz val="11"/>
        <rFont val="ＭＳ 明朝"/>
        <family val="1"/>
      </rPr>
      <t xml:space="preserve">   </t>
    </r>
  </si>
  <si>
    <t>資料が即座に得られることを特色としています。なお、各項目の統計資料出所（統計調査名称）及び結果利用上において特に</t>
  </si>
  <si>
    <t xml:space="preserve">   については、農林漁業を除く。</t>
  </si>
  <si>
    <t>留意していただきたい点は次の通りです。</t>
  </si>
  <si>
    <t xml:space="preserve"> ３　農家数・農家人口：「農業センサス」、耕地面積：「面積調査」、農家総所得：「農業経営統計調査」による。(いずれも  </t>
  </si>
  <si>
    <t xml:space="preserve">   農林水産省)</t>
  </si>
  <si>
    <t xml:space="preserve">  局）、出生・死亡等：「人口動態統計」（厚生労働省）出生総数には出生時の外国（195人）、死亡者総数には死亡時の外国</t>
  </si>
  <si>
    <t>土地及び人口</t>
  </si>
  <si>
    <t>農林水産業</t>
  </si>
  <si>
    <t>合計特殊      出生率</t>
  </si>
  <si>
    <t>生産農業所得
(1 戸 当 た り）</t>
  </si>
  <si>
    <t>耕地面積</t>
  </si>
  <si>
    <t>農林漁業</t>
  </si>
  <si>
    <t>千円</t>
  </si>
  <si>
    <t>百ha</t>
  </si>
  <si>
    <t xml:space="preserve">○ </t>
  </si>
  <si>
    <t>２）　都道府県にまたがる所属未定の湖沼等の面積は、全国には含まれているが、いずれの都道府県にも含まれていない。</t>
  </si>
  <si>
    <t>都道
府県</t>
  </si>
  <si>
    <t>事業所数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</si>
  <si>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</si>
  <si>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</si>
  <si>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</si>
  <si>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</si>
  <si>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</si>
  <si>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</si>
  <si>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</si>
  <si>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</si>
  <si>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</si>
  <si>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</si>
  <si>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</si>
  <si>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</si>
  <si>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</si>
  <si>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</si>
  <si>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</si>
  <si>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</si>
  <si>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</si>
  <si>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</si>
  <si>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</si>
  <si>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</si>
  <si>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</si>
  <si>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</si>
  <si>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</si>
  <si>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</si>
  <si>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</si>
  <si>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</si>
  <si>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</si>
  <si>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</si>
  <si>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</si>
  <si>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</si>
  <si>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</si>
  <si>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</si>
  <si>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</si>
  <si>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</si>
  <si>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</si>
  <si>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</si>
  <si>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</si>
  <si>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</si>
  <si>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</si>
  <si>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</si>
  <si>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</si>
  <si>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</si>
  <si>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</si>
  <si>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</si>
  <si>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</si>
  <si>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</si>
  <si>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人</t>
  </si>
  <si>
    <t>円</t>
  </si>
  <si>
    <t xml:space="preserve">          </t>
  </si>
  <si>
    <t xml:space="preserve">都        道        府 </t>
  </si>
  <si>
    <t>　（96人）及び住所不詳（2005人)を含む。</t>
  </si>
  <si>
    <t>１　面積：「全国都道府県市区町村別面積調」（国土交通省国土地理院）、世帯数・人口・人口密度：「国勢調査」（総務省統計</t>
  </si>
  <si>
    <t>都 道 府 県</t>
  </si>
  <si>
    <t xml:space="preserve">    </t>
  </si>
  <si>
    <t>事業所</t>
  </si>
  <si>
    <t>都道
府県</t>
  </si>
  <si>
    <t>面  積</t>
  </si>
  <si>
    <t>世帯数</t>
  </si>
  <si>
    <t>人  口</t>
  </si>
  <si>
    <t>人 口 密 度
1ｋ㎡当たり</t>
  </si>
  <si>
    <t>出生数</t>
  </si>
  <si>
    <t>出  生  率
人口1000対</t>
  </si>
  <si>
    <t>死亡数</t>
  </si>
  <si>
    <t>死  亡  率
人口1000対</t>
  </si>
  <si>
    <t>事業所数</t>
  </si>
  <si>
    <t>従業者数</t>
  </si>
  <si>
    <t>人口１万人当
たりの事業所数</t>
  </si>
  <si>
    <t xml:space="preserve">農家数   　  　(販売農家） </t>
  </si>
  <si>
    <t xml:space="preserve">農家人口   　  　(販売農家） </t>
  </si>
  <si>
    <t>16.10.1    1)</t>
  </si>
  <si>
    <t>12.10.1</t>
  </si>
  <si>
    <r>
      <t>1</t>
    </r>
    <r>
      <rPr>
        <sz val="11"/>
        <rFont val="ＭＳ 明朝"/>
        <family val="1"/>
      </rPr>
      <t>2</t>
    </r>
    <r>
      <rPr>
        <sz val="11"/>
        <rFont val="ＭＳ 明朝"/>
        <family val="1"/>
      </rPr>
      <t>.10.1</t>
    </r>
  </si>
  <si>
    <r>
      <t>15</t>
    </r>
    <r>
      <rPr>
        <sz val="11"/>
        <rFont val="ＭＳ 明朝"/>
        <family val="1"/>
      </rPr>
      <t>年</t>
    </r>
  </si>
  <si>
    <t>15年</t>
  </si>
  <si>
    <t xml:space="preserve">  13.10.1</t>
  </si>
  <si>
    <t>12.2.1</t>
  </si>
  <si>
    <t>15年</t>
  </si>
  <si>
    <t>16.8.1</t>
  </si>
  <si>
    <t>ｋ㎡</t>
  </si>
  <si>
    <t>世帯</t>
  </si>
  <si>
    <t>人</t>
  </si>
  <si>
    <t>人　</t>
  </si>
  <si>
    <t>所</t>
  </si>
  <si>
    <t>戸</t>
  </si>
  <si>
    <t>全    国</t>
  </si>
  <si>
    <t>全 国</t>
  </si>
  <si>
    <t>１</t>
  </si>
  <si>
    <t>北海道</t>
  </si>
  <si>
    <t>２</t>
  </si>
  <si>
    <t>青森県</t>
  </si>
  <si>
    <t>○2)</t>
  </si>
  <si>
    <t>３</t>
  </si>
  <si>
    <t>岩手県</t>
  </si>
  <si>
    <t>４</t>
  </si>
  <si>
    <t>宮城県</t>
  </si>
  <si>
    <t xml:space="preserve">○ </t>
  </si>
  <si>
    <t>５</t>
  </si>
  <si>
    <t>秋田県</t>
  </si>
  <si>
    <r>
      <t>○2)</t>
    </r>
  </si>
  <si>
    <t>６</t>
  </si>
  <si>
    <t>山形県</t>
  </si>
  <si>
    <t>７</t>
  </si>
  <si>
    <t>福島県</t>
  </si>
  <si>
    <t>８</t>
  </si>
  <si>
    <t>茨城県</t>
  </si>
  <si>
    <t>９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</si>
  <si>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</si>
  <si>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</si>
  <si>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</si>
  <si>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</si>
  <si>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</si>
  <si>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</si>
  <si>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</si>
  <si>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</si>
  <si>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</si>
  <si>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</si>
  <si>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</si>
  <si>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</si>
  <si>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</si>
  <si>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</si>
  <si>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</si>
  <si>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</si>
  <si>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</si>
  <si>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</si>
  <si>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</si>
  <si>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</si>
  <si>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</si>
  <si>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</si>
  <si>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</si>
  <si>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</si>
  <si>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</si>
  <si>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</si>
  <si>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</si>
  <si>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</si>
  <si>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</si>
  <si>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</si>
  <si>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</si>
  <si>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</si>
  <si>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</si>
  <si>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</si>
  <si>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</si>
  <si>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</si>
  <si>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</si>
  <si>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</si>
  <si>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</si>
  <si>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 xml:space="preserve">  (注)　1)　○印は一部境界未定のため総務庁統計局(12.10.1)値を採用しており、都道府県の積上げが国土地理院の県計</t>
  </si>
  <si>
    <t>　        （377,906.97ｋ㎡)とは一致しない。　</t>
  </si>
  <si>
    <r>
      <t xml:space="preserve">  都       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道       </t>
    </r>
    <r>
      <rPr>
        <b/>
        <sz val="10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府  </t>
    </r>
  </si>
  <si>
    <t>県勢一覧</t>
  </si>
  <si>
    <t>（続き）</t>
  </si>
  <si>
    <t>4　米収穫量：「作物統計」、林野面積：「林野面積統計」、素材生産量：「木材需給報告書」、漁業経営体数：｢第11次漁業センサス</t>
  </si>
  <si>
    <t>７　小売価格：「小売物価統計調査」（総務省）、消費支出額：「家計調査」（総務省）で各都道府県庁所在地都市分（東京都は</t>
  </si>
  <si>
    <t xml:space="preserve"> 結果報告書」、海面漁業漁獲量：「漁業・養殖業生産統計年報」による。(いずれも農林水産省)</t>
  </si>
  <si>
    <t xml:space="preserve">  東京都区部）を掲げた。</t>
  </si>
  <si>
    <t>５　製造業：「工業統計調査]（経済産業省）　６　商業：「商業統計調査」（経済産業省)　</t>
  </si>
  <si>
    <t>８ 農家家計費：「農業経営統計調査」（農林水産省）</t>
  </si>
  <si>
    <t>都 道 府 県</t>
  </si>
  <si>
    <t>　</t>
  </si>
  <si>
    <t>農    林    水    産    業   （続き）</t>
  </si>
  <si>
    <t xml:space="preserve">製  造  業 （規  </t>
  </si>
  <si>
    <t xml:space="preserve"> 模  4  人  以  上）</t>
  </si>
  <si>
    <r>
      <t xml:space="preserve">  　　　    商　　　　　　業　　　</t>
    </r>
    <r>
      <rPr>
        <sz val="9"/>
        <rFont val="ＭＳ 明朝"/>
        <family val="1"/>
      </rPr>
      <t>3)</t>
    </r>
  </si>
  <si>
    <t>物   価 ・ 家   計</t>
  </si>
  <si>
    <t>水陸稲　　　　収穫量</t>
  </si>
  <si>
    <t>林野面積</t>
  </si>
  <si>
    <t>素材生産量</t>
  </si>
  <si>
    <t>漁業経営体数</t>
  </si>
  <si>
    <r>
      <t>海面漁業
漁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獲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量</t>
    </r>
  </si>
  <si>
    <t>従業者数</t>
  </si>
  <si>
    <r>
      <t>製 造</t>
    </r>
    <r>
      <rPr>
        <sz val="11"/>
        <rFont val="ＭＳ 明朝"/>
        <family val="1"/>
      </rPr>
      <t xml:space="preserve"> </t>
    </r>
    <r>
      <rPr>
        <sz val="11"/>
        <rFont val="ＭＳ 明朝"/>
        <family val="1"/>
      </rPr>
      <t>品
出荷額等</t>
    </r>
  </si>
  <si>
    <t>付加価値額</t>
  </si>
  <si>
    <t>商店数</t>
  </si>
  <si>
    <t>従業者数</t>
  </si>
  <si>
    <r>
      <t xml:space="preserve">年間販売額
</t>
    </r>
    <r>
      <rPr>
        <sz val="11"/>
        <rFont val="ＭＳ 明朝"/>
        <family val="1"/>
      </rPr>
      <t>15.4.1～
　　16.3.31</t>
    </r>
  </si>
  <si>
    <t>小  売  価  格
うるち米･国内産･精米･コシヒカリ･5㎏ 16年平均</t>
  </si>
  <si>
    <t>消費支出額
全世帯１世帯当たり平均1か月 
 16年</t>
  </si>
  <si>
    <t>消費支出額
（年間）</t>
  </si>
  <si>
    <t>16年</t>
  </si>
  <si>
    <t>12.8.1</t>
  </si>
  <si>
    <t>15年</t>
  </si>
  <si>
    <t>15.11.1</t>
  </si>
  <si>
    <r>
      <t>15</t>
    </r>
    <r>
      <rPr>
        <sz val="11"/>
        <rFont val="ＭＳ 明朝"/>
        <family val="1"/>
      </rPr>
      <t>年　</t>
    </r>
    <r>
      <rPr>
        <sz val="11"/>
        <rFont val="ＭＳ 明朝"/>
        <family val="1"/>
      </rPr>
      <t xml:space="preserve">  1)</t>
    </r>
  </si>
  <si>
    <t>15.12.31</t>
  </si>
  <si>
    <t>15年</t>
  </si>
  <si>
    <r>
      <t xml:space="preserve">　15年    </t>
    </r>
    <r>
      <rPr>
        <sz val="9"/>
        <rFont val="ＭＳ 明朝"/>
        <family val="1"/>
      </rPr>
      <t>２）</t>
    </r>
    <r>
      <rPr>
        <sz val="11"/>
        <rFont val="ＭＳ 明朝"/>
        <family val="1"/>
      </rPr>
      <t>　　　</t>
    </r>
  </si>
  <si>
    <t>16.6.1</t>
  </si>
  <si>
    <t>（家計調査年報
より）</t>
  </si>
  <si>
    <t>百ｔ</t>
  </si>
  <si>
    <t>千ｈａ</t>
  </si>
  <si>
    <r>
      <t>千ｍ</t>
    </r>
    <r>
      <rPr>
        <vertAlign val="superscript"/>
        <sz val="10"/>
        <rFont val="ＭＳ 明朝"/>
        <family val="1"/>
      </rPr>
      <t>3</t>
    </r>
  </si>
  <si>
    <t>経営体</t>
  </si>
  <si>
    <t>ｔ</t>
  </si>
  <si>
    <t>所</t>
  </si>
  <si>
    <t>人</t>
  </si>
  <si>
    <t>百万円</t>
  </si>
  <si>
    <t>店</t>
  </si>
  <si>
    <t>円</t>
  </si>
  <si>
    <t>全      国</t>
  </si>
  <si>
    <t>…</t>
  </si>
  <si>
    <t>…</t>
  </si>
  <si>
    <t>全 国</t>
  </si>
  <si>
    <t>１</t>
  </si>
  <si>
    <t>１</t>
  </si>
  <si>
    <t>２</t>
  </si>
  <si>
    <t>２</t>
  </si>
  <si>
    <t>３</t>
  </si>
  <si>
    <t>３</t>
  </si>
  <si>
    <t>４</t>
  </si>
  <si>
    <t>４</t>
  </si>
  <si>
    <t>５</t>
  </si>
  <si>
    <t>５</t>
  </si>
  <si>
    <t>６</t>
  </si>
  <si>
    <t>６</t>
  </si>
  <si>
    <t>７</t>
  </si>
  <si>
    <t>７</t>
  </si>
  <si>
    <t>８</t>
  </si>
  <si>
    <t>８</t>
  </si>
  <si>
    <t>９</t>
  </si>
  <si>
    <t>９</t>
  </si>
  <si>
    <t>長野県</t>
  </si>
  <si>
    <t xml:space="preserve"> （注)　1)　海面漁業漁獲量:属人主義。捕鯨業・海面養殖業を除く。　</t>
  </si>
  <si>
    <t>　 2)　従業者29人以下は粗付加価値額。　3)　飲食店を除く。</t>
  </si>
  <si>
    <t xml:space="preserve">      2    都       道       府</t>
  </si>
  <si>
    <r>
      <t xml:space="preserve">  県      </t>
    </r>
    <r>
      <rPr>
        <b/>
        <sz val="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勢     </t>
    </r>
    <r>
      <rPr>
        <b/>
        <sz val="8"/>
        <rFont val="ＭＳ 明朝"/>
        <family val="1"/>
      </rPr>
      <t xml:space="preserve"> </t>
    </r>
    <r>
      <rPr>
        <b/>
        <sz val="22"/>
        <rFont val="ＭＳ 明朝"/>
        <family val="1"/>
      </rPr>
      <t xml:space="preserve"> 一      </t>
    </r>
    <r>
      <rPr>
        <b/>
        <sz val="8"/>
        <rFont val="ＭＳ 明朝"/>
        <family val="1"/>
      </rPr>
      <t xml:space="preserve"> </t>
    </r>
    <r>
      <rPr>
        <b/>
        <sz val="22"/>
        <rFont val="ＭＳ 明朝"/>
        <family val="1"/>
      </rPr>
      <t>覧</t>
    </r>
  </si>
  <si>
    <t>（続き）</t>
  </si>
  <si>
    <t>９　一般就職件数：「労働市場年報」（厚生労働省）、常用労働者１人平均月間給与（事業所規模３０人以上）：「毎月勤労統計</t>
  </si>
  <si>
    <t>12　地方財政：「都道府県決算状況調」（総務省）</t>
  </si>
  <si>
    <t xml:space="preserve">  調査」（厚生労働省）</t>
  </si>
  <si>
    <t>13　選挙：市町村振興課</t>
  </si>
  <si>
    <t>10　社会福祉施設数：「社会福祉施設等調査」（厚生労働省）、生活保護法による保護率：「社会福祉行政業務報告」（厚生労働省）</t>
  </si>
  <si>
    <t>14　児童・生徒・教員数：｢学校基本調査報告書」（文部科学省）</t>
  </si>
  <si>
    <t xml:space="preserve">  基礎人口は、「平成14年10月1日現在推計人口（総人口）」（総務省統計局）</t>
  </si>
  <si>
    <t>15　生産指数：「地域別鉱工業指数年報」（経済産業省）。消費者物価地域差指数・消費者物価指数：「消費者物価指数年報」　</t>
  </si>
  <si>
    <r>
      <t>11</t>
    </r>
    <r>
      <rPr>
        <sz val="11"/>
        <rFont val="ＭＳ 明朝"/>
        <family val="1"/>
      </rPr>
      <t>　県(</t>
    </r>
    <r>
      <rPr>
        <sz val="11"/>
        <rFont val="ＭＳ 明朝"/>
        <family val="1"/>
      </rPr>
      <t>国)</t>
    </r>
    <r>
      <rPr>
        <sz val="11"/>
        <rFont val="ＭＳ 明朝"/>
        <family val="1"/>
      </rPr>
      <t>民所得：「県民経済計算年報」（内閣府）</t>
    </r>
  </si>
  <si>
    <t xml:space="preserve"> （総務省統計局）で各都道府県庁所在地都市分（東京都は区部）を当該都道府県に掲げた。</t>
  </si>
  <si>
    <t>労  働 ・ 賃  金</t>
  </si>
  <si>
    <t>社 会 福 祉 施 設 数</t>
  </si>
  <si>
    <t>県 (国) 民 所 得</t>
  </si>
  <si>
    <t>地方財政</t>
  </si>
  <si>
    <t>選  挙</t>
  </si>
  <si>
    <t>児 童 ･ 生 徒 数</t>
  </si>
  <si>
    <t>教 員 数（本務者）</t>
  </si>
  <si>
    <t>指    数</t>
  </si>
  <si>
    <t>都 道 府 県</t>
  </si>
  <si>
    <t>一般就職件数
月平均</t>
  </si>
  <si>
    <t>常用労働者1人
平均月間現金
給 与 総 額</t>
  </si>
  <si>
    <t>社会福祉
施 設 数</t>
  </si>
  <si>
    <t>生活保護法による
被保護人員の保護率
人口1000対</t>
  </si>
  <si>
    <t>総額</t>
  </si>
  <si>
    <t>一人当たり
県民所得</t>
  </si>
  <si>
    <t>普通会計
歳出総額</t>
  </si>
  <si>
    <t>選挙人名簿
登録者数</t>
  </si>
  <si>
    <t>小学校
児童数</t>
  </si>
  <si>
    <t>中学校
生徒数</t>
  </si>
  <si>
    <t>小学校
教員数</t>
  </si>
  <si>
    <t>中学校
教員数</t>
  </si>
  <si>
    <t>鉱工業生産
指     数
12年＝100</t>
  </si>
  <si>
    <t>消費者物価地域差指数
（全国＝100）　15年</t>
  </si>
  <si>
    <t>消費者物価
総合指数
12年＝100</t>
  </si>
  <si>
    <t>社会福祉施設数</t>
  </si>
  <si>
    <t>都道府県</t>
  </si>
  <si>
    <t>指定都市</t>
  </si>
  <si>
    <t>中核市</t>
  </si>
  <si>
    <t>計</t>
  </si>
  <si>
    <t>16年度</t>
  </si>
  <si>
    <t>15年</t>
  </si>
  <si>
    <t>15.10.1　1)</t>
  </si>
  <si>
    <t>15年度(１か月平均)</t>
  </si>
  <si>
    <r>
      <t>1</t>
    </r>
    <r>
      <rPr>
        <sz val="11"/>
        <rFont val="ＭＳ 明朝"/>
        <family val="1"/>
      </rPr>
      <t>4</t>
    </r>
    <r>
      <rPr>
        <sz val="11"/>
        <rFont val="ＭＳ 明朝"/>
        <family val="1"/>
      </rPr>
      <t>年度</t>
    </r>
  </si>
  <si>
    <t>15年度</t>
  </si>
  <si>
    <r>
      <t>1</t>
    </r>
    <r>
      <rPr>
        <sz val="11"/>
        <rFont val="ＭＳ 明朝"/>
        <family val="1"/>
      </rPr>
      <t>6</t>
    </r>
    <r>
      <rPr>
        <sz val="11"/>
        <rFont val="ＭＳ 明朝"/>
        <family val="1"/>
      </rPr>
      <t xml:space="preserve">.9.2 </t>
    </r>
  </si>
  <si>
    <t>16.5.1</t>
  </si>
  <si>
    <t>原指数 15年</t>
  </si>
  <si>
    <t>総合 2)</t>
  </si>
  <si>
    <t>食料</t>
  </si>
  <si>
    <t>16年</t>
  </si>
  <si>
    <t>人</t>
  </si>
  <si>
    <t>円</t>
  </si>
  <si>
    <t>所</t>
  </si>
  <si>
    <t>‰</t>
  </si>
  <si>
    <t>億円</t>
  </si>
  <si>
    <t>千円</t>
  </si>
  <si>
    <t>百万円</t>
  </si>
  <si>
    <t>人</t>
  </si>
  <si>
    <t>全      国</t>
  </si>
  <si>
    <t>全 国</t>
  </si>
  <si>
    <t>国</t>
  </si>
  <si>
    <t>長野県</t>
  </si>
  <si>
    <t xml:space="preserve">  (注）　１)　社会福祉施設数:総数には国立（15）を含む。指定都市は各県に含む。</t>
  </si>
  <si>
    <t xml:space="preserve">  2)  持家の帰属家賃を除く総合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</si>
</sst>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;&quot;△ &quot;0"/>
    <numFmt numFmtId="179" formatCode="0.0;&quot;△ &quot;0.0"/>
    <numFmt numFmtId="180" formatCode="0_ "/>
    <numFmt numFmtId="181" formatCode="0.E+00"/>
    <numFmt numFmtId="182" formatCode="#,##0.00;&quot;△ &quot;#,##0.00"/>
    <numFmt numFmtId="183" formatCode="#,##0.0;[Red]\-#,##0.0"/>
    <numFmt numFmtId="184" formatCode="0.0"/>
    <numFmt numFmtId="185" formatCode="#,##0.0_ "/>
    <numFmt numFmtId="186" formatCode="_ * #\ ###\ ###\ ##0.00_ ;_ * &quot;△&quot;#\ ###\ ###\ ##0.00_ ;_ * &quot;-&quot;_ ;_ @_ "/>
    <numFmt numFmtId="187" formatCode="_ * #\ ###\ ###\ ##0_ ;_ * \-#\ ###\ ###\ ##0_ ;_ * &quot;-&quot;_ ;_ @_ "/>
    <numFmt numFmtId="188" formatCode="_ * #\ ###\ ###\ ##0.0_ ;_ * \-#\ ###\ ###\ ##0.0_ ;_ * &quot;-&quot;_ ;_ @_ "/>
    <numFmt numFmtId="189" formatCode="#\ ###\ ###\ ##0\ ;\-#\ ###\ ###\ ##0\ "/>
    <numFmt numFmtId="190" formatCode="_ * #\ ###\ ###\ ##0.00_ ;_ * \-#\ ###\ ###\ ##0.00_ ;_ * &quot;-&quot;_ ;_ @_ "/>
    <numFmt numFmtId="191" formatCode="#\ ###\ ###\ ##0\ \ ;\-#\ ###\ ###\ ##0\ \ "/>
    <numFmt numFmtId="192" formatCode="#\ ###\ ##0"/>
    <numFmt numFmtId="193" formatCode="###\ ##0\ ;&quot;△&quot;\ ###\ ##0\ "/>
    <numFmt numFmtId="194" formatCode="##\ ##0\ ;&quot;△&quot;\ ##\ ##0\ "/>
    <numFmt numFmtId="195" formatCode="##0\ ;&quot;△&quot;\ ##0\ "/>
    <numFmt numFmtId="196" formatCode="#\ ##0\ ;&quot;△&quot;\ #\ ##0\ "/>
    <numFmt numFmtId="197" formatCode="#\ ###\ ##0\ ;&quot;△&quot;\ #\ ###\ ##0\ "/>
    <numFmt numFmtId="198" formatCode="_ * \ ###\ ##0.00_ ;_ * &quot;△&quot;\ ###\ ##0.00_ ;_ * &quot;-&quot;_ ;_ @_ "/>
  </numFmts>
  <fonts count="28">
    <font>
      <sz val="11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22"/>
      <name val="ＭＳ 明朝"/>
      <family val="1"/>
    </font>
    <font>
      <b/>
      <sz val="22"/>
      <name val="ＭＳ 明朝"/>
      <family val="1"/>
    </font>
    <font>
      <b/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name val="ＭＳ ゴシック"/>
      <family val="3"/>
    </font>
    <font>
      <b/>
      <sz val="11"/>
      <name val="ＭＳ ゴシック"/>
      <family val="3"/>
    </font>
    <font>
      <sz val="11"/>
      <name val="ＭＳ Ｐゴシック"/>
      <family val="3"/>
    </font>
    <font>
      <b/>
      <sz val="10"/>
      <name val="ＭＳ 明朝"/>
      <family val="1"/>
    </font>
    <font>
      <sz val="12"/>
      <name val="ＭＳ Ｐゴシック"/>
      <family val="3"/>
    </font>
    <font>
      <b/>
      <sz val="11"/>
      <name val="太ミンA101"/>
      <family val="3"/>
    </font>
    <font>
      <sz val="14"/>
      <name val="ＭＳ 明朝"/>
      <family val="1"/>
    </font>
    <font>
      <sz val="22"/>
      <name val="太ミンA101"/>
      <family val="1"/>
    </font>
    <font>
      <sz val="11"/>
      <name val="太ミンA101"/>
      <family val="3"/>
    </font>
    <font>
      <vertAlign val="superscript"/>
      <sz val="10"/>
      <name val="ＭＳ 明朝"/>
      <family val="1"/>
    </font>
    <font>
      <sz val="10"/>
      <name val="ＭＳ ゴシック"/>
      <family val="3"/>
    </font>
    <font>
      <sz val="6"/>
      <name val="ＭＳ 明朝"/>
      <family val="1"/>
    </font>
    <font>
      <b/>
      <sz val="8"/>
      <name val="ＭＳ 明朝"/>
      <family val="1"/>
    </font>
    <font>
      <sz val="22"/>
      <name val="ＭＳ Ｐゴシック"/>
      <family val="3"/>
    </font>
    <font>
      <b/>
      <sz val="14"/>
      <color indexed="16"/>
      <name val="ＭＳ ゴシック"/>
      <family val="3"/>
    </font>
    <font>
      <sz val="8"/>
      <color indexed="10"/>
      <name val="ＭＳ 明朝"/>
      <family val="1"/>
    </font>
    <font>
      <sz val="9"/>
      <name val="ＭＳ ゴシック"/>
      <family val="3"/>
    </font>
    <font>
      <sz val="8"/>
      <name val="ＭＳ ゴシック"/>
      <family val="3"/>
    </font>
    <font>
      <b/>
      <sz val="8"/>
      <name val="ＭＳ ゴシック"/>
      <family val="3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</cellStyleXfs>
  <cellXfs count="288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49" fontId="0" fillId="0" borderId="0" xfId="0" applyNumberFormat="1" applyFill="1" applyAlignment="1">
      <alignment horizontal="right" vertical="center"/>
    </xf>
    <xf numFmtId="186" fontId="0" fillId="0" borderId="0" xfId="0" applyNumberFormat="1" applyFill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 wrapText="1"/>
    </xf>
    <xf numFmtId="0" fontId="5" fillId="0" borderId="0" xfId="0" applyFont="1" applyFill="1" applyAlignment="1">
      <alignment horizontal="distributed" vertical="center" wrapText="1"/>
    </xf>
    <xf numFmtId="0" fontId="0" fillId="0" borderId="0" xfId="0" applyFill="1" applyAlignment="1">
      <alignment vertical="center" wrapText="1"/>
    </xf>
    <xf numFmtId="49" fontId="0" fillId="0" borderId="0" xfId="0" applyNumberFormat="1" applyFill="1" applyAlignment="1">
      <alignment horizontal="right" vertical="center" wrapText="1"/>
    </xf>
    <xf numFmtId="0" fontId="0" fillId="0" borderId="0" xfId="0" applyFont="1" applyFill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vertical="center" shrinkToFit="1"/>
    </xf>
    <xf numFmtId="0" fontId="0" fillId="0" borderId="0" xfId="0" applyFill="1" applyBorder="1" applyAlignment="1">
      <alignment vertical="center" shrinkToFit="1"/>
    </xf>
    <xf numFmtId="0" fontId="0" fillId="0" borderId="1" xfId="0" applyFill="1" applyBorder="1" applyAlignment="1">
      <alignment vertical="center" wrapText="1"/>
    </xf>
    <xf numFmtId="49" fontId="0" fillId="0" borderId="1" xfId="0" applyNumberFormat="1" applyFill="1" applyBorder="1" applyAlignment="1">
      <alignment horizontal="right" vertical="center" wrapText="1"/>
    </xf>
    <xf numFmtId="0" fontId="0" fillId="0" borderId="0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0" xfId="0" applyFill="1" applyAlignment="1">
      <alignment horizontal="left" vertical="center" shrinkToFit="1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49" fontId="0" fillId="0" borderId="4" xfId="0" applyNumberFormat="1" applyFill="1" applyBorder="1" applyAlignment="1">
      <alignment horizontal="right" vertical="center"/>
    </xf>
    <xf numFmtId="0" fontId="0" fillId="0" borderId="5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0" xfId="0" applyFill="1" applyBorder="1" applyAlignment="1">
      <alignment horizontal="distributed" vertical="center" wrapText="1"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0" fillId="0" borderId="4" xfId="0" applyFill="1" applyBorder="1" applyAlignment="1">
      <alignment horizontal="distributed" vertical="center" wrapText="1"/>
    </xf>
    <xf numFmtId="0" fontId="0" fillId="0" borderId="6" xfId="0" applyFill="1" applyBorder="1" applyAlignment="1">
      <alignment horizontal="distributed" vertical="center"/>
    </xf>
    <xf numFmtId="0" fontId="0" fillId="0" borderId="4" xfId="0" applyFill="1" applyBorder="1" applyAlignment="1">
      <alignment horizontal="distributed" vertical="center"/>
    </xf>
    <xf numFmtId="0" fontId="0" fillId="0" borderId="5" xfId="0" applyFill="1" applyBorder="1" applyAlignment="1">
      <alignment horizontal="distributed" vertical="center"/>
    </xf>
    <xf numFmtId="0" fontId="0" fillId="0" borderId="7" xfId="0" applyFill="1" applyBorder="1" applyAlignment="1">
      <alignment horizontal="distributed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distributed" vertical="center"/>
    </xf>
    <xf numFmtId="0" fontId="0" fillId="0" borderId="10" xfId="0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distributed" vertical="center"/>
    </xf>
    <xf numFmtId="0" fontId="8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distributed" vertical="center" wrapText="1"/>
    </xf>
    <xf numFmtId="0" fontId="0" fillId="0" borderId="12" xfId="0" applyFill="1" applyBorder="1" applyAlignment="1">
      <alignment horizontal="distributed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49" fontId="0" fillId="0" borderId="15" xfId="0" applyNumberFormat="1" applyFill="1" applyBorder="1" applyAlignment="1">
      <alignment horizontal="center" vertical="center"/>
    </xf>
    <xf numFmtId="49" fontId="0" fillId="0" borderId="14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vertical="center" wrapText="1"/>
    </xf>
    <xf numFmtId="0" fontId="0" fillId="0" borderId="15" xfId="0" applyFill="1" applyBorder="1" applyAlignment="1">
      <alignment horizontal="distributed" vertical="center"/>
    </xf>
    <xf numFmtId="0" fontId="0" fillId="0" borderId="0" xfId="0" applyFill="1" applyAlignment="1">
      <alignment horizontal="center"/>
    </xf>
    <xf numFmtId="0" fontId="0" fillId="0" borderId="17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49" fontId="0" fillId="0" borderId="0" xfId="0" applyNumberFormat="1" applyFill="1" applyBorder="1" applyAlignment="1">
      <alignment horizontal="right" vertical="center"/>
    </xf>
    <xf numFmtId="176" fontId="8" fillId="0" borderId="0" xfId="0" applyNumberFormat="1" applyFont="1" applyFill="1" applyAlignment="1">
      <alignment horizontal="right" vertical="center"/>
    </xf>
    <xf numFmtId="177" fontId="8" fillId="0" borderId="0" xfId="0" applyNumberFormat="1" applyFont="1" applyFill="1" applyAlignment="1">
      <alignment horizontal="right" vertical="center"/>
    </xf>
    <xf numFmtId="176" fontId="8" fillId="0" borderId="0" xfId="0" applyNumberFormat="1" applyFont="1" applyFill="1" applyBorder="1" applyAlignment="1">
      <alignment horizontal="right" vertical="center"/>
    </xf>
    <xf numFmtId="177" fontId="8" fillId="0" borderId="0" xfId="0" applyNumberFormat="1" applyFont="1" applyFill="1" applyBorder="1" applyAlignment="1">
      <alignment horizontal="right" vertical="center"/>
    </xf>
    <xf numFmtId="176" fontId="8" fillId="0" borderId="8" xfId="0" applyNumberFormat="1" applyFont="1" applyFill="1" applyBorder="1" applyAlignment="1">
      <alignment horizontal="right" vertical="center"/>
    </xf>
    <xf numFmtId="0" fontId="0" fillId="0" borderId="12" xfId="0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0" fillId="0" borderId="8" xfId="0" applyFont="1" applyFill="1" applyBorder="1" applyAlignment="1">
      <alignment vertical="center"/>
    </xf>
    <xf numFmtId="49" fontId="10" fillId="0" borderId="0" xfId="0" applyNumberFormat="1" applyFont="1" applyFill="1" applyAlignment="1">
      <alignment horizontal="right" vertical="center"/>
    </xf>
    <xf numFmtId="186" fontId="10" fillId="0" borderId="0" xfId="0" applyNumberFormat="1" applyFont="1" applyFill="1" applyAlignment="1" applyProtection="1">
      <alignment vertical="center" shrinkToFit="1"/>
      <protection locked="0"/>
    </xf>
    <xf numFmtId="187" fontId="10" fillId="0" borderId="0" xfId="0" applyNumberFormat="1" applyFont="1" applyFill="1" applyAlignment="1">
      <alignment vertical="center" shrinkToFit="1"/>
    </xf>
    <xf numFmtId="188" fontId="10" fillId="0" borderId="0" xfId="0" applyNumberFormat="1" applyFont="1" applyFill="1" applyAlignment="1">
      <alignment vertical="center"/>
    </xf>
    <xf numFmtId="187" fontId="10" fillId="0" borderId="0" xfId="0" applyNumberFormat="1" applyFont="1" applyFill="1" applyAlignment="1">
      <alignment vertical="center"/>
    </xf>
    <xf numFmtId="176" fontId="10" fillId="0" borderId="0" xfId="0" applyNumberFormat="1" applyFont="1" applyFill="1" applyAlignment="1">
      <alignment vertical="center"/>
    </xf>
    <xf numFmtId="190" fontId="10" fillId="0" borderId="0" xfId="0" applyNumberFormat="1" applyFont="1" applyFill="1" applyAlignment="1">
      <alignment vertical="center" shrinkToFit="1"/>
    </xf>
    <xf numFmtId="41" fontId="10" fillId="0" borderId="0" xfId="0" applyNumberFormat="1" applyFont="1" applyFill="1" applyAlignment="1">
      <alignment vertical="center" shrinkToFit="1"/>
    </xf>
    <xf numFmtId="187" fontId="10" fillId="0" borderId="8" xfId="20" applyNumberFormat="1" applyFont="1" applyFill="1" applyBorder="1" applyAlignment="1">
      <alignment vertical="center" shrinkToFit="1"/>
      <protection/>
    </xf>
    <xf numFmtId="0" fontId="9" fillId="0" borderId="12" xfId="0" applyFont="1" applyFill="1" applyBorder="1" applyAlignment="1">
      <alignment horizontal="center" vertical="center"/>
    </xf>
    <xf numFmtId="0" fontId="0" fillId="0" borderId="8" xfId="0" applyFill="1" applyBorder="1" applyAlignment="1">
      <alignment vertical="center"/>
    </xf>
    <xf numFmtId="187" fontId="0" fillId="0" borderId="0" xfId="0" applyNumberFormat="1" applyFill="1" applyAlignment="1">
      <alignment vertical="center"/>
    </xf>
    <xf numFmtId="188" fontId="0" fillId="0" borderId="0" xfId="0" applyNumberFormat="1" applyFill="1" applyAlignment="1">
      <alignment vertical="center"/>
    </xf>
    <xf numFmtId="177" fontId="0" fillId="0" borderId="0" xfId="0" applyNumberFormat="1" applyFill="1" applyAlignment="1">
      <alignment vertical="center"/>
    </xf>
    <xf numFmtId="176" fontId="0" fillId="0" borderId="0" xfId="0" applyNumberFormat="1" applyFill="1" applyAlignment="1">
      <alignment vertical="center"/>
    </xf>
    <xf numFmtId="190" fontId="0" fillId="0" borderId="0" xfId="0" applyNumberFormat="1" applyFill="1" applyAlignment="1">
      <alignment vertical="center"/>
    </xf>
    <xf numFmtId="187" fontId="0" fillId="0" borderId="8" xfId="20" applyNumberFormat="1" applyFill="1" applyBorder="1" applyAlignment="1">
      <alignment vertical="center"/>
      <protection/>
    </xf>
    <xf numFmtId="49" fontId="0" fillId="0" borderId="0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49" fontId="0" fillId="0" borderId="12" xfId="0" applyNumberFormat="1" applyFill="1" applyBorder="1" applyAlignment="1">
      <alignment horizontal="center" vertical="center"/>
    </xf>
    <xf numFmtId="186" fontId="0" fillId="0" borderId="0" xfId="0" applyNumberFormat="1" applyFill="1" applyAlignment="1">
      <alignment horizontal="right" vertical="center"/>
    </xf>
    <xf numFmtId="190" fontId="0" fillId="0" borderId="0" xfId="0" applyNumberFormat="1" applyFill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86" fontId="10" fillId="0" borderId="0" xfId="0" applyNumberFormat="1" applyFont="1" applyFill="1" applyAlignment="1">
      <alignment vertical="center"/>
    </xf>
    <xf numFmtId="187" fontId="10" fillId="0" borderId="8" xfId="20" applyNumberFormat="1" applyFont="1" applyFill="1" applyBorder="1" applyAlignment="1">
      <alignment vertical="center"/>
      <protection/>
    </xf>
    <xf numFmtId="0" fontId="0" fillId="0" borderId="18" xfId="0" applyFill="1" applyBorder="1" applyAlignment="1">
      <alignment vertical="center"/>
    </xf>
    <xf numFmtId="49" fontId="0" fillId="0" borderId="1" xfId="0" applyNumberFormat="1" applyFill="1" applyBorder="1" applyAlignment="1">
      <alignment horizontal="right" vertical="center"/>
    </xf>
    <xf numFmtId="176" fontId="0" fillId="0" borderId="1" xfId="0" applyNumberFormat="1" applyFill="1" applyBorder="1" applyAlignment="1">
      <alignment vertical="center"/>
    </xf>
    <xf numFmtId="187" fontId="0" fillId="0" borderId="1" xfId="0" applyNumberFormat="1" applyFill="1" applyBorder="1" applyAlignment="1">
      <alignment vertical="center"/>
    </xf>
    <xf numFmtId="188" fontId="0" fillId="0" borderId="1" xfId="0" applyNumberFormat="1" applyFill="1" applyBorder="1" applyAlignment="1">
      <alignment vertical="center"/>
    </xf>
    <xf numFmtId="176" fontId="0" fillId="0" borderId="18" xfId="0" applyNumberFormat="1" applyFill="1" applyBorder="1" applyAlignment="1">
      <alignment vertical="center"/>
    </xf>
    <xf numFmtId="189" fontId="0" fillId="0" borderId="19" xfId="0" applyNumberFormat="1" applyFill="1" applyBorder="1" applyAlignment="1">
      <alignment vertical="center"/>
    </xf>
    <xf numFmtId="0" fontId="0" fillId="0" borderId="2" xfId="0" applyFill="1" applyBorder="1" applyAlignment="1">
      <alignment shrinkToFit="1"/>
    </xf>
    <xf numFmtId="0" fontId="0" fillId="0" borderId="0" xfId="0" applyFill="1" applyAlignment="1">
      <alignment/>
    </xf>
    <xf numFmtId="177" fontId="0" fillId="0" borderId="2" xfId="0" applyNumberFormat="1" applyFill="1" applyBorder="1" applyAlignment="1">
      <alignment shrinkToFit="1"/>
    </xf>
    <xf numFmtId="0" fontId="0" fillId="0" borderId="0" xfId="0" applyFill="1" applyAlignment="1">
      <alignment horizontal="left" vertical="center" wrapText="1" shrinkToFit="1"/>
    </xf>
    <xf numFmtId="49" fontId="0" fillId="0" borderId="0" xfId="0" applyNumberFormat="1" applyFill="1" applyAlignment="1">
      <alignment horizontal="right"/>
    </xf>
    <xf numFmtId="186" fontId="0" fillId="0" borderId="0" xfId="0" applyNumberFormat="1" applyFill="1" applyAlignment="1">
      <alignment/>
    </xf>
    <xf numFmtId="187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180" fontId="4" fillId="0" borderId="0" xfId="0" applyNumberFormat="1" applyFont="1" applyFill="1" applyAlignment="1">
      <alignment horizontal="right"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4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distributed" vertical="center"/>
    </xf>
    <xf numFmtId="0" fontId="15" fillId="0" borderId="0" xfId="0" applyFont="1" applyFill="1" applyAlignment="1">
      <alignment horizontal="right" vertical="center"/>
    </xf>
    <xf numFmtId="0" fontId="16" fillId="0" borderId="0" xfId="0" applyFont="1" applyFill="1" applyAlignment="1">
      <alignment horizontal="center" vertical="center"/>
    </xf>
    <xf numFmtId="0" fontId="16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horizontal="distributed" vertical="center"/>
    </xf>
    <xf numFmtId="0" fontId="17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0" fontId="0" fillId="0" borderId="0" xfId="0" applyNumberFormat="1" applyFill="1" applyAlignment="1">
      <alignment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0" xfId="0" applyFill="1" applyBorder="1" applyAlignment="1">
      <alignment vertical="center" wrapText="1"/>
    </xf>
    <xf numFmtId="0" fontId="0" fillId="0" borderId="6" xfId="0" applyFill="1" applyBorder="1" applyAlignment="1">
      <alignment horizontal="distributed" vertical="center"/>
    </xf>
    <xf numFmtId="0" fontId="0" fillId="0" borderId="4" xfId="0" applyFill="1" applyBorder="1" applyAlignment="1">
      <alignment horizontal="right" vertical="center"/>
    </xf>
    <xf numFmtId="0" fontId="0" fillId="0" borderId="5" xfId="0" applyFill="1" applyBorder="1" applyAlignment="1">
      <alignment horizontal="right" vertical="center"/>
    </xf>
    <xf numFmtId="0" fontId="0" fillId="0" borderId="5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 wrapText="1"/>
    </xf>
    <xf numFmtId="0" fontId="0" fillId="0" borderId="6" xfId="0" applyFill="1" applyBorder="1" applyAlignment="1">
      <alignment horizontal="left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0" xfId="0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0" fillId="0" borderId="11" xfId="0" applyFont="1" applyFill="1" applyBorder="1" applyAlignment="1">
      <alignment horizontal="distributed" vertical="center" wrapText="1"/>
    </xf>
    <xf numFmtId="0" fontId="8" fillId="0" borderId="11" xfId="0" applyFont="1" applyFill="1" applyBorder="1" applyAlignment="1">
      <alignment horizontal="distributed" vertical="center" wrapText="1"/>
    </xf>
    <xf numFmtId="0" fontId="7" fillId="0" borderId="11" xfId="0" applyFont="1" applyFill="1" applyBorder="1" applyAlignment="1">
      <alignment horizontal="distributed" vertical="center" wrapText="1"/>
    </xf>
    <xf numFmtId="0" fontId="0" fillId="0" borderId="0" xfId="0" applyFont="1" applyFill="1" applyAlignment="1">
      <alignment horizontal="center" vertical="center" wrapText="1"/>
    </xf>
    <xf numFmtId="49" fontId="0" fillId="0" borderId="14" xfId="0" applyNumberFormat="1" applyFill="1" applyBorder="1" applyAlignment="1">
      <alignment horizontal="center" vertical="center"/>
    </xf>
    <xf numFmtId="49" fontId="0" fillId="0" borderId="16" xfId="0" applyNumberFormat="1" applyFill="1" applyBorder="1" applyAlignment="1">
      <alignment horizontal="right" vertical="center" wrapText="1"/>
    </xf>
    <xf numFmtId="0" fontId="0" fillId="0" borderId="16" xfId="0" applyFill="1" applyBorder="1" applyAlignment="1">
      <alignment horizontal="distributed" vertical="center" wrapText="1"/>
    </xf>
    <xf numFmtId="0" fontId="8" fillId="0" borderId="16" xfId="0" applyFont="1" applyFill="1" applyBorder="1" applyAlignment="1">
      <alignment horizontal="distributed" vertical="center"/>
    </xf>
    <xf numFmtId="0" fontId="7" fillId="0" borderId="16" xfId="0" applyFont="1" applyFill="1" applyBorder="1" applyAlignment="1">
      <alignment horizontal="distributed" vertical="center"/>
    </xf>
    <xf numFmtId="0" fontId="7" fillId="0" borderId="0" xfId="0" applyFont="1" applyFill="1" applyAlignment="1">
      <alignment horizontal="center" vertical="center" wrapText="1"/>
    </xf>
    <xf numFmtId="0" fontId="1" fillId="0" borderId="17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176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Alignment="1">
      <alignment horizontal="right" vertical="center" wrapText="1"/>
    </xf>
    <xf numFmtId="177" fontId="1" fillId="0" borderId="0" xfId="0" applyNumberFormat="1" applyFont="1" applyFill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189" fontId="10" fillId="0" borderId="0" xfId="0" applyNumberFormat="1" applyFont="1" applyFill="1" applyAlignment="1">
      <alignment horizontal="right" vertical="center"/>
    </xf>
    <xf numFmtId="187" fontId="10" fillId="0" borderId="0" xfId="0" applyNumberFormat="1" applyFont="1" applyFill="1" applyAlignment="1">
      <alignment horizontal="right" vertical="center"/>
    </xf>
    <xf numFmtId="0" fontId="10" fillId="0" borderId="12" xfId="0" applyFont="1" applyFill="1" applyBorder="1" applyAlignment="1">
      <alignment horizontal="center" vertical="center"/>
    </xf>
    <xf numFmtId="192" fontId="19" fillId="0" borderId="0" xfId="22" applyNumberFormat="1" applyFont="1" applyFill="1" applyBorder="1" applyAlignment="1">
      <alignment horizontal="right" vertical="center" shrinkToFit="1"/>
      <protection/>
    </xf>
    <xf numFmtId="197" fontId="19" fillId="0" borderId="0" xfId="21" applyNumberFormat="1" applyFont="1" applyFill="1" applyAlignment="1" applyProtection="1">
      <alignment horizontal="right" vertical="center"/>
      <protection locked="0"/>
    </xf>
    <xf numFmtId="187" fontId="20" fillId="0" borderId="0" xfId="0" applyNumberFormat="1" applyFont="1" applyFill="1" applyAlignment="1">
      <alignment vertical="center"/>
    </xf>
    <xf numFmtId="191" fontId="0" fillId="0" borderId="0" xfId="0" applyNumberFormat="1" applyFill="1" applyAlignment="1">
      <alignment vertical="center"/>
    </xf>
    <xf numFmtId="192" fontId="1" fillId="0" borderId="0" xfId="22" applyNumberFormat="1" applyFont="1" applyFill="1" applyBorder="1" applyAlignment="1">
      <alignment horizontal="right" vertical="center" shrinkToFit="1"/>
      <protection/>
    </xf>
    <xf numFmtId="193" fontId="1" fillId="0" borderId="0" xfId="21" applyNumberFormat="1" applyFont="1" applyFill="1" applyAlignment="1" applyProtection="1">
      <alignment horizontal="right" vertical="center"/>
      <protection/>
    </xf>
    <xf numFmtId="187" fontId="0" fillId="0" borderId="0" xfId="0" applyNumberFormat="1" applyFill="1" applyAlignment="1">
      <alignment horizontal="right" vertical="center"/>
    </xf>
    <xf numFmtId="193" fontId="1" fillId="0" borderId="0" xfId="21" applyNumberFormat="1" applyFont="1" applyFill="1" applyAlignment="1" applyProtection="1">
      <alignment horizontal="right" vertical="center"/>
      <protection locked="0"/>
    </xf>
    <xf numFmtId="194" fontId="1" fillId="0" borderId="0" xfId="21" applyNumberFormat="1" applyFont="1" applyFill="1" applyAlignment="1" applyProtection="1">
      <alignment horizontal="right" vertical="center"/>
      <protection/>
    </xf>
    <xf numFmtId="195" fontId="1" fillId="0" borderId="0" xfId="21" applyNumberFormat="1" applyFont="1" applyFill="1" applyAlignment="1" applyProtection="1">
      <alignment horizontal="right" vertical="center"/>
      <protection locked="0"/>
    </xf>
    <xf numFmtId="194" fontId="1" fillId="0" borderId="0" xfId="21" applyNumberFormat="1" applyFont="1" applyFill="1" applyAlignment="1" applyProtection="1">
      <alignment horizontal="right" vertical="center"/>
      <protection locked="0"/>
    </xf>
    <xf numFmtId="192" fontId="1" fillId="0" borderId="0" xfId="21" applyNumberFormat="1" applyFont="1" applyFill="1" applyAlignment="1" applyProtection="1">
      <alignment horizontal="right" vertical="center"/>
      <protection locked="0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distributed" vertical="center"/>
    </xf>
    <xf numFmtId="191" fontId="5" fillId="0" borderId="0" xfId="0" applyNumberFormat="1" applyFont="1" applyFill="1" applyAlignment="1">
      <alignment vertical="center"/>
    </xf>
    <xf numFmtId="187" fontId="0" fillId="0" borderId="0" xfId="0" applyNumberFormat="1" applyFont="1" applyFill="1" applyAlignment="1">
      <alignment vertical="center"/>
    </xf>
    <xf numFmtId="196" fontId="1" fillId="0" borderId="0" xfId="21" applyNumberFormat="1" applyFont="1" applyFill="1" applyAlignment="1" applyProtection="1">
      <alignment horizontal="right" vertical="center"/>
      <protection locked="0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/>
    </xf>
    <xf numFmtId="0" fontId="0" fillId="0" borderId="18" xfId="0" applyFill="1" applyBorder="1" applyAlignment="1">
      <alignment/>
    </xf>
    <xf numFmtId="176" fontId="0" fillId="0" borderId="1" xfId="0" applyNumberFormat="1" applyFill="1" applyBorder="1" applyAlignment="1">
      <alignment/>
    </xf>
    <xf numFmtId="177" fontId="0" fillId="0" borderId="1" xfId="0" applyNumberFormat="1" applyFill="1" applyBorder="1" applyAlignment="1">
      <alignment/>
    </xf>
    <xf numFmtId="189" fontId="0" fillId="0" borderId="19" xfId="0" applyNumberFormat="1" applyFill="1" applyBorder="1" applyAlignment="1">
      <alignment/>
    </xf>
    <xf numFmtId="0" fontId="0" fillId="0" borderId="2" xfId="0" applyFill="1" applyBorder="1" applyAlignment="1">
      <alignment horizontal="left" shrinkToFit="1"/>
    </xf>
    <xf numFmtId="0" fontId="0" fillId="0" borderId="2" xfId="0" applyFill="1" applyBorder="1" applyAlignment="1">
      <alignment horizontal="left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10" fillId="0" borderId="0" xfId="0" applyFont="1" applyFill="1" applyAlignment="1">
      <alignment vertical="center"/>
    </xf>
    <xf numFmtId="0" fontId="16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Font="1" applyFill="1" applyAlignment="1">
      <alignment vertical="center" shrinkToFit="1"/>
    </xf>
    <xf numFmtId="0" fontId="1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1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2" xfId="0" applyFill="1" applyBorder="1" applyAlignment="1">
      <alignment/>
    </xf>
    <xf numFmtId="0" fontId="0" fillId="0" borderId="2" xfId="0" applyFill="1" applyBorder="1" applyAlignment="1">
      <alignment horizontal="distributed" vertical="center"/>
    </xf>
    <xf numFmtId="0" fontId="0" fillId="0" borderId="3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distributed" vertical="center"/>
    </xf>
    <xf numFmtId="0" fontId="0" fillId="0" borderId="2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4" xfId="0" applyFill="1" applyBorder="1" applyAlignment="1">
      <alignment horizontal="distributed" vertical="center"/>
    </xf>
    <xf numFmtId="0" fontId="8" fillId="0" borderId="7" xfId="0" applyFont="1" applyFill="1" applyBorder="1" applyAlignment="1">
      <alignment horizontal="distributed" vertical="center" wrapText="1"/>
    </xf>
    <xf numFmtId="0" fontId="8" fillId="0" borderId="0" xfId="0" applyFont="1" applyFill="1" applyBorder="1" applyAlignment="1">
      <alignment horizontal="distributed" vertical="center" wrapText="1"/>
    </xf>
    <xf numFmtId="0" fontId="0" fillId="0" borderId="0" xfId="0" applyFill="1" applyBorder="1" applyAlignment="1">
      <alignment horizontal="center" vertical="center"/>
    </xf>
    <xf numFmtId="0" fontId="1" fillId="0" borderId="11" xfId="0" applyFont="1" applyFill="1" applyBorder="1" applyAlignment="1">
      <alignment horizontal="distributed" vertical="center" wrapText="1"/>
    </xf>
    <xf numFmtId="0" fontId="0" fillId="0" borderId="11" xfId="0" applyFill="1" applyBorder="1" applyAlignment="1">
      <alignment horizontal="distributed" vertical="center" wrapText="1"/>
    </xf>
    <xf numFmtId="0" fontId="0" fillId="0" borderId="10" xfId="0" applyFont="1" applyFill="1" applyBorder="1" applyAlignment="1">
      <alignment horizontal="distributed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8" fillId="0" borderId="12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23" fillId="0" borderId="21" xfId="0" applyFont="1" applyFill="1" applyBorder="1" applyAlignment="1">
      <alignment horizontal="center"/>
    </xf>
    <xf numFmtId="0" fontId="23" fillId="0" borderId="22" xfId="0" applyFont="1" applyFill="1" applyBorder="1" applyAlignment="1">
      <alignment horizontal="center"/>
    </xf>
    <xf numFmtId="0" fontId="23" fillId="0" borderId="23" xfId="0" applyFont="1" applyFill="1" applyBorder="1" applyAlignment="1">
      <alignment horizontal="center"/>
    </xf>
    <xf numFmtId="0" fontId="0" fillId="0" borderId="24" xfId="0" applyFill="1" applyBorder="1" applyAlignment="1">
      <alignment horizontal="distributed" vertical="center" wrapText="1"/>
    </xf>
    <xf numFmtId="0" fontId="7" fillId="0" borderId="24" xfId="0" applyFont="1" applyFill="1" applyBorder="1" applyAlignment="1">
      <alignment horizontal="distributed" vertical="center" wrapText="1"/>
    </xf>
    <xf numFmtId="0" fontId="0" fillId="0" borderId="8" xfId="0" applyFont="1" applyFill="1" applyBorder="1" applyAlignment="1">
      <alignment horizontal="distributed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distributed"/>
    </xf>
    <xf numFmtId="0" fontId="0" fillId="0" borderId="12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0" fillId="0" borderId="13" xfId="0" applyFill="1" applyBorder="1" applyAlignment="1">
      <alignment horizontal="distributed" vertical="center"/>
    </xf>
    <xf numFmtId="0" fontId="0" fillId="0" borderId="14" xfId="0" applyFill="1" applyBorder="1" applyAlignment="1">
      <alignment horizontal="distributed" vertical="center"/>
    </xf>
    <xf numFmtId="49" fontId="0" fillId="0" borderId="16" xfId="0" applyNumberFormat="1" applyFill="1" applyBorder="1" applyAlignment="1">
      <alignment horizontal="right" vertical="center"/>
    </xf>
    <xf numFmtId="49" fontId="7" fillId="0" borderId="16" xfId="0" applyNumberFormat="1" applyFont="1" applyFill="1" applyBorder="1" applyAlignment="1">
      <alignment horizontal="center" vertical="center" wrapText="1"/>
    </xf>
    <xf numFmtId="49" fontId="0" fillId="0" borderId="14" xfId="0" applyNumberFormat="1" applyFont="1" applyFill="1" applyBorder="1" applyAlignment="1">
      <alignment horizontal="center" vertical="center" wrapText="1"/>
    </xf>
    <xf numFmtId="49" fontId="0" fillId="0" borderId="16" xfId="0" applyNumberFormat="1" applyFill="1" applyBorder="1" applyAlignment="1">
      <alignment horizontal="distributed" vertical="center" wrapText="1"/>
    </xf>
    <xf numFmtId="0" fontId="1" fillId="0" borderId="16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distributed" vertical="center"/>
    </xf>
    <xf numFmtId="49" fontId="7" fillId="0" borderId="14" xfId="0" applyNumberFormat="1" applyFont="1" applyFill="1" applyBorder="1" applyAlignment="1">
      <alignment horizontal="distributed" vertical="center"/>
    </xf>
    <xf numFmtId="49" fontId="7" fillId="0" borderId="13" xfId="0" applyNumberFormat="1" applyFont="1" applyFill="1" applyBorder="1" applyAlignment="1">
      <alignment horizontal="center" vertical="center"/>
    </xf>
    <xf numFmtId="0" fontId="8" fillId="0" borderId="15" xfId="0" applyFont="1" applyFill="1" applyBorder="1" applyAlignment="1">
      <alignment horizontal="distributed" vertical="center"/>
    </xf>
    <xf numFmtId="0" fontId="0" fillId="0" borderId="12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8" xfId="0" applyFill="1" applyBorder="1" applyAlignment="1">
      <alignment/>
    </xf>
    <xf numFmtId="176" fontId="8" fillId="0" borderId="0" xfId="0" applyNumberFormat="1" applyFont="1" applyFill="1" applyAlignment="1">
      <alignment horizontal="right" vertical="center" wrapText="1"/>
    </xf>
    <xf numFmtId="177" fontId="8" fillId="0" borderId="17" xfId="0" applyNumberFormat="1" applyFont="1" applyFill="1" applyBorder="1" applyAlignment="1">
      <alignment horizontal="right" vertical="center"/>
    </xf>
    <xf numFmtId="177" fontId="24" fillId="0" borderId="0" xfId="0" applyNumberFormat="1" applyFont="1" applyFill="1" applyAlignment="1">
      <alignment horizontal="right" vertical="center"/>
    </xf>
    <xf numFmtId="176" fontId="7" fillId="0" borderId="0" xfId="0" applyNumberFormat="1" applyFont="1" applyFill="1" applyAlignment="1">
      <alignment horizontal="right" vertical="center"/>
    </xf>
    <xf numFmtId="176" fontId="25" fillId="0" borderId="0" xfId="0" applyNumberFormat="1" applyFont="1" applyFill="1" applyAlignment="1">
      <alignment horizontal="right" vertical="center"/>
    </xf>
    <xf numFmtId="0" fontId="8" fillId="0" borderId="12" xfId="0" applyFont="1" applyFill="1" applyBorder="1" applyAlignment="1">
      <alignment vertical="center"/>
    </xf>
    <xf numFmtId="0" fontId="0" fillId="0" borderId="15" xfId="0" applyFill="1" applyBorder="1" applyAlignment="1">
      <alignment vertical="center"/>
    </xf>
    <xf numFmtId="0" fontId="0" fillId="0" borderId="16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188" fontId="10" fillId="0" borderId="0" xfId="20" applyNumberFormat="1" applyFont="1" applyFill="1" applyBorder="1" applyAlignment="1">
      <alignment vertical="center"/>
      <protection/>
    </xf>
    <xf numFmtId="187" fontId="10" fillId="0" borderId="0" xfId="20" applyNumberFormat="1" applyFont="1" applyFill="1" applyAlignment="1">
      <alignment vertical="center" shrinkToFit="1"/>
      <protection/>
    </xf>
    <xf numFmtId="0" fontId="26" fillId="0" borderId="0" xfId="0" applyFont="1" applyFill="1" applyBorder="1" applyAlignment="1">
      <alignment horizontal="center" vertical="center"/>
    </xf>
    <xf numFmtId="187" fontId="0" fillId="0" borderId="25" xfId="0" applyNumberFormat="1" applyFill="1" applyBorder="1" applyAlignment="1">
      <alignment vertical="center" shrinkToFit="1"/>
    </xf>
    <xf numFmtId="177" fontId="0" fillId="0" borderId="0" xfId="20" applyNumberFormat="1" applyFont="1" applyFill="1" applyBorder="1" applyAlignment="1">
      <alignment vertical="center"/>
      <protection/>
    </xf>
    <xf numFmtId="187" fontId="20" fillId="0" borderId="0" xfId="20" applyNumberFormat="1" applyFont="1" applyFill="1" applyAlignment="1">
      <alignment vertical="center"/>
      <protection/>
    </xf>
    <xf numFmtId="188" fontId="0" fillId="0" borderId="0" xfId="0" applyNumberFormat="1" applyFont="1" applyFill="1" applyAlignment="1">
      <alignment vertical="center"/>
    </xf>
    <xf numFmtId="0" fontId="0" fillId="0" borderId="12" xfId="0" applyFont="1" applyFill="1" applyBorder="1" applyAlignment="1">
      <alignment vertical="center"/>
    </xf>
    <xf numFmtId="0" fontId="0" fillId="0" borderId="0" xfId="0" applyFill="1" applyAlignment="1">
      <alignment horizontal="right" vertical="center"/>
    </xf>
    <xf numFmtId="187" fontId="0" fillId="0" borderId="25" xfId="0" applyNumberFormat="1" applyFill="1" applyBorder="1" applyAlignment="1">
      <alignment vertical="center"/>
    </xf>
    <xf numFmtId="0" fontId="0" fillId="0" borderId="25" xfId="0" applyFill="1" applyBorder="1" applyAlignment="1">
      <alignment vertical="center"/>
    </xf>
    <xf numFmtId="188" fontId="0" fillId="0" borderId="0" xfId="20" applyNumberFormat="1" applyFont="1" applyFill="1" applyBorder="1" applyAlignment="1">
      <alignment vertical="center"/>
      <protection/>
    </xf>
    <xf numFmtId="187" fontId="0" fillId="0" borderId="0" xfId="20" applyNumberFormat="1" applyFont="1" applyFill="1" applyAlignment="1">
      <alignment vertical="center"/>
      <protection/>
    </xf>
    <xf numFmtId="189" fontId="8" fillId="0" borderId="0" xfId="0" applyNumberFormat="1" applyFont="1" applyFill="1" applyBorder="1" applyAlignment="1">
      <alignment vertical="center"/>
    </xf>
    <xf numFmtId="187" fontId="10" fillId="0" borderId="0" xfId="20" applyNumberFormat="1" applyFont="1" applyFill="1" applyAlignment="1">
      <alignment vertical="center"/>
      <protection/>
    </xf>
    <xf numFmtId="189" fontId="27" fillId="0" borderId="0" xfId="0" applyNumberFormat="1" applyFont="1" applyFill="1" applyBorder="1" applyAlignment="1">
      <alignment vertical="center"/>
    </xf>
    <xf numFmtId="187" fontId="10" fillId="0" borderId="25" xfId="0" applyNumberFormat="1" applyFont="1" applyFill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ont="1" applyFill="1" applyBorder="1" applyAlignment="1">
      <alignment vertical="center"/>
    </xf>
    <xf numFmtId="177" fontId="0" fillId="0" borderId="1" xfId="0" applyNumberFormat="1" applyFont="1" applyFill="1" applyBorder="1" applyAlignment="1">
      <alignment vertical="center"/>
    </xf>
    <xf numFmtId="0" fontId="0" fillId="0" borderId="19" xfId="0" applyFont="1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1" fillId="0" borderId="0" xfId="0" applyFont="1" applyFill="1" applyAlignment="1">
      <alignment/>
    </xf>
    <xf numFmtId="0" fontId="7" fillId="0" borderId="0" xfId="0" applyFont="1" applyFill="1" applyAlignment="1">
      <alignment/>
    </xf>
    <xf numFmtId="0" fontId="8" fillId="0" borderId="0" xfId="0" applyFont="1" applyFill="1" applyAlignment="1">
      <alignment/>
    </xf>
  </cellXfs>
  <cellStyles count="9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28付録（1～2）" xfId="20"/>
    <cellStyle name="標準_Sheet1" xfId="21"/>
    <cellStyle name="標準_平成13年製材基礎集計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/>
  <dimension ref="A1:AB77"/>
  <sheetViews>
    <sheetView tabSelected="1" zoomScaleSheetLayoutView="85" workbookViewId="0" topLeftCell="A1">
      <pane xSplit="3" ySplit="12" topLeftCell="D16" activePane="bottomRight" state="frozen"/>
      <selection pane="topLeft" activeCell="T55" sqref="T55"/>
      <selection pane="topRight" activeCell="T55" sqref="T55"/>
      <selection pane="bottomLeft" activeCell="T55" sqref="T55"/>
      <selection pane="bottomRight" activeCell="T55" sqref="T55"/>
    </sheetView>
  </sheetViews>
  <sheetFormatPr defaultColWidth="8.796875" defaultRowHeight="14.25"/>
  <cols>
    <col min="1" max="1" width="4.8984375" style="35" customWidth="1"/>
    <col min="2" max="2" width="10.19921875" style="35" customWidth="1"/>
    <col min="3" max="3" width="1.1015625" style="35" customWidth="1"/>
    <col min="4" max="4" width="8.09765625" style="111" customWidth="1"/>
    <col min="5" max="5" width="15.8984375" style="35" customWidth="1"/>
    <col min="6" max="6" width="14.5" style="35" customWidth="1"/>
    <col min="7" max="7" width="15.3984375" style="35" customWidth="1"/>
    <col min="8" max="8" width="12.19921875" style="35" customWidth="1"/>
    <col min="9" max="9" width="14.3984375" style="35" customWidth="1"/>
    <col min="10" max="10" width="10.5" style="35" customWidth="1"/>
    <col min="11" max="11" width="14.3984375" style="35" customWidth="1"/>
    <col min="12" max="12" width="0.8984375" style="35" customWidth="1"/>
    <col min="13" max="13" width="11" style="35" customWidth="1"/>
    <col min="14" max="14" width="10.5" style="35" customWidth="1"/>
    <col min="15" max="15" width="13.5" style="35" customWidth="1"/>
    <col min="16" max="16" width="15.09765625" style="35" customWidth="1"/>
    <col min="17" max="17" width="13.3984375" style="35" customWidth="1"/>
    <col min="18" max="18" width="13.69921875" style="35" customWidth="1"/>
    <col min="19" max="19" width="15" style="35" customWidth="1"/>
    <col min="20" max="20" width="14" style="35" customWidth="1"/>
    <col min="21" max="21" width="13.19921875" style="35" customWidth="1"/>
    <col min="22" max="22" width="7.5" style="35" customWidth="1"/>
    <col min="23" max="23" width="5.69921875" style="35" customWidth="1"/>
    <col min="24" max="24" width="10.09765625" style="35" hidden="1" customWidth="1"/>
    <col min="25" max="16384" width="9" style="35" customWidth="1"/>
  </cols>
  <sheetData>
    <row r="1" spans="1:18" s="2" customFormat="1" ht="25.5">
      <c r="A1" s="1"/>
      <c r="B1" s="1"/>
      <c r="D1" s="3"/>
      <c r="E1" s="4"/>
      <c r="G1" s="5">
        <v>2</v>
      </c>
      <c r="H1" s="6" t="s">
        <v>71</v>
      </c>
      <c r="I1" s="6"/>
      <c r="J1" s="6"/>
      <c r="K1" s="6"/>
      <c r="L1" s="7"/>
      <c r="M1" s="8" t="s">
        <v>0</v>
      </c>
      <c r="N1" s="8"/>
      <c r="O1" s="9"/>
      <c r="P1" s="9"/>
      <c r="Q1" s="9"/>
      <c r="R1" s="9"/>
    </row>
    <row r="2" spans="3:22" s="2" customFormat="1" ht="13.5">
      <c r="C2" s="10"/>
      <c r="D2" s="11"/>
      <c r="E2" s="10"/>
      <c r="F2" s="10"/>
      <c r="G2" s="10"/>
      <c r="H2" s="10"/>
      <c r="I2" s="10"/>
      <c r="J2" s="10"/>
      <c r="K2" s="10"/>
      <c r="O2" s="12"/>
      <c r="P2" s="12"/>
      <c r="Q2" s="12"/>
      <c r="R2" s="12"/>
      <c r="S2" s="12"/>
      <c r="T2" s="12"/>
      <c r="U2" s="12"/>
      <c r="V2" s="12"/>
    </row>
    <row r="3" spans="2:21" s="2" customFormat="1" ht="12.75" customHeight="1">
      <c r="B3" s="13" t="s">
        <v>1</v>
      </c>
      <c r="C3" s="14"/>
      <c r="D3" s="14"/>
      <c r="E3" s="14"/>
      <c r="F3" s="14"/>
      <c r="G3" s="14"/>
      <c r="H3" s="14"/>
      <c r="I3" s="14"/>
      <c r="J3" s="14"/>
      <c r="K3" s="14"/>
      <c r="M3" s="14" t="s">
        <v>72</v>
      </c>
      <c r="N3" s="14"/>
      <c r="O3" s="14"/>
      <c r="P3" s="14"/>
      <c r="Q3" s="14"/>
      <c r="R3" s="14"/>
      <c r="S3" s="14"/>
      <c r="T3" s="14"/>
      <c r="U3" s="14"/>
    </row>
    <row r="4" spans="2:22" s="2" customFormat="1" ht="12.75" customHeight="1">
      <c r="B4" s="14" t="s">
        <v>2</v>
      </c>
      <c r="C4" s="14"/>
      <c r="D4" s="14"/>
      <c r="E4" s="14"/>
      <c r="F4" s="14"/>
      <c r="G4" s="14"/>
      <c r="H4" s="14"/>
      <c r="I4" s="14"/>
      <c r="J4" s="14"/>
      <c r="K4" s="14"/>
      <c r="M4" s="14" t="s">
        <v>3</v>
      </c>
      <c r="N4" s="14"/>
      <c r="O4" s="14"/>
      <c r="P4" s="14"/>
      <c r="Q4" s="14"/>
      <c r="R4" s="14"/>
      <c r="S4" s="14"/>
      <c r="T4" s="14"/>
      <c r="U4" s="14"/>
      <c r="V4" s="14"/>
    </row>
    <row r="5" spans="2:16" s="2" customFormat="1" ht="12.75" customHeight="1">
      <c r="B5" s="14" t="s">
        <v>4</v>
      </c>
      <c r="C5" s="14"/>
      <c r="D5" s="14"/>
      <c r="E5" s="14"/>
      <c r="F5" s="14"/>
      <c r="G5" s="14"/>
      <c r="H5" s="14"/>
      <c r="I5" s="14"/>
      <c r="J5" s="14"/>
      <c r="K5" s="14"/>
      <c r="M5" s="14" t="s">
        <v>5</v>
      </c>
      <c r="N5" s="14"/>
      <c r="O5" s="14"/>
      <c r="P5" s="14"/>
    </row>
    <row r="6" spans="2:22" s="2" customFormat="1" ht="12.75" customHeight="1">
      <c r="B6" s="14" t="s">
        <v>6</v>
      </c>
      <c r="C6" s="14"/>
      <c r="D6" s="14"/>
      <c r="E6" s="14"/>
      <c r="F6" s="14"/>
      <c r="G6" s="14"/>
      <c r="H6" s="14"/>
      <c r="I6" s="14"/>
      <c r="J6" s="14"/>
      <c r="K6" s="14"/>
      <c r="M6" s="14" t="s">
        <v>7</v>
      </c>
      <c r="N6" s="14"/>
      <c r="O6" s="14"/>
      <c r="P6" s="14"/>
      <c r="Q6" s="14"/>
      <c r="R6" s="14"/>
      <c r="S6" s="14"/>
      <c r="T6" s="14"/>
      <c r="U6" s="14"/>
      <c r="V6" s="14"/>
    </row>
    <row r="7" spans="2:15" s="2" customFormat="1" ht="12.75" customHeight="1">
      <c r="B7" s="15" t="s">
        <v>73</v>
      </c>
      <c r="C7" s="15"/>
      <c r="D7" s="15"/>
      <c r="E7" s="15"/>
      <c r="F7" s="15"/>
      <c r="G7" s="15"/>
      <c r="H7" s="15"/>
      <c r="I7" s="15"/>
      <c r="J7" s="15"/>
      <c r="K7" s="15"/>
      <c r="M7" s="14" t="s">
        <v>8</v>
      </c>
      <c r="N7" s="14"/>
      <c r="O7" s="14"/>
    </row>
    <row r="8" spans="2:11" s="2" customFormat="1" ht="12" customHeight="1">
      <c r="B8" s="16" t="s">
        <v>9</v>
      </c>
      <c r="C8" s="15"/>
      <c r="D8" s="15"/>
      <c r="E8" s="15"/>
      <c r="F8" s="15"/>
      <c r="G8" s="15"/>
      <c r="H8" s="15"/>
      <c r="I8" s="15"/>
      <c r="J8" s="15"/>
      <c r="K8" s="15"/>
    </row>
    <row r="9" spans="3:22" s="2" customFormat="1" ht="9" customHeight="1" thickBot="1">
      <c r="C9" s="17"/>
      <c r="D9" s="18"/>
      <c r="E9" s="17"/>
      <c r="F9" s="17"/>
      <c r="G9" s="17"/>
      <c r="H9" s="17"/>
      <c r="I9" s="17"/>
      <c r="J9" s="17"/>
      <c r="K9" s="17"/>
      <c r="L9" s="19"/>
      <c r="M9" s="20"/>
      <c r="N9" s="20"/>
      <c r="O9" s="20"/>
      <c r="P9" s="20"/>
      <c r="Q9" s="20"/>
      <c r="R9" s="20"/>
      <c r="S9" s="20"/>
      <c r="T9" s="20"/>
      <c r="U9" s="20"/>
      <c r="V9" s="21"/>
    </row>
    <row r="10" spans="1:22" ht="17.25" customHeight="1" thickTop="1">
      <c r="A10" s="22" t="s">
        <v>74</v>
      </c>
      <c r="B10" s="22"/>
      <c r="C10" s="23"/>
      <c r="D10" s="24"/>
      <c r="E10" s="25" t="s">
        <v>75</v>
      </c>
      <c r="F10" s="26" t="s">
        <v>10</v>
      </c>
      <c r="G10" s="26"/>
      <c r="H10" s="26"/>
      <c r="I10" s="26"/>
      <c r="J10" s="26"/>
      <c r="K10" s="26"/>
      <c r="L10" s="27"/>
      <c r="M10" s="28"/>
      <c r="N10" s="29"/>
      <c r="O10" s="30" t="s">
        <v>76</v>
      </c>
      <c r="P10" s="26"/>
      <c r="Q10" s="31"/>
      <c r="R10" s="32"/>
      <c r="S10" s="33" t="s">
        <v>11</v>
      </c>
      <c r="T10" s="33"/>
      <c r="U10" s="25"/>
      <c r="V10" s="34" t="s">
        <v>77</v>
      </c>
    </row>
    <row r="11" spans="1:22" ht="24" customHeight="1">
      <c r="A11" s="36"/>
      <c r="B11" s="36"/>
      <c r="C11" s="37"/>
      <c r="D11" s="38" t="s">
        <v>78</v>
      </c>
      <c r="E11" s="39"/>
      <c r="F11" s="40" t="s">
        <v>79</v>
      </c>
      <c r="G11" s="40" t="s">
        <v>80</v>
      </c>
      <c r="H11" s="41" t="s">
        <v>81</v>
      </c>
      <c r="I11" s="42" t="s">
        <v>82</v>
      </c>
      <c r="J11" s="43" t="s">
        <v>83</v>
      </c>
      <c r="K11" s="44" t="s">
        <v>84</v>
      </c>
      <c r="L11" s="45"/>
      <c r="M11" s="46" t="s">
        <v>85</v>
      </c>
      <c r="N11" s="43" t="s">
        <v>12</v>
      </c>
      <c r="O11" s="40" t="s">
        <v>86</v>
      </c>
      <c r="P11" s="40" t="s">
        <v>87</v>
      </c>
      <c r="Q11" s="43" t="s">
        <v>88</v>
      </c>
      <c r="R11" s="47" t="s">
        <v>89</v>
      </c>
      <c r="S11" s="47" t="s">
        <v>90</v>
      </c>
      <c r="T11" s="43" t="s">
        <v>13</v>
      </c>
      <c r="U11" s="40" t="s">
        <v>14</v>
      </c>
      <c r="V11" s="48"/>
    </row>
    <row r="12" spans="1:24" ht="21.75" customHeight="1">
      <c r="A12" s="49"/>
      <c r="B12" s="49"/>
      <c r="C12" s="50"/>
      <c r="D12" s="51" t="s">
        <v>91</v>
      </c>
      <c r="E12" s="52"/>
      <c r="F12" s="53" t="s">
        <v>92</v>
      </c>
      <c r="G12" s="53" t="s">
        <v>92</v>
      </c>
      <c r="H12" s="54" t="s">
        <v>93</v>
      </c>
      <c r="I12" s="55" t="s">
        <v>94</v>
      </c>
      <c r="J12" s="55" t="s">
        <v>94</v>
      </c>
      <c r="K12" s="55" t="s">
        <v>94</v>
      </c>
      <c r="L12" s="56"/>
      <c r="M12" s="57" t="s">
        <v>94</v>
      </c>
      <c r="N12" s="55" t="s">
        <v>95</v>
      </c>
      <c r="O12" s="58" t="s">
        <v>96</v>
      </c>
      <c r="P12" s="58" t="s">
        <v>96</v>
      </c>
      <c r="Q12" s="58" t="s">
        <v>96</v>
      </c>
      <c r="R12" s="53" t="s">
        <v>97</v>
      </c>
      <c r="S12" s="53" t="s">
        <v>97</v>
      </c>
      <c r="T12" s="53" t="s">
        <v>98</v>
      </c>
      <c r="U12" s="53" t="s">
        <v>99</v>
      </c>
      <c r="V12" s="59"/>
      <c r="X12" s="60" t="s">
        <v>15</v>
      </c>
    </row>
    <row r="13" spans="1:22" s="2" customFormat="1" ht="15" customHeight="1">
      <c r="A13" s="61"/>
      <c r="B13" s="61"/>
      <c r="C13" s="62"/>
      <c r="D13" s="63"/>
      <c r="E13" s="64" t="s">
        <v>100</v>
      </c>
      <c r="F13" s="64" t="s">
        <v>101</v>
      </c>
      <c r="G13" s="64" t="s">
        <v>102</v>
      </c>
      <c r="H13" s="65" t="s">
        <v>103</v>
      </c>
      <c r="I13" s="64" t="s">
        <v>102</v>
      </c>
      <c r="J13" s="65" t="s">
        <v>102</v>
      </c>
      <c r="K13" s="64" t="s">
        <v>102</v>
      </c>
      <c r="L13" s="66"/>
      <c r="M13" s="65" t="s">
        <v>102</v>
      </c>
      <c r="N13" s="65"/>
      <c r="O13" s="64" t="s">
        <v>104</v>
      </c>
      <c r="P13" s="64" t="s">
        <v>102</v>
      </c>
      <c r="Q13" s="65" t="s">
        <v>104</v>
      </c>
      <c r="R13" s="64" t="s">
        <v>105</v>
      </c>
      <c r="S13" s="64" t="s">
        <v>102</v>
      </c>
      <c r="T13" s="67" t="s">
        <v>16</v>
      </c>
      <c r="U13" s="68" t="s">
        <v>17</v>
      </c>
      <c r="V13" s="69"/>
    </row>
    <row r="14" spans="1:24" s="2" customFormat="1" ht="13.5" customHeight="1">
      <c r="A14" s="70" t="s">
        <v>106</v>
      </c>
      <c r="B14" s="70"/>
      <c r="C14" s="71"/>
      <c r="D14" s="72"/>
      <c r="E14" s="73">
        <f>SUM(E16:E71)</f>
        <v>377828.21</v>
      </c>
      <c r="F14" s="74">
        <v>47062743</v>
      </c>
      <c r="G14" s="74">
        <v>126925843</v>
      </c>
      <c r="H14" s="75">
        <v>340.4</v>
      </c>
      <c r="I14" s="76">
        <v>1123610</v>
      </c>
      <c r="J14" s="75">
        <v>8.9</v>
      </c>
      <c r="K14" s="76">
        <v>1014951</v>
      </c>
      <c r="L14" s="77"/>
      <c r="M14" s="75">
        <v>8</v>
      </c>
      <c r="N14" s="78">
        <v>1.29</v>
      </c>
      <c r="O14" s="74">
        <f>SUM(O16:O71)</f>
        <v>6350101</v>
      </c>
      <c r="P14" s="79">
        <f>SUM(P16:P71)</f>
        <v>60158044</v>
      </c>
      <c r="Q14" s="75">
        <f>(O14-X14)/G14*10000</f>
        <v>498.62075763404624</v>
      </c>
      <c r="R14" s="74">
        <v>2336908</v>
      </c>
      <c r="S14" s="74">
        <v>10467360</v>
      </c>
      <c r="T14" s="74">
        <v>1236</v>
      </c>
      <c r="U14" s="80">
        <v>47140</v>
      </c>
      <c r="V14" s="81" t="s">
        <v>107</v>
      </c>
      <c r="X14" s="79">
        <f>SUM(X16:X71)</f>
        <v>21315</v>
      </c>
    </row>
    <row r="15" spans="1:22" s="2" customFormat="1" ht="12.75" customHeight="1">
      <c r="A15" s="19"/>
      <c r="B15" s="19"/>
      <c r="C15" s="82"/>
      <c r="D15" s="3"/>
      <c r="E15" s="4"/>
      <c r="F15" s="83"/>
      <c r="G15" s="83"/>
      <c r="H15" s="84"/>
      <c r="I15" s="83"/>
      <c r="J15" s="85"/>
      <c r="K15" s="83"/>
      <c r="L15" s="86"/>
      <c r="M15" s="84"/>
      <c r="N15" s="87"/>
      <c r="O15" s="83"/>
      <c r="P15" s="83"/>
      <c r="Q15" s="84"/>
      <c r="R15" s="83"/>
      <c r="S15" s="83"/>
      <c r="T15" s="83"/>
      <c r="U15" s="88"/>
      <c r="V15" s="69"/>
    </row>
    <row r="16" spans="1:24" s="2" customFormat="1" ht="12.75" customHeight="1">
      <c r="A16" s="89" t="s">
        <v>108</v>
      </c>
      <c r="B16" s="90" t="s">
        <v>109</v>
      </c>
      <c r="C16" s="82"/>
      <c r="D16" s="3"/>
      <c r="E16" s="4">
        <v>83455.33</v>
      </c>
      <c r="F16" s="83">
        <v>2306419</v>
      </c>
      <c r="G16" s="83">
        <v>5683062</v>
      </c>
      <c r="H16" s="84">
        <v>72.5</v>
      </c>
      <c r="I16" s="83">
        <v>44939</v>
      </c>
      <c r="J16" s="84">
        <v>8</v>
      </c>
      <c r="K16" s="83">
        <v>46247</v>
      </c>
      <c r="L16" s="86"/>
      <c r="M16" s="84">
        <v>8.2</v>
      </c>
      <c r="N16" s="87">
        <v>1.2</v>
      </c>
      <c r="O16" s="83">
        <v>270504</v>
      </c>
      <c r="P16" s="83">
        <v>2585361</v>
      </c>
      <c r="Q16" s="84">
        <f>(O16-X16)/G16*10000</f>
        <v>470.21834356197417</v>
      </c>
      <c r="R16" s="83">
        <v>62611</v>
      </c>
      <c r="S16" s="83">
        <v>261160</v>
      </c>
      <c r="T16" s="83">
        <v>6633</v>
      </c>
      <c r="U16" s="88">
        <v>11720</v>
      </c>
      <c r="V16" s="91" t="s">
        <v>108</v>
      </c>
      <c r="X16" s="2">
        <v>3276</v>
      </c>
    </row>
    <row r="17" spans="1:24" s="2" customFormat="1" ht="12.75" customHeight="1">
      <c r="A17" s="89" t="s">
        <v>110</v>
      </c>
      <c r="B17" s="90" t="s">
        <v>111</v>
      </c>
      <c r="C17" s="82"/>
      <c r="D17" s="3" t="s">
        <v>112</v>
      </c>
      <c r="E17" s="92">
        <v>9606.33</v>
      </c>
      <c r="F17" s="83">
        <v>506540</v>
      </c>
      <c r="G17" s="83">
        <v>1475728</v>
      </c>
      <c r="H17" s="84">
        <v>153.6</v>
      </c>
      <c r="I17" s="83">
        <v>11723</v>
      </c>
      <c r="J17" s="84">
        <v>8</v>
      </c>
      <c r="K17" s="83">
        <v>13995</v>
      </c>
      <c r="L17" s="86"/>
      <c r="M17" s="84">
        <v>9.6</v>
      </c>
      <c r="N17" s="87">
        <v>1.35</v>
      </c>
      <c r="O17" s="83">
        <v>74341</v>
      </c>
      <c r="P17" s="83">
        <v>633450</v>
      </c>
      <c r="Q17" s="84">
        <f>(O17-X17)/G17*10000</f>
        <v>500.1599210694654</v>
      </c>
      <c r="R17" s="83">
        <v>59996</v>
      </c>
      <c r="S17" s="83">
        <v>268626</v>
      </c>
      <c r="T17" s="83">
        <v>1858</v>
      </c>
      <c r="U17" s="88">
        <v>1597</v>
      </c>
      <c r="V17" s="91" t="s">
        <v>110</v>
      </c>
      <c r="X17" s="2">
        <v>531</v>
      </c>
    </row>
    <row r="18" spans="1:24" s="2" customFormat="1" ht="12.75" customHeight="1">
      <c r="A18" s="89" t="s">
        <v>113</v>
      </c>
      <c r="B18" s="90" t="s">
        <v>114</v>
      </c>
      <c r="C18" s="82"/>
      <c r="D18" s="3"/>
      <c r="E18" s="4">
        <v>15278.68</v>
      </c>
      <c r="F18" s="83">
        <v>476398</v>
      </c>
      <c r="G18" s="83">
        <v>1416180</v>
      </c>
      <c r="H18" s="84">
        <v>92.7</v>
      </c>
      <c r="I18" s="83">
        <v>11376</v>
      </c>
      <c r="J18" s="84">
        <v>8.1</v>
      </c>
      <c r="K18" s="83">
        <v>13574</v>
      </c>
      <c r="L18" s="86"/>
      <c r="M18" s="84">
        <v>9.7</v>
      </c>
      <c r="N18" s="87">
        <v>1.45</v>
      </c>
      <c r="O18" s="83">
        <v>72456</v>
      </c>
      <c r="P18" s="83">
        <v>629454</v>
      </c>
      <c r="Q18" s="84">
        <f>(O18-X18)/G18*10000</f>
        <v>506.5669618268864</v>
      </c>
      <c r="R18" s="83">
        <v>75936</v>
      </c>
      <c r="S18" s="83">
        <v>347173</v>
      </c>
      <c r="T18" s="83">
        <v>1197</v>
      </c>
      <c r="U18" s="88">
        <v>1571</v>
      </c>
      <c r="V18" s="91" t="s">
        <v>113</v>
      </c>
      <c r="X18" s="2">
        <v>717</v>
      </c>
    </row>
    <row r="19" spans="1:24" s="2" customFormat="1" ht="12.75" customHeight="1">
      <c r="A19" s="89" t="s">
        <v>115</v>
      </c>
      <c r="B19" s="90" t="s">
        <v>116</v>
      </c>
      <c r="C19" s="82"/>
      <c r="D19" s="93" t="s">
        <v>117</v>
      </c>
      <c r="E19" s="92">
        <v>7285.07</v>
      </c>
      <c r="F19" s="83">
        <v>833366</v>
      </c>
      <c r="G19" s="83">
        <v>2365320</v>
      </c>
      <c r="H19" s="84">
        <v>324.7</v>
      </c>
      <c r="I19" s="83">
        <v>20829</v>
      </c>
      <c r="J19" s="84">
        <v>8.8</v>
      </c>
      <c r="K19" s="83">
        <v>18151</v>
      </c>
      <c r="L19" s="86"/>
      <c r="M19" s="84">
        <v>7.7</v>
      </c>
      <c r="N19" s="87">
        <v>1.27</v>
      </c>
      <c r="O19" s="83">
        <v>115297</v>
      </c>
      <c r="P19" s="83">
        <v>1106136</v>
      </c>
      <c r="Q19" s="84">
        <f>(O19-X19)/G19*10000</f>
        <v>485.21130333316427</v>
      </c>
      <c r="R19" s="83">
        <v>71344</v>
      </c>
      <c r="S19" s="83">
        <v>348718</v>
      </c>
      <c r="T19" s="83">
        <v>994</v>
      </c>
      <c r="U19" s="88">
        <v>1386</v>
      </c>
      <c r="V19" s="91" t="s">
        <v>115</v>
      </c>
      <c r="X19" s="2">
        <v>529</v>
      </c>
    </row>
    <row r="20" spans="1:24" s="2" customFormat="1" ht="12.75" customHeight="1">
      <c r="A20" s="89" t="s">
        <v>118</v>
      </c>
      <c r="B20" s="90" t="s">
        <v>119</v>
      </c>
      <c r="C20" s="82"/>
      <c r="D20" s="3" t="s">
        <v>120</v>
      </c>
      <c r="E20" s="92">
        <v>11612.11</v>
      </c>
      <c r="F20" s="83">
        <v>389190</v>
      </c>
      <c r="G20" s="83">
        <v>1189279</v>
      </c>
      <c r="H20" s="84">
        <v>102.4</v>
      </c>
      <c r="I20" s="83">
        <v>8062</v>
      </c>
      <c r="J20" s="84">
        <v>6.9</v>
      </c>
      <c r="K20" s="83">
        <v>12599</v>
      </c>
      <c r="L20" s="86"/>
      <c r="M20" s="84">
        <v>10.8</v>
      </c>
      <c r="N20" s="87">
        <v>1.31</v>
      </c>
      <c r="O20" s="83">
        <v>65300</v>
      </c>
      <c r="P20" s="83">
        <v>522849</v>
      </c>
      <c r="Q20" s="84">
        <f>(O20-X20)/G20*10000</f>
        <v>544.4895604816028</v>
      </c>
      <c r="R20" s="83">
        <v>70042</v>
      </c>
      <c r="S20" s="83">
        <v>319416</v>
      </c>
      <c r="T20" s="83">
        <v>1391</v>
      </c>
      <c r="U20" s="88">
        <v>1528</v>
      </c>
      <c r="V20" s="91" t="s">
        <v>118</v>
      </c>
      <c r="X20" s="2">
        <v>545</v>
      </c>
    </row>
    <row r="21" spans="1:22" s="2" customFormat="1" ht="12.75" customHeight="1">
      <c r="A21" s="89"/>
      <c r="B21" s="90"/>
      <c r="C21" s="82"/>
      <c r="D21" s="3"/>
      <c r="E21" s="4"/>
      <c r="F21" s="83"/>
      <c r="G21" s="83"/>
      <c r="H21" s="84"/>
      <c r="I21" s="83"/>
      <c r="J21" s="84"/>
      <c r="K21" s="83"/>
      <c r="L21" s="86"/>
      <c r="M21" s="84"/>
      <c r="N21" s="87"/>
      <c r="O21" s="83"/>
      <c r="P21" s="83"/>
      <c r="Q21" s="84"/>
      <c r="R21" s="83"/>
      <c r="S21" s="83"/>
      <c r="T21" s="83"/>
      <c r="U21" s="88"/>
      <c r="V21" s="91"/>
    </row>
    <row r="22" spans="1:24" s="2" customFormat="1" ht="12.75" customHeight="1">
      <c r="A22" s="89" t="s">
        <v>121</v>
      </c>
      <c r="B22" s="90" t="s">
        <v>122</v>
      </c>
      <c r="C22" s="82"/>
      <c r="D22" s="93" t="s">
        <v>117</v>
      </c>
      <c r="E22" s="92">
        <v>9323.34</v>
      </c>
      <c r="F22" s="83">
        <v>377049</v>
      </c>
      <c r="G22" s="83">
        <v>1244147</v>
      </c>
      <c r="H22" s="84">
        <v>133.4</v>
      </c>
      <c r="I22" s="83">
        <v>10087</v>
      </c>
      <c r="J22" s="84">
        <v>8.2</v>
      </c>
      <c r="K22" s="83">
        <v>12402</v>
      </c>
      <c r="L22" s="86"/>
      <c r="M22" s="84">
        <v>10.1</v>
      </c>
      <c r="N22" s="87">
        <v>1.49</v>
      </c>
      <c r="O22" s="83">
        <v>70523</v>
      </c>
      <c r="P22" s="83">
        <v>569717</v>
      </c>
      <c r="Q22" s="84">
        <f>(O22-X22)/G22*10000</f>
        <v>564.0973293348776</v>
      </c>
      <c r="R22" s="83">
        <v>56644</v>
      </c>
      <c r="S22" s="83">
        <v>279892</v>
      </c>
      <c r="T22" s="83">
        <v>1616</v>
      </c>
      <c r="U22" s="88">
        <v>1254</v>
      </c>
      <c r="V22" s="91" t="s">
        <v>121</v>
      </c>
      <c r="X22" s="2">
        <v>341</v>
      </c>
    </row>
    <row r="23" spans="1:24" s="2" customFormat="1" ht="12.75" customHeight="1">
      <c r="A23" s="89" t="s">
        <v>123</v>
      </c>
      <c r="B23" s="90" t="s">
        <v>124</v>
      </c>
      <c r="C23" s="82"/>
      <c r="D23" s="93"/>
      <c r="E23" s="92">
        <v>13782.75</v>
      </c>
      <c r="F23" s="83">
        <v>687828</v>
      </c>
      <c r="G23" s="83">
        <v>2126935</v>
      </c>
      <c r="H23" s="84">
        <v>154.3</v>
      </c>
      <c r="I23" s="83">
        <v>18824</v>
      </c>
      <c r="J23" s="84">
        <v>9</v>
      </c>
      <c r="K23" s="83">
        <v>19616</v>
      </c>
      <c r="L23" s="86"/>
      <c r="M23" s="84">
        <v>9.3</v>
      </c>
      <c r="N23" s="87">
        <v>1.54</v>
      </c>
      <c r="O23" s="83">
        <v>109652</v>
      </c>
      <c r="P23" s="83">
        <v>959844</v>
      </c>
      <c r="Q23" s="84">
        <f>(O23-X23)/G23*10000</f>
        <v>512.8788608960782</v>
      </c>
      <c r="R23" s="83">
        <v>91660</v>
      </c>
      <c r="S23" s="83">
        <v>452418</v>
      </c>
      <c r="T23" s="83">
        <v>1084</v>
      </c>
      <c r="U23" s="88">
        <v>1540</v>
      </c>
      <c r="V23" s="91" t="s">
        <v>123</v>
      </c>
      <c r="X23" s="2">
        <v>566</v>
      </c>
    </row>
    <row r="24" spans="1:24" s="2" customFormat="1" ht="12.75" customHeight="1">
      <c r="A24" s="89" t="s">
        <v>125</v>
      </c>
      <c r="B24" s="90" t="s">
        <v>126</v>
      </c>
      <c r="C24" s="82"/>
      <c r="D24" s="93"/>
      <c r="E24" s="92">
        <v>6095.68</v>
      </c>
      <c r="F24" s="83">
        <v>985829</v>
      </c>
      <c r="G24" s="83">
        <v>2985676</v>
      </c>
      <c r="H24" s="84">
        <v>489.8</v>
      </c>
      <c r="I24" s="83">
        <v>26523</v>
      </c>
      <c r="J24" s="84">
        <v>9</v>
      </c>
      <c r="K24" s="83">
        <v>24630</v>
      </c>
      <c r="L24" s="86"/>
      <c r="M24" s="84">
        <v>8.3</v>
      </c>
      <c r="N24" s="87">
        <v>1.34</v>
      </c>
      <c r="O24" s="83">
        <v>135383</v>
      </c>
      <c r="P24" s="83">
        <v>1303890</v>
      </c>
      <c r="Q24" s="84">
        <f>(O24-X24)/G24*10000</f>
        <v>451.6431119786608</v>
      </c>
      <c r="R24" s="83">
        <v>103239</v>
      </c>
      <c r="S24" s="83">
        <v>488117</v>
      </c>
      <c r="T24" s="83">
        <v>1626</v>
      </c>
      <c r="U24" s="88">
        <v>1775</v>
      </c>
      <c r="V24" s="91" t="s">
        <v>125</v>
      </c>
      <c r="X24" s="2">
        <v>537</v>
      </c>
    </row>
    <row r="25" spans="1:24" s="2" customFormat="1" ht="12.75" customHeight="1">
      <c r="A25" s="89" t="s">
        <v>127</v>
      </c>
      <c r="B25" s="90" t="s">
        <v>128</v>
      </c>
      <c r="C25" s="82"/>
      <c r="D25" s="93"/>
      <c r="E25" s="92">
        <v>6408.28</v>
      </c>
      <c r="F25" s="83">
        <v>667459</v>
      </c>
      <c r="G25" s="83">
        <v>2004817</v>
      </c>
      <c r="H25" s="84">
        <v>312.8</v>
      </c>
      <c r="I25" s="83">
        <v>18122</v>
      </c>
      <c r="J25" s="84">
        <v>9.1</v>
      </c>
      <c r="K25" s="83">
        <v>16905</v>
      </c>
      <c r="L25" s="86"/>
      <c r="M25" s="84">
        <v>8.5</v>
      </c>
      <c r="N25" s="87">
        <v>1.38</v>
      </c>
      <c r="O25" s="83">
        <v>103835</v>
      </c>
      <c r="P25" s="83">
        <v>943674</v>
      </c>
      <c r="Q25" s="84">
        <f>(O25-X25)/G25*10000</f>
        <v>515.6380856706622</v>
      </c>
      <c r="R25" s="83">
        <v>65042</v>
      </c>
      <c r="S25" s="83">
        <v>313851</v>
      </c>
      <c r="T25" s="83">
        <v>1709</v>
      </c>
      <c r="U25" s="88">
        <v>1307</v>
      </c>
      <c r="V25" s="91" t="s">
        <v>127</v>
      </c>
      <c r="X25" s="2">
        <v>459</v>
      </c>
    </row>
    <row r="26" spans="1:24" s="2" customFormat="1" ht="12.75" customHeight="1">
      <c r="A26" s="94">
        <v>10</v>
      </c>
      <c r="B26" s="90" t="s">
        <v>129</v>
      </c>
      <c r="C26" s="82"/>
      <c r="D26" s="93"/>
      <c r="E26" s="92">
        <v>6363.16</v>
      </c>
      <c r="F26" s="83">
        <v>695092</v>
      </c>
      <c r="G26" s="83">
        <v>2024852</v>
      </c>
      <c r="H26" s="84">
        <v>318.2</v>
      </c>
      <c r="I26" s="83">
        <v>18337</v>
      </c>
      <c r="J26" s="84">
        <v>9.2</v>
      </c>
      <c r="K26" s="83">
        <v>16935</v>
      </c>
      <c r="L26" s="86"/>
      <c r="M26" s="84">
        <v>8.5</v>
      </c>
      <c r="N26" s="87">
        <v>1.38</v>
      </c>
      <c r="O26" s="83">
        <v>109637</v>
      </c>
      <c r="P26" s="83">
        <v>985593</v>
      </c>
      <c r="Q26" s="84">
        <f>(O26-X26)/G26*10000</f>
        <v>539.5554835612677</v>
      </c>
      <c r="R26" s="83">
        <v>47984</v>
      </c>
      <c r="S26" s="83">
        <v>215219</v>
      </c>
      <c r="T26" s="83">
        <v>1431</v>
      </c>
      <c r="U26" s="88">
        <v>792</v>
      </c>
      <c r="V26" s="95">
        <v>10</v>
      </c>
      <c r="X26" s="2">
        <v>385</v>
      </c>
    </row>
    <row r="27" spans="1:22" s="2" customFormat="1" ht="12.75" customHeight="1">
      <c r="A27" s="94"/>
      <c r="B27" s="90"/>
      <c r="C27" s="82"/>
      <c r="D27" s="93"/>
      <c r="E27" s="4"/>
      <c r="F27" s="83"/>
      <c r="G27" s="83"/>
      <c r="H27" s="84"/>
      <c r="I27" s="83"/>
      <c r="J27" s="84"/>
      <c r="K27" s="83"/>
      <c r="L27" s="86"/>
      <c r="M27" s="84"/>
      <c r="N27" s="87"/>
      <c r="O27" s="83"/>
      <c r="P27" s="83"/>
      <c r="Q27" s="84"/>
      <c r="R27" s="83"/>
      <c r="S27" s="83"/>
      <c r="T27" s="83"/>
      <c r="U27" s="88"/>
      <c r="V27" s="95"/>
    </row>
    <row r="28" spans="1:24" s="2" customFormat="1" ht="12.75" customHeight="1">
      <c r="A28" s="94">
        <v>11</v>
      </c>
      <c r="B28" s="90" t="s">
        <v>130</v>
      </c>
      <c r="C28" s="82"/>
      <c r="D28" s="93" t="s">
        <v>117</v>
      </c>
      <c r="E28" s="92">
        <v>3797.3</v>
      </c>
      <c r="F28" s="83">
        <v>2482374</v>
      </c>
      <c r="G28" s="83">
        <v>6938006</v>
      </c>
      <c r="H28" s="84">
        <v>1827.1</v>
      </c>
      <c r="I28" s="83">
        <v>63224</v>
      </c>
      <c r="J28" s="84">
        <v>9.1</v>
      </c>
      <c r="K28" s="83">
        <v>44187</v>
      </c>
      <c r="L28" s="86"/>
      <c r="M28" s="84">
        <v>6.4</v>
      </c>
      <c r="N28" s="87">
        <v>1.21</v>
      </c>
      <c r="O28" s="83">
        <v>266775</v>
      </c>
      <c r="P28" s="83">
        <v>2556596</v>
      </c>
      <c r="Q28" s="84">
        <f>(O28-X28)/G28*10000</f>
        <v>383.9979383125353</v>
      </c>
      <c r="R28" s="83">
        <v>63030</v>
      </c>
      <c r="S28" s="83">
        <v>293988</v>
      </c>
      <c r="T28" s="83">
        <v>1056</v>
      </c>
      <c r="U28" s="88">
        <v>854</v>
      </c>
      <c r="V28" s="95">
        <v>11</v>
      </c>
      <c r="X28" s="2">
        <v>357</v>
      </c>
    </row>
    <row r="29" spans="1:24" s="2" customFormat="1" ht="12.75" customHeight="1">
      <c r="A29" s="94">
        <v>12</v>
      </c>
      <c r="B29" s="90" t="s">
        <v>131</v>
      </c>
      <c r="C29" s="82"/>
      <c r="D29" s="93" t="s">
        <v>117</v>
      </c>
      <c r="E29" s="92">
        <v>5156.19</v>
      </c>
      <c r="F29" s="83">
        <v>2173312</v>
      </c>
      <c r="G29" s="83">
        <v>5926285</v>
      </c>
      <c r="H29" s="84">
        <v>1149.4</v>
      </c>
      <c r="I29" s="83">
        <v>52789</v>
      </c>
      <c r="J29" s="84">
        <v>8.9</v>
      </c>
      <c r="K29" s="83">
        <v>40579</v>
      </c>
      <c r="L29" s="86"/>
      <c r="M29" s="84">
        <v>6.8</v>
      </c>
      <c r="N29" s="87">
        <v>1.2</v>
      </c>
      <c r="O29" s="83">
        <v>206793</v>
      </c>
      <c r="P29" s="83">
        <v>2132282</v>
      </c>
      <c r="Q29" s="84">
        <f>(O29-X29)/G29*10000</f>
        <v>347.9650404933276</v>
      </c>
      <c r="R29" s="83">
        <v>76042</v>
      </c>
      <c r="S29" s="83">
        <v>352937</v>
      </c>
      <c r="T29" s="83">
        <v>2183</v>
      </c>
      <c r="U29" s="88">
        <v>1345</v>
      </c>
      <c r="V29" s="95">
        <v>12</v>
      </c>
      <c r="X29" s="2">
        <v>579</v>
      </c>
    </row>
    <row r="30" spans="1:24" s="2" customFormat="1" ht="12.75" customHeight="1">
      <c r="A30" s="94">
        <v>13</v>
      </c>
      <c r="B30" s="90" t="s">
        <v>132</v>
      </c>
      <c r="C30" s="82"/>
      <c r="D30" s="93" t="s">
        <v>117</v>
      </c>
      <c r="E30" s="92">
        <v>2186.9</v>
      </c>
      <c r="F30" s="83">
        <v>5423551</v>
      </c>
      <c r="G30" s="83">
        <v>12064101</v>
      </c>
      <c r="H30" s="84">
        <v>5516.5</v>
      </c>
      <c r="I30" s="83">
        <v>98534</v>
      </c>
      <c r="J30" s="84">
        <v>8.2</v>
      </c>
      <c r="K30" s="83">
        <v>87500</v>
      </c>
      <c r="L30" s="86"/>
      <c r="M30" s="84">
        <v>7.3</v>
      </c>
      <c r="N30" s="87">
        <v>1</v>
      </c>
      <c r="O30" s="83">
        <v>724769</v>
      </c>
      <c r="P30" s="83">
        <v>8608794</v>
      </c>
      <c r="Q30" s="84">
        <f>(O30-X30)/G30*10000</f>
        <v>600.4964646764811</v>
      </c>
      <c r="R30" s="83">
        <v>9033</v>
      </c>
      <c r="S30" s="83">
        <v>40384</v>
      </c>
      <c r="T30" s="83">
        <v>731</v>
      </c>
      <c r="U30" s="88">
        <v>83.9</v>
      </c>
      <c r="V30" s="95">
        <v>13</v>
      </c>
      <c r="X30" s="2">
        <v>324</v>
      </c>
    </row>
    <row r="31" spans="1:24" s="2" customFormat="1" ht="12.75" customHeight="1">
      <c r="A31" s="94">
        <v>14</v>
      </c>
      <c r="B31" s="90" t="s">
        <v>133</v>
      </c>
      <c r="C31" s="82"/>
      <c r="D31" s="93"/>
      <c r="E31" s="92">
        <v>2415.85</v>
      </c>
      <c r="F31" s="83">
        <v>3341233</v>
      </c>
      <c r="G31" s="83">
        <v>8489974</v>
      </c>
      <c r="H31" s="84">
        <v>3514.9</v>
      </c>
      <c r="I31" s="83">
        <v>80262</v>
      </c>
      <c r="J31" s="84">
        <v>9.4</v>
      </c>
      <c r="K31" s="83">
        <v>54738</v>
      </c>
      <c r="L31" s="86"/>
      <c r="M31" s="84">
        <v>6.4</v>
      </c>
      <c r="N31" s="87">
        <v>1.21</v>
      </c>
      <c r="O31" s="83">
        <v>309441</v>
      </c>
      <c r="P31" s="83">
        <v>3374752</v>
      </c>
      <c r="Q31" s="84">
        <f>(O31-X31)/G31*10000</f>
        <v>363.93397671182504</v>
      </c>
      <c r="R31" s="83">
        <v>19376</v>
      </c>
      <c r="S31" s="83">
        <v>92409</v>
      </c>
      <c r="T31" s="83">
        <v>1109</v>
      </c>
      <c r="U31" s="88">
        <v>212</v>
      </c>
      <c r="V31" s="95">
        <v>14</v>
      </c>
      <c r="X31" s="2">
        <v>462</v>
      </c>
    </row>
    <row r="32" spans="1:24" s="2" customFormat="1" ht="12.75" customHeight="1">
      <c r="A32" s="94">
        <v>15</v>
      </c>
      <c r="B32" s="90" t="s">
        <v>134</v>
      </c>
      <c r="C32" s="82"/>
      <c r="D32" s="93" t="s">
        <v>117</v>
      </c>
      <c r="E32" s="92">
        <v>12582.37</v>
      </c>
      <c r="F32" s="83">
        <v>795868</v>
      </c>
      <c r="G32" s="83">
        <v>2475733</v>
      </c>
      <c r="H32" s="84">
        <v>196.8</v>
      </c>
      <c r="I32" s="83">
        <v>19719</v>
      </c>
      <c r="J32" s="84">
        <v>8.1</v>
      </c>
      <c r="K32" s="83">
        <v>23163</v>
      </c>
      <c r="L32" s="86"/>
      <c r="M32" s="84">
        <v>9.5</v>
      </c>
      <c r="N32" s="87">
        <v>1.34</v>
      </c>
      <c r="O32" s="83">
        <v>142123</v>
      </c>
      <c r="P32" s="83">
        <v>1178484</v>
      </c>
      <c r="Q32" s="84">
        <f>(O32-X32)/G32*10000</f>
        <v>571.0106865320291</v>
      </c>
      <c r="R32" s="83">
        <v>95913</v>
      </c>
      <c r="S32" s="83">
        <v>452491</v>
      </c>
      <c r="T32" s="83">
        <v>1411</v>
      </c>
      <c r="U32" s="88">
        <v>1788</v>
      </c>
      <c r="V32" s="95">
        <v>15</v>
      </c>
      <c r="X32" s="2">
        <v>756</v>
      </c>
    </row>
    <row r="33" spans="1:22" s="2" customFormat="1" ht="12.75" customHeight="1">
      <c r="A33" s="94"/>
      <c r="B33" s="90"/>
      <c r="C33" s="82"/>
      <c r="D33" s="93"/>
      <c r="E33" s="4"/>
      <c r="F33" s="83"/>
      <c r="G33" s="83"/>
      <c r="H33" s="84"/>
      <c r="I33" s="83"/>
      <c r="J33" s="84"/>
      <c r="K33" s="83"/>
      <c r="L33" s="86"/>
      <c r="M33" s="84"/>
      <c r="N33" s="87"/>
      <c r="O33" s="83"/>
      <c r="P33" s="83"/>
      <c r="Q33" s="84"/>
      <c r="R33" s="83"/>
      <c r="S33" s="83"/>
      <c r="T33" s="83"/>
      <c r="U33" s="88"/>
      <c r="V33" s="95"/>
    </row>
    <row r="34" spans="1:24" s="2" customFormat="1" ht="12.75" customHeight="1">
      <c r="A34" s="94">
        <v>16</v>
      </c>
      <c r="B34" s="90" t="s">
        <v>135</v>
      </c>
      <c r="C34" s="82"/>
      <c r="D34" s="93" t="s">
        <v>117</v>
      </c>
      <c r="E34" s="93">
        <v>4247.22</v>
      </c>
      <c r="F34" s="83">
        <v>357574</v>
      </c>
      <c r="G34" s="83">
        <v>1120851</v>
      </c>
      <c r="H34" s="84">
        <v>263.9</v>
      </c>
      <c r="I34" s="83">
        <v>9362</v>
      </c>
      <c r="J34" s="84">
        <v>8.4</v>
      </c>
      <c r="K34" s="83">
        <v>10494</v>
      </c>
      <c r="L34" s="86"/>
      <c r="M34" s="84">
        <v>9.5</v>
      </c>
      <c r="N34" s="87">
        <v>1.35</v>
      </c>
      <c r="O34" s="83">
        <v>64734</v>
      </c>
      <c r="P34" s="83">
        <v>578818</v>
      </c>
      <c r="Q34" s="84">
        <f>(O34-X34)/G34*10000</f>
        <v>574.9113842963962</v>
      </c>
      <c r="R34" s="83">
        <v>39397</v>
      </c>
      <c r="S34" s="83">
        <v>186579</v>
      </c>
      <c r="T34" s="83">
        <v>686</v>
      </c>
      <c r="U34" s="88">
        <v>602</v>
      </c>
      <c r="V34" s="95">
        <v>16</v>
      </c>
      <c r="X34" s="2">
        <v>295</v>
      </c>
    </row>
    <row r="35" spans="1:24" s="2" customFormat="1" ht="12.75" customHeight="1">
      <c r="A35" s="94">
        <v>17</v>
      </c>
      <c r="B35" s="90" t="s">
        <v>136</v>
      </c>
      <c r="C35" s="82"/>
      <c r="D35" s="93"/>
      <c r="E35" s="93">
        <v>4185.43</v>
      </c>
      <c r="F35" s="83">
        <v>411341</v>
      </c>
      <c r="G35" s="83">
        <v>1180977</v>
      </c>
      <c r="H35" s="84">
        <v>282.2</v>
      </c>
      <c r="I35" s="83">
        <v>10906</v>
      </c>
      <c r="J35" s="84">
        <v>9.3</v>
      </c>
      <c r="K35" s="83">
        <v>10068</v>
      </c>
      <c r="L35" s="86"/>
      <c r="M35" s="84">
        <v>8.6</v>
      </c>
      <c r="N35" s="87">
        <v>1.38</v>
      </c>
      <c r="O35" s="83">
        <v>72638</v>
      </c>
      <c r="P35" s="83">
        <v>601058</v>
      </c>
      <c r="Q35" s="84">
        <f>(O35-X35)/G35*10000</f>
        <v>613.0263332816812</v>
      </c>
      <c r="R35" s="83">
        <v>28407</v>
      </c>
      <c r="S35" s="83">
        <v>126821</v>
      </c>
      <c r="T35" s="83">
        <v>712</v>
      </c>
      <c r="U35" s="88">
        <v>450</v>
      </c>
      <c r="V35" s="95">
        <v>17</v>
      </c>
      <c r="X35" s="2">
        <v>241</v>
      </c>
    </row>
    <row r="36" spans="1:24" s="2" customFormat="1" ht="12.75" customHeight="1">
      <c r="A36" s="94">
        <v>18</v>
      </c>
      <c r="B36" s="90" t="s">
        <v>137</v>
      </c>
      <c r="C36" s="82"/>
      <c r="D36" s="93"/>
      <c r="E36" s="93">
        <v>4189.22</v>
      </c>
      <c r="F36" s="83">
        <v>259612</v>
      </c>
      <c r="G36" s="83">
        <v>828944</v>
      </c>
      <c r="H36" s="84">
        <v>197.9</v>
      </c>
      <c r="I36" s="83">
        <v>7446</v>
      </c>
      <c r="J36" s="84">
        <v>9.1</v>
      </c>
      <c r="K36" s="83">
        <v>7243</v>
      </c>
      <c r="L36" s="86"/>
      <c r="M36" s="84">
        <v>8.9</v>
      </c>
      <c r="N36" s="87">
        <v>1.473</v>
      </c>
      <c r="O36" s="83">
        <v>52855</v>
      </c>
      <c r="P36" s="83">
        <v>422398</v>
      </c>
      <c r="Q36" s="84">
        <f>(O36-X36)/G36*10000</f>
        <v>635.8692505163195</v>
      </c>
      <c r="R36" s="83">
        <v>31058</v>
      </c>
      <c r="S36" s="83">
        <v>150481</v>
      </c>
      <c r="T36" s="83">
        <v>728</v>
      </c>
      <c r="U36" s="88">
        <v>419</v>
      </c>
      <c r="V36" s="95">
        <v>18</v>
      </c>
      <c r="X36" s="2">
        <v>145</v>
      </c>
    </row>
    <row r="37" spans="1:24" s="2" customFormat="1" ht="12.75" customHeight="1">
      <c r="A37" s="94">
        <v>19</v>
      </c>
      <c r="B37" s="90" t="s">
        <v>138</v>
      </c>
      <c r="C37" s="82"/>
      <c r="D37" s="93" t="s">
        <v>117</v>
      </c>
      <c r="E37" s="93">
        <v>4465.37</v>
      </c>
      <c r="F37" s="83">
        <v>308724</v>
      </c>
      <c r="G37" s="83">
        <v>888172</v>
      </c>
      <c r="H37" s="84">
        <v>198.9</v>
      </c>
      <c r="I37" s="83">
        <v>7720</v>
      </c>
      <c r="J37" s="84">
        <v>8.8</v>
      </c>
      <c r="K37" s="83">
        <v>7687</v>
      </c>
      <c r="L37" s="86"/>
      <c r="M37" s="84">
        <v>8.8</v>
      </c>
      <c r="N37" s="87">
        <v>1.37</v>
      </c>
      <c r="O37" s="83">
        <v>52789</v>
      </c>
      <c r="P37" s="83">
        <v>411237</v>
      </c>
      <c r="Q37" s="84">
        <f>(O37-X37)/G37*10000</f>
        <v>592.7568083659471</v>
      </c>
      <c r="R37" s="83">
        <v>26480</v>
      </c>
      <c r="S37" s="83">
        <v>110005</v>
      </c>
      <c r="T37" s="83">
        <v>1000</v>
      </c>
      <c r="U37" s="88">
        <v>260</v>
      </c>
      <c r="V37" s="95">
        <v>19</v>
      </c>
      <c r="X37" s="2">
        <v>142</v>
      </c>
    </row>
    <row r="38" spans="1:24" s="2" customFormat="1" ht="12.75" customHeight="1">
      <c r="A38" s="94">
        <v>20</v>
      </c>
      <c r="B38" s="90" t="s">
        <v>139</v>
      </c>
      <c r="C38" s="82"/>
      <c r="D38" s="93" t="s">
        <v>18</v>
      </c>
      <c r="E38" s="93">
        <v>13585.22</v>
      </c>
      <c r="F38" s="83">
        <v>758164</v>
      </c>
      <c r="G38" s="83">
        <v>2215168</v>
      </c>
      <c r="H38" s="84">
        <v>163.1</v>
      </c>
      <c r="I38" s="83">
        <v>19735</v>
      </c>
      <c r="J38" s="84">
        <v>9.1</v>
      </c>
      <c r="K38" s="83">
        <v>19822</v>
      </c>
      <c r="L38" s="86"/>
      <c r="M38" s="84">
        <v>9.1</v>
      </c>
      <c r="N38" s="87">
        <v>1.44</v>
      </c>
      <c r="O38" s="83">
        <v>128969</v>
      </c>
      <c r="P38" s="83">
        <v>1077961</v>
      </c>
      <c r="Q38" s="84">
        <f>(O38-X38)/G38*10000</f>
        <v>579.1389185831504</v>
      </c>
      <c r="R38" s="83">
        <v>90401</v>
      </c>
      <c r="S38" s="83">
        <v>390635</v>
      </c>
      <c r="T38" s="83">
        <v>765</v>
      </c>
      <c r="U38" s="88">
        <v>1144</v>
      </c>
      <c r="V38" s="95">
        <v>20</v>
      </c>
      <c r="X38" s="2">
        <v>680</v>
      </c>
    </row>
    <row r="39" spans="1:22" s="2" customFormat="1" ht="12.75" customHeight="1">
      <c r="A39" s="94"/>
      <c r="B39" s="90"/>
      <c r="C39" s="82"/>
      <c r="D39" s="93"/>
      <c r="E39" s="93"/>
      <c r="F39" s="83"/>
      <c r="G39" s="83"/>
      <c r="H39" s="84"/>
      <c r="I39" s="83"/>
      <c r="J39" s="84"/>
      <c r="K39" s="83"/>
      <c r="L39" s="86"/>
      <c r="M39" s="84"/>
      <c r="N39" s="87"/>
      <c r="O39" s="83"/>
      <c r="P39" s="83"/>
      <c r="Q39" s="84"/>
      <c r="R39" s="83"/>
      <c r="S39" s="83"/>
      <c r="T39" s="83"/>
      <c r="U39" s="88"/>
      <c r="V39" s="95"/>
    </row>
    <row r="40" spans="1:24" s="2" customFormat="1" ht="12.75" customHeight="1">
      <c r="A40" s="94">
        <v>21</v>
      </c>
      <c r="B40" s="90" t="s">
        <v>140</v>
      </c>
      <c r="C40" s="82"/>
      <c r="D40" s="93" t="s">
        <v>117</v>
      </c>
      <c r="E40" s="93">
        <v>10598.18</v>
      </c>
      <c r="F40" s="83">
        <v>680317</v>
      </c>
      <c r="G40" s="83">
        <v>2107700</v>
      </c>
      <c r="H40" s="84">
        <v>198.9</v>
      </c>
      <c r="I40" s="83">
        <v>19156</v>
      </c>
      <c r="J40" s="84">
        <v>9.2</v>
      </c>
      <c r="K40" s="83">
        <v>17118</v>
      </c>
      <c r="L40" s="86"/>
      <c r="M40" s="84">
        <v>8.2</v>
      </c>
      <c r="N40" s="87">
        <v>1.36</v>
      </c>
      <c r="O40" s="83">
        <v>122425</v>
      </c>
      <c r="P40" s="83">
        <v>976219</v>
      </c>
      <c r="Q40" s="84">
        <f>(O40-X40)/G40*10000</f>
        <v>578.7920482042036</v>
      </c>
      <c r="R40" s="83">
        <v>55340</v>
      </c>
      <c r="S40" s="83">
        <v>265784</v>
      </c>
      <c r="T40" s="83">
        <v>617</v>
      </c>
      <c r="U40" s="88">
        <v>589</v>
      </c>
      <c r="V40" s="95">
        <v>21</v>
      </c>
      <c r="X40" s="2">
        <v>433</v>
      </c>
    </row>
    <row r="41" spans="1:24" s="2" customFormat="1" ht="12.75" customHeight="1">
      <c r="A41" s="94">
        <v>22</v>
      </c>
      <c r="B41" s="90" t="s">
        <v>141</v>
      </c>
      <c r="C41" s="82"/>
      <c r="D41" s="93" t="s">
        <v>117</v>
      </c>
      <c r="E41" s="93">
        <v>7779.46</v>
      </c>
      <c r="F41" s="83">
        <v>1280984</v>
      </c>
      <c r="G41" s="83">
        <v>3767393</v>
      </c>
      <c r="H41" s="84">
        <v>484.3</v>
      </c>
      <c r="I41" s="83">
        <v>34061</v>
      </c>
      <c r="J41" s="84">
        <v>9.1</v>
      </c>
      <c r="K41" s="83">
        <v>29813</v>
      </c>
      <c r="L41" s="86"/>
      <c r="M41" s="84">
        <v>8</v>
      </c>
      <c r="N41" s="87">
        <v>1.37</v>
      </c>
      <c r="O41" s="83">
        <v>207923</v>
      </c>
      <c r="P41" s="83">
        <v>1887611</v>
      </c>
      <c r="Q41" s="84">
        <f>(O41-X41)/G41*10000</f>
        <v>550.6513390028596</v>
      </c>
      <c r="R41" s="83">
        <v>56455</v>
      </c>
      <c r="S41" s="83">
        <v>277547</v>
      </c>
      <c r="T41" s="83">
        <v>1377</v>
      </c>
      <c r="U41" s="88">
        <v>756</v>
      </c>
      <c r="V41" s="95">
        <v>22</v>
      </c>
      <c r="X41" s="2">
        <v>471</v>
      </c>
    </row>
    <row r="42" spans="1:24" s="2" customFormat="1" ht="12.75" customHeight="1">
      <c r="A42" s="94">
        <v>23</v>
      </c>
      <c r="B42" s="90" t="s">
        <v>142</v>
      </c>
      <c r="C42" s="82"/>
      <c r="D42" s="3" t="s">
        <v>112</v>
      </c>
      <c r="E42" s="93">
        <v>5155.84</v>
      </c>
      <c r="F42" s="83">
        <v>2548219</v>
      </c>
      <c r="G42" s="83">
        <v>7043300</v>
      </c>
      <c r="H42" s="84">
        <v>1366.1</v>
      </c>
      <c r="I42" s="83">
        <v>70236</v>
      </c>
      <c r="J42" s="84">
        <v>10</v>
      </c>
      <c r="K42" s="83">
        <v>48476</v>
      </c>
      <c r="L42" s="86"/>
      <c r="M42" s="84">
        <v>6.9</v>
      </c>
      <c r="N42" s="87">
        <v>1.32</v>
      </c>
      <c r="O42" s="83">
        <v>360358</v>
      </c>
      <c r="P42" s="83">
        <v>3689316</v>
      </c>
      <c r="Q42" s="84">
        <f>(O42-X42)/G42*10000</f>
        <v>510.9579316513566</v>
      </c>
      <c r="R42" s="83">
        <v>65065</v>
      </c>
      <c r="S42" s="83">
        <v>317927</v>
      </c>
      <c r="T42" s="83">
        <v>1384</v>
      </c>
      <c r="U42" s="88">
        <v>837</v>
      </c>
      <c r="V42" s="95">
        <v>23</v>
      </c>
      <c r="X42" s="2">
        <v>475</v>
      </c>
    </row>
    <row r="43" spans="1:24" s="2" customFormat="1" ht="12.75" customHeight="1">
      <c r="A43" s="94">
        <v>24</v>
      </c>
      <c r="B43" s="90" t="s">
        <v>143</v>
      </c>
      <c r="C43" s="82"/>
      <c r="D43" s="3" t="s">
        <v>112</v>
      </c>
      <c r="E43" s="93">
        <v>5776.4</v>
      </c>
      <c r="F43" s="83">
        <v>636682</v>
      </c>
      <c r="G43" s="83">
        <v>1857339</v>
      </c>
      <c r="H43" s="84">
        <v>321.5</v>
      </c>
      <c r="I43" s="83">
        <v>16497</v>
      </c>
      <c r="J43" s="84">
        <v>9</v>
      </c>
      <c r="K43" s="83">
        <v>15872</v>
      </c>
      <c r="L43" s="86"/>
      <c r="M43" s="84">
        <v>8.7</v>
      </c>
      <c r="N43" s="87">
        <v>1.35</v>
      </c>
      <c r="O43" s="83">
        <v>93292</v>
      </c>
      <c r="P43" s="83">
        <v>851852</v>
      </c>
      <c r="Q43" s="84">
        <f>(O43-X43)/G43*10000</f>
        <v>500.2263991656881</v>
      </c>
      <c r="R43" s="83">
        <v>49046</v>
      </c>
      <c r="S43" s="83">
        <v>224148</v>
      </c>
      <c r="T43" s="83">
        <v>659</v>
      </c>
      <c r="U43" s="88">
        <v>635</v>
      </c>
      <c r="V43" s="95">
        <v>24</v>
      </c>
      <c r="X43" s="2">
        <v>383</v>
      </c>
    </row>
    <row r="44" spans="1:24" s="2" customFormat="1" ht="12.75" customHeight="1">
      <c r="A44" s="94">
        <v>25</v>
      </c>
      <c r="B44" s="90" t="s">
        <v>144</v>
      </c>
      <c r="C44" s="82"/>
      <c r="D44" s="93" t="s">
        <v>117</v>
      </c>
      <c r="E44" s="93">
        <v>4017.36</v>
      </c>
      <c r="F44" s="83">
        <v>440294</v>
      </c>
      <c r="G44" s="83">
        <v>1342832</v>
      </c>
      <c r="H44" s="84">
        <v>334.3</v>
      </c>
      <c r="I44" s="83">
        <v>13624</v>
      </c>
      <c r="J44" s="84">
        <v>10.1</v>
      </c>
      <c r="K44" s="83">
        <v>9801</v>
      </c>
      <c r="L44" s="86"/>
      <c r="M44" s="84">
        <v>7.3</v>
      </c>
      <c r="N44" s="87">
        <v>1.41</v>
      </c>
      <c r="O44" s="83">
        <v>61941</v>
      </c>
      <c r="P44" s="83">
        <v>610733</v>
      </c>
      <c r="Q44" s="84">
        <f>(O44-X44)/G44*10000</f>
        <v>459.7224373562739</v>
      </c>
      <c r="R44" s="83">
        <v>38136</v>
      </c>
      <c r="S44" s="83">
        <v>183413</v>
      </c>
      <c r="T44" s="83">
        <v>450</v>
      </c>
      <c r="U44" s="88">
        <v>548</v>
      </c>
      <c r="V44" s="95">
        <v>25</v>
      </c>
      <c r="X44" s="2">
        <v>208</v>
      </c>
    </row>
    <row r="45" spans="1:22" s="2" customFormat="1" ht="12.75" customHeight="1">
      <c r="A45" s="94"/>
      <c r="B45" s="90"/>
      <c r="C45" s="82"/>
      <c r="D45" s="3"/>
      <c r="E45" s="93"/>
      <c r="F45" s="83"/>
      <c r="G45" s="83"/>
      <c r="H45" s="84"/>
      <c r="I45" s="83"/>
      <c r="J45" s="84"/>
      <c r="K45" s="83"/>
      <c r="L45" s="86"/>
      <c r="M45" s="84"/>
      <c r="N45" s="87"/>
      <c r="O45" s="83"/>
      <c r="P45" s="83"/>
      <c r="Q45" s="84"/>
      <c r="R45" s="83"/>
      <c r="S45" s="83"/>
      <c r="T45" s="83"/>
      <c r="U45" s="88"/>
      <c r="V45" s="95"/>
    </row>
    <row r="46" spans="1:24" s="2" customFormat="1" ht="12.75" customHeight="1">
      <c r="A46" s="94">
        <v>26</v>
      </c>
      <c r="B46" s="90" t="s">
        <v>145</v>
      </c>
      <c r="C46" s="82"/>
      <c r="D46" s="3"/>
      <c r="E46" s="93">
        <v>4612.98</v>
      </c>
      <c r="F46" s="83">
        <v>1026724</v>
      </c>
      <c r="G46" s="83">
        <v>2644391</v>
      </c>
      <c r="H46" s="84">
        <v>573.3</v>
      </c>
      <c r="I46" s="83">
        <v>22371</v>
      </c>
      <c r="J46" s="84">
        <v>8.6</v>
      </c>
      <c r="K46" s="83">
        <v>20669</v>
      </c>
      <c r="L46" s="86"/>
      <c r="M46" s="84">
        <v>8</v>
      </c>
      <c r="N46" s="87">
        <v>1.15</v>
      </c>
      <c r="O46" s="83">
        <v>142119</v>
      </c>
      <c r="P46" s="83">
        <v>1201547</v>
      </c>
      <c r="Q46" s="84">
        <f>(O46-X46)/G46*10000</f>
        <v>536.8457236467679</v>
      </c>
      <c r="R46" s="83">
        <v>28857</v>
      </c>
      <c r="S46" s="83">
        <v>124432</v>
      </c>
      <c r="T46" s="83">
        <v>781</v>
      </c>
      <c r="U46" s="88">
        <v>334</v>
      </c>
      <c r="V46" s="95">
        <v>26</v>
      </c>
      <c r="X46" s="2">
        <v>156</v>
      </c>
    </row>
    <row r="47" spans="1:24" s="2" customFormat="1" ht="12.75" customHeight="1">
      <c r="A47" s="94">
        <v>27</v>
      </c>
      <c r="B47" s="90" t="s">
        <v>146</v>
      </c>
      <c r="C47" s="82"/>
      <c r="D47" s="3"/>
      <c r="E47" s="93">
        <v>1893.76</v>
      </c>
      <c r="F47" s="83">
        <v>3485910</v>
      </c>
      <c r="G47" s="83">
        <v>8805081</v>
      </c>
      <c r="H47" s="84">
        <v>4651.7</v>
      </c>
      <c r="I47" s="83">
        <v>81001</v>
      </c>
      <c r="J47" s="84">
        <v>9.4</v>
      </c>
      <c r="K47" s="83">
        <v>64405</v>
      </c>
      <c r="L47" s="86"/>
      <c r="M47" s="84">
        <v>7.4</v>
      </c>
      <c r="N47" s="87">
        <v>1.2</v>
      </c>
      <c r="O47" s="83">
        <v>483964</v>
      </c>
      <c r="P47" s="83">
        <v>4778808</v>
      </c>
      <c r="Q47" s="84">
        <f>(O47-X47)/G47*10000</f>
        <v>549.4918218242399</v>
      </c>
      <c r="R47" s="83">
        <v>14612</v>
      </c>
      <c r="S47" s="83">
        <v>69803</v>
      </c>
      <c r="T47" s="83">
        <v>498</v>
      </c>
      <c r="U47" s="88">
        <v>146</v>
      </c>
      <c r="V47" s="95">
        <v>27</v>
      </c>
      <c r="X47" s="2">
        <v>132</v>
      </c>
    </row>
    <row r="48" spans="1:24" s="2" customFormat="1" ht="12.75" customHeight="1">
      <c r="A48" s="94">
        <v>28</v>
      </c>
      <c r="B48" s="90" t="s">
        <v>147</v>
      </c>
      <c r="C48" s="82"/>
      <c r="D48" s="3"/>
      <c r="E48" s="93">
        <v>8394.1</v>
      </c>
      <c r="F48" s="83">
        <v>2040709</v>
      </c>
      <c r="G48" s="83">
        <v>5550574</v>
      </c>
      <c r="H48" s="84">
        <v>661.4</v>
      </c>
      <c r="I48" s="83">
        <v>50520</v>
      </c>
      <c r="J48" s="84">
        <v>9.2</v>
      </c>
      <c r="K48" s="83">
        <v>43850</v>
      </c>
      <c r="L48" s="86"/>
      <c r="M48" s="84">
        <v>8</v>
      </c>
      <c r="N48" s="87">
        <v>1.25</v>
      </c>
      <c r="O48" s="83">
        <v>252132</v>
      </c>
      <c r="P48" s="83">
        <v>2329868</v>
      </c>
      <c r="Q48" s="84">
        <f>(O48-X48)/G48*10000</f>
        <v>453.61074368164446</v>
      </c>
      <c r="R48" s="83">
        <v>77614</v>
      </c>
      <c r="S48" s="83">
        <v>346287</v>
      </c>
      <c r="T48" s="83">
        <v>477</v>
      </c>
      <c r="U48" s="88">
        <v>785</v>
      </c>
      <c r="V48" s="95">
        <v>28</v>
      </c>
      <c r="X48" s="2">
        <v>352</v>
      </c>
    </row>
    <row r="49" spans="1:24" s="2" customFormat="1" ht="12.75" customHeight="1">
      <c r="A49" s="94">
        <v>29</v>
      </c>
      <c r="B49" s="90" t="s">
        <v>148</v>
      </c>
      <c r="C49" s="82"/>
      <c r="D49" s="3"/>
      <c r="E49" s="93">
        <v>3691.09</v>
      </c>
      <c r="F49" s="83">
        <v>486896</v>
      </c>
      <c r="G49" s="83">
        <v>1442795</v>
      </c>
      <c r="H49" s="84">
        <v>390.9</v>
      </c>
      <c r="I49" s="83">
        <v>12137</v>
      </c>
      <c r="J49" s="84">
        <v>8.5</v>
      </c>
      <c r="K49" s="83">
        <v>10795</v>
      </c>
      <c r="L49" s="86"/>
      <c r="M49" s="84">
        <v>7.6</v>
      </c>
      <c r="N49" s="87">
        <v>1.18</v>
      </c>
      <c r="O49" s="83">
        <v>53073</v>
      </c>
      <c r="P49" s="83">
        <v>469781</v>
      </c>
      <c r="Q49" s="84">
        <f>(O49-X49)/G49*10000</f>
        <v>367.2663129550629</v>
      </c>
      <c r="R49" s="83">
        <v>20049</v>
      </c>
      <c r="S49" s="83">
        <v>94424</v>
      </c>
      <c r="T49" s="83">
        <v>803</v>
      </c>
      <c r="U49" s="88">
        <v>234</v>
      </c>
      <c r="V49" s="95">
        <v>29</v>
      </c>
      <c r="X49" s="2">
        <v>84</v>
      </c>
    </row>
    <row r="50" spans="1:24" s="2" customFormat="1" ht="12.75" customHeight="1">
      <c r="A50" s="94">
        <v>30</v>
      </c>
      <c r="B50" s="90" t="s">
        <v>149</v>
      </c>
      <c r="C50" s="82"/>
      <c r="D50" s="3"/>
      <c r="E50" s="93">
        <v>4725.82</v>
      </c>
      <c r="F50" s="83">
        <v>380698</v>
      </c>
      <c r="G50" s="83">
        <v>1069912</v>
      </c>
      <c r="H50" s="84">
        <v>226.4</v>
      </c>
      <c r="I50" s="83">
        <v>8561</v>
      </c>
      <c r="J50" s="84">
        <v>8.1</v>
      </c>
      <c r="K50" s="83">
        <v>10404</v>
      </c>
      <c r="L50" s="86"/>
      <c r="M50" s="84">
        <v>9.9</v>
      </c>
      <c r="N50" s="87">
        <v>1.32</v>
      </c>
      <c r="O50" s="83">
        <v>58997</v>
      </c>
      <c r="P50" s="83">
        <v>424360</v>
      </c>
      <c r="Q50" s="84">
        <f>(O50-X50)/G50*10000</f>
        <v>549.9611182975797</v>
      </c>
      <c r="R50" s="83">
        <v>28681</v>
      </c>
      <c r="S50" s="83">
        <v>122254</v>
      </c>
      <c r="T50" s="83">
        <v>1264</v>
      </c>
      <c r="U50" s="88">
        <v>364</v>
      </c>
      <c r="V50" s="95">
        <v>30</v>
      </c>
      <c r="X50" s="2">
        <v>156</v>
      </c>
    </row>
    <row r="51" spans="1:22" s="2" customFormat="1" ht="12.75" customHeight="1">
      <c r="A51" s="94"/>
      <c r="B51" s="90"/>
      <c r="C51" s="82"/>
      <c r="D51" s="3"/>
      <c r="E51" s="4"/>
      <c r="F51" s="83"/>
      <c r="G51" s="83"/>
      <c r="H51" s="84"/>
      <c r="I51" s="83"/>
      <c r="J51" s="84"/>
      <c r="K51" s="83"/>
      <c r="L51" s="86"/>
      <c r="M51" s="84"/>
      <c r="N51" s="87"/>
      <c r="O51" s="83"/>
      <c r="P51" s="83"/>
      <c r="Q51" s="84"/>
      <c r="R51" s="83"/>
      <c r="S51" s="83"/>
      <c r="T51" s="83"/>
      <c r="U51" s="88"/>
      <c r="V51" s="95"/>
    </row>
    <row r="52" spans="1:24" s="2" customFormat="1" ht="12.75" customHeight="1">
      <c r="A52" s="96">
        <v>31</v>
      </c>
      <c r="B52" s="97" t="s">
        <v>150</v>
      </c>
      <c r="C52" s="71"/>
      <c r="D52" s="72"/>
      <c r="E52" s="98">
        <v>3507.25</v>
      </c>
      <c r="F52" s="76">
        <v>201067</v>
      </c>
      <c r="G52" s="76">
        <v>613289</v>
      </c>
      <c r="H52" s="75">
        <v>174.9</v>
      </c>
      <c r="I52" s="76">
        <v>5473</v>
      </c>
      <c r="J52" s="75">
        <v>9</v>
      </c>
      <c r="K52" s="76">
        <v>6075</v>
      </c>
      <c r="L52" s="77"/>
      <c r="M52" s="75">
        <v>10</v>
      </c>
      <c r="N52" s="78">
        <v>1.53</v>
      </c>
      <c r="O52" s="76">
        <v>31926</v>
      </c>
      <c r="P52" s="76">
        <v>280478</v>
      </c>
      <c r="Q52" s="75">
        <f>(O52-X52)/G52*10000</f>
        <v>516.8525768438697</v>
      </c>
      <c r="R52" s="76">
        <v>29117</v>
      </c>
      <c r="S52" s="76">
        <v>132779</v>
      </c>
      <c r="T52" s="76">
        <v>672</v>
      </c>
      <c r="U52" s="99">
        <v>359</v>
      </c>
      <c r="V52" s="81">
        <v>31</v>
      </c>
      <c r="X52" s="2">
        <v>228</v>
      </c>
    </row>
    <row r="53" spans="1:24" s="2" customFormat="1" ht="12.75" customHeight="1">
      <c r="A53" s="94">
        <v>32</v>
      </c>
      <c r="B53" s="90" t="s">
        <v>151</v>
      </c>
      <c r="C53" s="82"/>
      <c r="D53" s="3"/>
      <c r="E53" s="92">
        <v>6707.52</v>
      </c>
      <c r="F53" s="83">
        <v>257530</v>
      </c>
      <c r="G53" s="83">
        <v>761503</v>
      </c>
      <c r="H53" s="84">
        <v>113.5</v>
      </c>
      <c r="I53" s="83">
        <v>6092</v>
      </c>
      <c r="J53" s="84">
        <v>8.1</v>
      </c>
      <c r="K53" s="83">
        <v>8050</v>
      </c>
      <c r="L53" s="86"/>
      <c r="M53" s="84">
        <v>10.7</v>
      </c>
      <c r="N53" s="87">
        <v>1.48</v>
      </c>
      <c r="O53" s="83">
        <v>45344</v>
      </c>
      <c r="P53" s="83">
        <v>352019</v>
      </c>
      <c r="Q53" s="84">
        <f>(O53-X53)/G53*10000</f>
        <v>591.5932044916435</v>
      </c>
      <c r="R53" s="83">
        <v>36010</v>
      </c>
      <c r="S53" s="83">
        <v>156045</v>
      </c>
      <c r="T53" s="83">
        <v>427</v>
      </c>
      <c r="U53" s="88">
        <v>398</v>
      </c>
      <c r="V53" s="95">
        <v>32</v>
      </c>
      <c r="X53" s="2">
        <v>294</v>
      </c>
    </row>
    <row r="54" spans="1:24" s="2" customFormat="1" ht="12.75" customHeight="1">
      <c r="A54" s="94">
        <v>33</v>
      </c>
      <c r="B54" s="90" t="s">
        <v>152</v>
      </c>
      <c r="C54" s="82"/>
      <c r="D54" s="93" t="s">
        <v>117</v>
      </c>
      <c r="E54" s="92">
        <v>7112.13</v>
      </c>
      <c r="F54" s="83">
        <v>691620</v>
      </c>
      <c r="G54" s="83">
        <v>1950828</v>
      </c>
      <c r="H54" s="84">
        <v>274.3</v>
      </c>
      <c r="I54" s="83">
        <v>17770</v>
      </c>
      <c r="J54" s="84">
        <v>9.2</v>
      </c>
      <c r="K54" s="83">
        <v>17661</v>
      </c>
      <c r="L54" s="86"/>
      <c r="M54" s="84">
        <v>9.1</v>
      </c>
      <c r="N54" s="87">
        <v>1.38</v>
      </c>
      <c r="O54" s="83">
        <v>92823</v>
      </c>
      <c r="P54" s="83">
        <v>868941</v>
      </c>
      <c r="Q54" s="84">
        <f>(O54-X54)/G54*10000</f>
        <v>474.0653712167346</v>
      </c>
      <c r="R54" s="83">
        <v>62732</v>
      </c>
      <c r="S54" s="83">
        <v>262712</v>
      </c>
      <c r="T54" s="83">
        <v>465</v>
      </c>
      <c r="U54" s="88">
        <v>710</v>
      </c>
      <c r="V54" s="95">
        <v>33</v>
      </c>
      <c r="X54" s="2">
        <v>341</v>
      </c>
    </row>
    <row r="55" spans="1:24" s="2" customFormat="1" ht="12.75" customHeight="1">
      <c r="A55" s="94">
        <v>34</v>
      </c>
      <c r="B55" s="90" t="s">
        <v>153</v>
      </c>
      <c r="C55" s="82"/>
      <c r="D55" s="3"/>
      <c r="E55" s="92">
        <v>8477.75</v>
      </c>
      <c r="F55" s="83">
        <v>1099536</v>
      </c>
      <c r="G55" s="83">
        <v>2878915</v>
      </c>
      <c r="H55" s="84">
        <v>339.6</v>
      </c>
      <c r="I55" s="83">
        <v>26285</v>
      </c>
      <c r="J55" s="84">
        <v>9.2</v>
      </c>
      <c r="K55" s="83">
        <v>24290</v>
      </c>
      <c r="L55" s="86"/>
      <c r="M55" s="84">
        <v>8.5</v>
      </c>
      <c r="N55" s="87">
        <v>1.34</v>
      </c>
      <c r="O55" s="83">
        <v>145555</v>
      </c>
      <c r="P55" s="83">
        <v>1358115</v>
      </c>
      <c r="Q55" s="84">
        <f>(O55-X55)/G55*10000</f>
        <v>504.01627001839233</v>
      </c>
      <c r="R55" s="83">
        <v>51941</v>
      </c>
      <c r="S55" s="83">
        <v>198536</v>
      </c>
      <c r="T55" s="83">
        <v>488</v>
      </c>
      <c r="U55" s="88">
        <v>609</v>
      </c>
      <c r="V55" s="95">
        <v>34</v>
      </c>
      <c r="X55" s="2">
        <v>453</v>
      </c>
    </row>
    <row r="56" spans="1:24" s="2" customFormat="1" ht="12.75" customHeight="1">
      <c r="A56" s="94">
        <v>35</v>
      </c>
      <c r="B56" s="90" t="s">
        <v>154</v>
      </c>
      <c r="C56" s="82"/>
      <c r="D56" s="3"/>
      <c r="E56" s="92">
        <v>6111.17</v>
      </c>
      <c r="F56" s="83">
        <v>583725</v>
      </c>
      <c r="G56" s="83">
        <v>1527964</v>
      </c>
      <c r="H56" s="84">
        <v>250.1</v>
      </c>
      <c r="I56" s="83">
        <v>12166</v>
      </c>
      <c r="J56" s="84">
        <v>8.1</v>
      </c>
      <c r="K56" s="83">
        <v>15310</v>
      </c>
      <c r="L56" s="86"/>
      <c r="M56" s="84">
        <v>10.2</v>
      </c>
      <c r="N56" s="87">
        <v>1.36</v>
      </c>
      <c r="O56" s="83">
        <v>78099</v>
      </c>
      <c r="P56" s="83">
        <v>686847</v>
      </c>
      <c r="Q56" s="84">
        <f>(O56-X56)/G56*10000</f>
        <v>509.4099075632672</v>
      </c>
      <c r="R56" s="83">
        <v>39731</v>
      </c>
      <c r="S56" s="83">
        <v>147026</v>
      </c>
      <c r="T56" s="83">
        <v>419</v>
      </c>
      <c r="U56" s="88">
        <v>515</v>
      </c>
      <c r="V56" s="95">
        <v>35</v>
      </c>
      <c r="X56" s="2">
        <v>263</v>
      </c>
    </row>
    <row r="57" spans="1:22" s="2" customFormat="1" ht="12.75" customHeight="1">
      <c r="A57" s="94"/>
      <c r="B57" s="90"/>
      <c r="C57" s="82"/>
      <c r="D57" s="3"/>
      <c r="E57" s="92"/>
      <c r="F57" s="83"/>
      <c r="G57" s="83"/>
      <c r="H57" s="84"/>
      <c r="I57" s="83"/>
      <c r="J57" s="84"/>
      <c r="K57" s="83"/>
      <c r="L57" s="86"/>
      <c r="M57" s="84"/>
      <c r="N57" s="87"/>
      <c r="O57" s="83"/>
      <c r="P57" s="83"/>
      <c r="Q57" s="84"/>
      <c r="R57" s="83"/>
      <c r="S57" s="83"/>
      <c r="T57" s="83"/>
      <c r="U57" s="88"/>
      <c r="V57" s="95"/>
    </row>
    <row r="58" spans="1:24" s="2" customFormat="1" ht="12.75" customHeight="1">
      <c r="A58" s="94">
        <v>36</v>
      </c>
      <c r="B58" s="90" t="s">
        <v>155</v>
      </c>
      <c r="C58" s="82"/>
      <c r="D58" s="3"/>
      <c r="E58" s="92">
        <v>4145.48</v>
      </c>
      <c r="F58" s="83">
        <v>288808</v>
      </c>
      <c r="G58" s="83">
        <v>824108</v>
      </c>
      <c r="H58" s="84">
        <v>198.8</v>
      </c>
      <c r="I58" s="83">
        <v>6556</v>
      </c>
      <c r="J58" s="84">
        <v>8.1</v>
      </c>
      <c r="K58" s="83">
        <v>8335</v>
      </c>
      <c r="L58" s="86"/>
      <c r="M58" s="84">
        <v>10.3</v>
      </c>
      <c r="N58" s="87">
        <v>1.32</v>
      </c>
      <c r="O58" s="83">
        <v>45498</v>
      </c>
      <c r="P58" s="83">
        <v>355089</v>
      </c>
      <c r="Q58" s="84">
        <f>(O58-X58)/G58*10000</f>
        <v>549.6488324345838</v>
      </c>
      <c r="R58" s="83">
        <v>28801</v>
      </c>
      <c r="S58" s="83">
        <v>126216</v>
      </c>
      <c r="T58" s="83">
        <v>1085</v>
      </c>
      <c r="U58" s="88">
        <v>327</v>
      </c>
      <c r="V58" s="95">
        <v>36</v>
      </c>
      <c r="X58" s="2">
        <v>201</v>
      </c>
    </row>
    <row r="59" spans="1:24" s="2" customFormat="1" ht="12.75" customHeight="1">
      <c r="A59" s="94">
        <v>37</v>
      </c>
      <c r="B59" s="90" t="s">
        <v>156</v>
      </c>
      <c r="C59" s="82"/>
      <c r="D59" s="93" t="s">
        <v>117</v>
      </c>
      <c r="E59" s="92">
        <v>1875.88</v>
      </c>
      <c r="F59" s="83">
        <v>364972</v>
      </c>
      <c r="G59" s="83">
        <v>1022890</v>
      </c>
      <c r="H59" s="84">
        <v>545.3</v>
      </c>
      <c r="I59" s="83">
        <v>9123</v>
      </c>
      <c r="J59" s="84">
        <v>9</v>
      </c>
      <c r="K59" s="83">
        <v>9556</v>
      </c>
      <c r="L59" s="86"/>
      <c r="M59" s="84">
        <v>9.4</v>
      </c>
      <c r="N59" s="87">
        <v>1.42</v>
      </c>
      <c r="O59" s="83">
        <v>57335</v>
      </c>
      <c r="P59" s="83">
        <v>486512</v>
      </c>
      <c r="Q59" s="84">
        <f>(O59-X59)/G59*10000</f>
        <v>558.1538581861197</v>
      </c>
      <c r="R59" s="83">
        <v>36553</v>
      </c>
      <c r="S59" s="83">
        <v>159655</v>
      </c>
      <c r="T59" s="83">
        <v>581</v>
      </c>
      <c r="U59" s="88">
        <v>333</v>
      </c>
      <c r="V59" s="95">
        <v>37</v>
      </c>
      <c r="X59" s="2">
        <v>242</v>
      </c>
    </row>
    <row r="60" spans="1:24" s="2" customFormat="1" ht="12.75" customHeight="1">
      <c r="A60" s="94">
        <v>38</v>
      </c>
      <c r="B60" s="90" t="s">
        <v>157</v>
      </c>
      <c r="C60" s="82"/>
      <c r="D60" s="3"/>
      <c r="E60" s="92">
        <v>5677.03</v>
      </c>
      <c r="F60" s="83">
        <v>566146</v>
      </c>
      <c r="G60" s="83">
        <v>1493092</v>
      </c>
      <c r="H60" s="84">
        <v>263</v>
      </c>
      <c r="I60" s="83">
        <v>12534</v>
      </c>
      <c r="J60" s="84">
        <v>8.5</v>
      </c>
      <c r="K60" s="83">
        <v>14715</v>
      </c>
      <c r="L60" s="86"/>
      <c r="M60" s="84">
        <v>10</v>
      </c>
      <c r="N60" s="87">
        <v>1.36</v>
      </c>
      <c r="O60" s="83">
        <v>80613</v>
      </c>
      <c r="P60" s="83">
        <v>661695</v>
      </c>
      <c r="Q60" s="84">
        <f>(O60-X60)/G60*10000</f>
        <v>537.0867970627396</v>
      </c>
      <c r="R60" s="83">
        <v>44703</v>
      </c>
      <c r="S60" s="83">
        <v>175735</v>
      </c>
      <c r="T60" s="83">
        <v>848</v>
      </c>
      <c r="U60" s="88">
        <v>573</v>
      </c>
      <c r="V60" s="95">
        <v>38</v>
      </c>
      <c r="X60" s="2">
        <v>421</v>
      </c>
    </row>
    <row r="61" spans="1:24" s="2" customFormat="1" ht="12.75" customHeight="1">
      <c r="A61" s="94">
        <v>39</v>
      </c>
      <c r="B61" s="90" t="s">
        <v>158</v>
      </c>
      <c r="C61" s="82"/>
      <c r="D61" s="3"/>
      <c r="E61" s="92">
        <v>7104.94</v>
      </c>
      <c r="F61" s="83">
        <v>321140</v>
      </c>
      <c r="G61" s="83">
        <v>813949</v>
      </c>
      <c r="H61" s="84">
        <v>114.6</v>
      </c>
      <c r="I61" s="83">
        <v>6244</v>
      </c>
      <c r="J61" s="84">
        <v>7.8</v>
      </c>
      <c r="K61" s="83">
        <v>8493</v>
      </c>
      <c r="L61" s="86"/>
      <c r="M61" s="84">
        <v>10.6</v>
      </c>
      <c r="N61" s="87">
        <v>1.34</v>
      </c>
      <c r="O61" s="83">
        <v>46354</v>
      </c>
      <c r="P61" s="83">
        <v>347765</v>
      </c>
      <c r="Q61" s="84">
        <f>(O61-X61)/G61*10000</f>
        <v>566.6939820553868</v>
      </c>
      <c r="R61" s="83">
        <v>24881</v>
      </c>
      <c r="S61" s="83">
        <v>97777</v>
      </c>
      <c r="T61" s="83">
        <v>1218</v>
      </c>
      <c r="U61" s="88">
        <v>289</v>
      </c>
      <c r="V61" s="95">
        <v>39</v>
      </c>
      <c r="X61" s="2">
        <v>228</v>
      </c>
    </row>
    <row r="62" spans="1:24" s="2" customFormat="1" ht="12.75" customHeight="1">
      <c r="A62" s="94">
        <v>40</v>
      </c>
      <c r="B62" s="90" t="s">
        <v>159</v>
      </c>
      <c r="C62" s="82"/>
      <c r="D62" s="93" t="s">
        <v>117</v>
      </c>
      <c r="E62" s="92">
        <v>4971.01</v>
      </c>
      <c r="F62" s="83">
        <v>1917721</v>
      </c>
      <c r="G62" s="83">
        <v>5015699</v>
      </c>
      <c r="H62" s="84">
        <v>100.9</v>
      </c>
      <c r="I62" s="83">
        <v>45035</v>
      </c>
      <c r="J62" s="84">
        <v>9</v>
      </c>
      <c r="K62" s="83">
        <v>40770</v>
      </c>
      <c r="L62" s="86"/>
      <c r="M62" s="84">
        <v>8.1</v>
      </c>
      <c r="N62" s="87">
        <v>1.25</v>
      </c>
      <c r="O62" s="83">
        <v>242611</v>
      </c>
      <c r="P62" s="83">
        <v>2255385</v>
      </c>
      <c r="Q62" s="84">
        <f>(O62-X62)/G62*10000</f>
        <v>482.9057724556437</v>
      </c>
      <c r="R62" s="83">
        <v>64037</v>
      </c>
      <c r="S62" s="83">
        <v>285312</v>
      </c>
      <c r="T62" s="83">
        <v>1084</v>
      </c>
      <c r="U62" s="88">
        <v>906</v>
      </c>
      <c r="V62" s="95">
        <v>40</v>
      </c>
      <c r="X62" s="2">
        <v>400</v>
      </c>
    </row>
    <row r="63" spans="1:22" s="2" customFormat="1" ht="12.75" customHeight="1">
      <c r="A63" s="94"/>
      <c r="B63" s="90"/>
      <c r="C63" s="82"/>
      <c r="D63" s="93"/>
      <c r="E63" s="92"/>
      <c r="F63" s="83"/>
      <c r="G63" s="83"/>
      <c r="H63" s="84"/>
      <c r="I63" s="83"/>
      <c r="J63" s="84"/>
      <c r="K63" s="83"/>
      <c r="L63" s="86"/>
      <c r="M63" s="84"/>
      <c r="N63" s="87"/>
      <c r="O63" s="83"/>
      <c r="P63" s="83"/>
      <c r="Q63" s="84"/>
      <c r="R63" s="83"/>
      <c r="S63" s="83"/>
      <c r="T63" s="83"/>
      <c r="U63" s="88"/>
      <c r="V63" s="95"/>
    </row>
    <row r="64" spans="1:24" s="2" customFormat="1" ht="12.75" customHeight="1">
      <c r="A64" s="94">
        <v>41</v>
      </c>
      <c r="B64" s="90" t="s">
        <v>160</v>
      </c>
      <c r="C64" s="82"/>
      <c r="D64" s="93"/>
      <c r="E64" s="92">
        <v>2439.54</v>
      </c>
      <c r="F64" s="83">
        <v>278306</v>
      </c>
      <c r="G64" s="83">
        <v>876654</v>
      </c>
      <c r="H64" s="84">
        <v>359.4</v>
      </c>
      <c r="I64" s="83">
        <v>7898</v>
      </c>
      <c r="J64" s="84">
        <v>9.1</v>
      </c>
      <c r="K64" s="83">
        <v>8146</v>
      </c>
      <c r="L64" s="86"/>
      <c r="M64" s="84">
        <v>9.4</v>
      </c>
      <c r="N64" s="87">
        <v>1.51</v>
      </c>
      <c r="O64" s="83">
        <v>44673</v>
      </c>
      <c r="P64" s="83">
        <v>387800</v>
      </c>
      <c r="Q64" s="84">
        <f>(O64-X64)/G64*10000</f>
        <v>507.2925008041941</v>
      </c>
      <c r="R64" s="83">
        <v>35198</v>
      </c>
      <c r="S64" s="83">
        <v>167287</v>
      </c>
      <c r="T64" s="83">
        <v>1667</v>
      </c>
      <c r="U64" s="88">
        <v>564</v>
      </c>
      <c r="V64" s="95">
        <v>41</v>
      </c>
      <c r="X64" s="2">
        <v>201</v>
      </c>
    </row>
    <row r="65" spans="1:24" s="2" customFormat="1" ht="12.75" customHeight="1">
      <c r="A65" s="94">
        <v>42</v>
      </c>
      <c r="B65" s="90" t="s">
        <v>161</v>
      </c>
      <c r="C65" s="82"/>
      <c r="D65" s="93"/>
      <c r="E65" s="92">
        <v>4094.64</v>
      </c>
      <c r="F65" s="83">
        <v>544878</v>
      </c>
      <c r="G65" s="83">
        <v>1516523</v>
      </c>
      <c r="H65" s="84">
        <v>370.6</v>
      </c>
      <c r="I65" s="83">
        <v>12971</v>
      </c>
      <c r="J65" s="84">
        <v>8.7</v>
      </c>
      <c r="K65" s="83">
        <v>14152</v>
      </c>
      <c r="L65" s="86"/>
      <c r="M65" s="84">
        <v>9.5</v>
      </c>
      <c r="N65" s="87">
        <v>1.45</v>
      </c>
      <c r="O65" s="83">
        <v>76403</v>
      </c>
      <c r="P65" s="83">
        <v>630498</v>
      </c>
      <c r="Q65" s="84">
        <f>(O65-X65)/G65*10000</f>
        <v>500.83645285960057</v>
      </c>
      <c r="R65" s="83">
        <v>33055</v>
      </c>
      <c r="S65" s="83">
        <v>148011</v>
      </c>
      <c r="T65" s="83">
        <v>1151</v>
      </c>
      <c r="U65" s="88">
        <v>515</v>
      </c>
      <c r="V65" s="95">
        <v>42</v>
      </c>
      <c r="X65" s="2">
        <v>450</v>
      </c>
    </row>
    <row r="66" spans="1:24" s="2" customFormat="1" ht="12.75" customHeight="1">
      <c r="A66" s="94">
        <v>43</v>
      </c>
      <c r="B66" s="90" t="s">
        <v>162</v>
      </c>
      <c r="C66" s="82"/>
      <c r="D66" s="93" t="s">
        <v>117</v>
      </c>
      <c r="E66" s="92">
        <v>7403.68</v>
      </c>
      <c r="F66" s="83">
        <v>647216</v>
      </c>
      <c r="G66" s="83">
        <v>1859344</v>
      </c>
      <c r="H66" s="84">
        <v>251.1</v>
      </c>
      <c r="I66" s="83">
        <v>16339</v>
      </c>
      <c r="J66" s="84">
        <v>8.8</v>
      </c>
      <c r="K66" s="83">
        <v>17069</v>
      </c>
      <c r="L66" s="86"/>
      <c r="M66" s="84">
        <v>9.2</v>
      </c>
      <c r="N66" s="87">
        <v>1.48</v>
      </c>
      <c r="O66" s="83">
        <v>86658</v>
      </c>
      <c r="P66" s="83">
        <v>768645</v>
      </c>
      <c r="Q66" s="84">
        <f>(O66-X66)/G66*10000</f>
        <v>463.1364610314175</v>
      </c>
      <c r="R66" s="83">
        <v>63050</v>
      </c>
      <c r="S66" s="83">
        <v>286865</v>
      </c>
      <c r="T66" s="83">
        <v>1775</v>
      </c>
      <c r="U66" s="88">
        <v>1211</v>
      </c>
      <c r="V66" s="95">
        <v>43</v>
      </c>
      <c r="X66" s="2">
        <v>545</v>
      </c>
    </row>
    <row r="67" spans="1:24" s="2" customFormat="1" ht="12.75" customHeight="1">
      <c r="A67" s="94">
        <v>44</v>
      </c>
      <c r="B67" s="90" t="s">
        <v>163</v>
      </c>
      <c r="C67" s="82"/>
      <c r="D67" s="93" t="s">
        <v>117</v>
      </c>
      <c r="E67" s="92">
        <v>6337.97</v>
      </c>
      <c r="F67" s="83">
        <v>453814</v>
      </c>
      <c r="G67" s="83">
        <v>1221140</v>
      </c>
      <c r="H67" s="84">
        <v>192.7</v>
      </c>
      <c r="I67" s="83">
        <v>10213</v>
      </c>
      <c r="J67" s="84">
        <v>8.4</v>
      </c>
      <c r="K67" s="83">
        <v>11555</v>
      </c>
      <c r="L67" s="86"/>
      <c r="M67" s="84">
        <v>9.5</v>
      </c>
      <c r="N67" s="87">
        <v>1.41</v>
      </c>
      <c r="O67" s="83">
        <v>65302</v>
      </c>
      <c r="P67" s="83">
        <v>542383</v>
      </c>
      <c r="Q67" s="84">
        <f>(O67-X67)/G67*10000</f>
        <v>531.2658663216339</v>
      </c>
      <c r="R67" s="83">
        <v>42021</v>
      </c>
      <c r="S67" s="83">
        <v>163304</v>
      </c>
      <c r="T67" s="83">
        <v>990</v>
      </c>
      <c r="U67" s="88">
        <v>611</v>
      </c>
      <c r="V67" s="95">
        <v>44</v>
      </c>
      <c r="X67" s="2">
        <v>427</v>
      </c>
    </row>
    <row r="68" spans="1:24" s="2" customFormat="1" ht="12.75" customHeight="1">
      <c r="A68" s="94">
        <v>45</v>
      </c>
      <c r="B68" s="90" t="s">
        <v>164</v>
      </c>
      <c r="C68" s="82"/>
      <c r="D68" s="93" t="s">
        <v>117</v>
      </c>
      <c r="E68" s="92">
        <v>7734.4</v>
      </c>
      <c r="F68" s="83">
        <v>439012</v>
      </c>
      <c r="G68" s="83">
        <v>1170007</v>
      </c>
      <c r="H68" s="84">
        <v>151.3</v>
      </c>
      <c r="I68" s="83">
        <v>10220</v>
      </c>
      <c r="J68" s="84">
        <v>8.8</v>
      </c>
      <c r="K68" s="83">
        <v>10641</v>
      </c>
      <c r="L68" s="86"/>
      <c r="M68" s="84">
        <v>9.2</v>
      </c>
      <c r="N68" s="87">
        <v>1.49</v>
      </c>
      <c r="O68" s="83">
        <v>61679</v>
      </c>
      <c r="P68" s="83">
        <v>495051</v>
      </c>
      <c r="Q68" s="84">
        <f>(O68-X68)/G68*10000</f>
        <v>521.4498716674345</v>
      </c>
      <c r="R68" s="83">
        <v>42006</v>
      </c>
      <c r="S68" s="83">
        <v>166005</v>
      </c>
      <c r="T68" s="83">
        <v>1732</v>
      </c>
      <c r="U68" s="88">
        <v>704</v>
      </c>
      <c r="V68" s="95">
        <v>45</v>
      </c>
      <c r="X68" s="2">
        <v>669</v>
      </c>
    </row>
    <row r="69" spans="1:22" s="2" customFormat="1" ht="12.75" customHeight="1">
      <c r="A69" s="94"/>
      <c r="B69" s="90"/>
      <c r="C69" s="82"/>
      <c r="D69" s="93"/>
      <c r="E69" s="92"/>
      <c r="F69" s="83"/>
      <c r="G69" s="83"/>
      <c r="H69" s="84"/>
      <c r="I69" s="83"/>
      <c r="J69" s="84"/>
      <c r="K69" s="83"/>
      <c r="L69" s="86"/>
      <c r="M69" s="84"/>
      <c r="N69" s="87"/>
      <c r="O69" s="83"/>
      <c r="P69" s="83"/>
      <c r="Q69" s="84"/>
      <c r="R69" s="83"/>
      <c r="S69" s="83"/>
      <c r="T69" s="83"/>
      <c r="U69" s="88"/>
      <c r="V69" s="95"/>
    </row>
    <row r="70" spans="1:24" s="2" customFormat="1" ht="12.75" customHeight="1">
      <c r="A70" s="94">
        <v>46</v>
      </c>
      <c r="B70" s="90" t="s">
        <v>165</v>
      </c>
      <c r="C70" s="82"/>
      <c r="D70" s="93" t="s">
        <v>117</v>
      </c>
      <c r="E70" s="92">
        <v>9186.71</v>
      </c>
      <c r="F70" s="83">
        <v>716610</v>
      </c>
      <c r="G70" s="83">
        <v>1786194</v>
      </c>
      <c r="H70" s="84">
        <v>194.4</v>
      </c>
      <c r="I70" s="83">
        <v>15535</v>
      </c>
      <c r="J70" s="84">
        <v>8.8</v>
      </c>
      <c r="K70" s="83">
        <v>17800</v>
      </c>
      <c r="L70" s="86"/>
      <c r="M70" s="84">
        <v>10.1</v>
      </c>
      <c r="N70" s="87">
        <v>1.49</v>
      </c>
      <c r="O70" s="83">
        <v>91011</v>
      </c>
      <c r="P70" s="83">
        <v>745367</v>
      </c>
      <c r="Q70" s="84">
        <f>(O70-X70)/G70*10000</f>
        <v>503.69108842600525</v>
      </c>
      <c r="R70" s="83">
        <v>65494</v>
      </c>
      <c r="S70" s="83">
        <v>206454</v>
      </c>
      <c r="T70" s="83">
        <v>1421</v>
      </c>
      <c r="U70" s="88">
        <v>1260</v>
      </c>
      <c r="V70" s="95">
        <v>46</v>
      </c>
      <c r="X70" s="2">
        <v>1042</v>
      </c>
    </row>
    <row r="71" spans="1:24" s="2" customFormat="1" ht="12.75" customHeight="1">
      <c r="A71" s="94">
        <v>47</v>
      </c>
      <c r="B71" s="90" t="s">
        <v>166</v>
      </c>
      <c r="C71" s="82"/>
      <c r="D71" s="3"/>
      <c r="E71" s="92">
        <v>2274.32</v>
      </c>
      <c r="F71" s="83">
        <v>446286</v>
      </c>
      <c r="G71" s="83">
        <v>1318220</v>
      </c>
      <c r="H71" s="84">
        <v>580.4</v>
      </c>
      <c r="I71" s="83">
        <v>16303</v>
      </c>
      <c r="J71" s="84">
        <v>12.1</v>
      </c>
      <c r="K71" s="83">
        <v>8433</v>
      </c>
      <c r="L71" s="86"/>
      <c r="M71" s="84">
        <v>6.3</v>
      </c>
      <c r="N71" s="87">
        <v>1.72</v>
      </c>
      <c r="O71" s="83">
        <v>73179</v>
      </c>
      <c r="P71" s="83">
        <v>533011</v>
      </c>
      <c r="Q71" s="84">
        <f>(O71-X71)/G71*10000</f>
        <v>553.6708591889063</v>
      </c>
      <c r="R71" s="83">
        <v>20088</v>
      </c>
      <c r="S71" s="83">
        <v>70302</v>
      </c>
      <c r="T71" s="83">
        <v>1661</v>
      </c>
      <c r="U71" s="88">
        <v>397</v>
      </c>
      <c r="V71" s="95">
        <v>47</v>
      </c>
      <c r="X71" s="2">
        <v>193</v>
      </c>
    </row>
    <row r="72" spans="1:22" s="2" customFormat="1" ht="12.75" customHeight="1" thickBot="1">
      <c r="A72" s="20"/>
      <c r="B72" s="20"/>
      <c r="C72" s="100"/>
      <c r="D72" s="101"/>
      <c r="E72" s="102"/>
      <c r="F72" s="103"/>
      <c r="G72" s="103"/>
      <c r="H72" s="102"/>
      <c r="I72" s="102"/>
      <c r="J72" s="102"/>
      <c r="K72" s="102"/>
      <c r="M72" s="84"/>
      <c r="N72" s="87"/>
      <c r="O72" s="102"/>
      <c r="P72" s="102"/>
      <c r="Q72" s="102"/>
      <c r="R72" s="102"/>
      <c r="S72" s="102"/>
      <c r="T72" s="104"/>
      <c r="U72" s="105"/>
      <c r="V72" s="106"/>
    </row>
    <row r="73" spans="1:22" s="108" customFormat="1" ht="19.5" customHeight="1" thickTop="1">
      <c r="A73" s="107" t="s">
        <v>167</v>
      </c>
      <c r="B73" s="107"/>
      <c r="C73" s="107"/>
      <c r="D73" s="107"/>
      <c r="E73" s="107"/>
      <c r="F73" s="107"/>
      <c r="G73" s="107"/>
      <c r="H73" s="107"/>
      <c r="I73" s="107"/>
      <c r="J73" s="107"/>
      <c r="K73" s="107"/>
      <c r="M73" s="109" t="s">
        <v>19</v>
      </c>
      <c r="N73" s="109"/>
      <c r="O73" s="107"/>
      <c r="P73" s="107"/>
      <c r="Q73" s="107"/>
      <c r="R73" s="107"/>
      <c r="S73" s="107"/>
      <c r="T73" s="107"/>
      <c r="U73" s="107"/>
      <c r="V73" s="107"/>
    </row>
    <row r="74" spans="1:11" s="2" customFormat="1" ht="12" customHeight="1">
      <c r="A74" s="110" t="s">
        <v>168</v>
      </c>
      <c r="B74" s="110"/>
      <c r="C74" s="110"/>
      <c r="D74" s="110"/>
      <c r="E74" s="110"/>
      <c r="F74" s="110"/>
      <c r="G74" s="110"/>
      <c r="H74" s="110"/>
      <c r="I74" s="110"/>
      <c r="J74" s="110"/>
      <c r="K74" s="110"/>
    </row>
    <row r="76" ht="13.5">
      <c r="E76" s="112"/>
    </row>
    <row r="77" spans="6:28" ht="13.5">
      <c r="F77" s="113"/>
      <c r="AB77" s="114"/>
    </row>
  </sheetData>
  <mergeCells count="25">
    <mergeCell ref="B4:K4"/>
    <mergeCell ref="M73:V73"/>
    <mergeCell ref="B7:K7"/>
    <mergeCell ref="H1:K1"/>
    <mergeCell ref="B8:K8"/>
    <mergeCell ref="M6:V6"/>
    <mergeCell ref="M7:O7"/>
    <mergeCell ref="B3:K3"/>
    <mergeCell ref="M5:P5"/>
    <mergeCell ref="B6:K6"/>
    <mergeCell ref="B5:K5"/>
    <mergeCell ref="A74:K74"/>
    <mergeCell ref="A14:B14"/>
    <mergeCell ref="A10:C12"/>
    <mergeCell ref="A73:K73"/>
    <mergeCell ref="F10:K10"/>
    <mergeCell ref="D11:E11"/>
    <mergeCell ref="D12:E12"/>
    <mergeCell ref="M1:R1"/>
    <mergeCell ref="V10:V12"/>
    <mergeCell ref="O10:Q10"/>
    <mergeCell ref="M3:U3"/>
    <mergeCell ref="S10:T10"/>
    <mergeCell ref="M4:V4"/>
    <mergeCell ref="M10:N10"/>
  </mergeCells>
  <printOptions/>
  <pageMargins left="0.31" right="0.23" top="0.65" bottom="0" header="11.19" footer="0.5118110236220472"/>
  <pageSetup horizontalDpi="600" verticalDpi="600" orientation="portrait" paperSize="9" scale="79" r:id="rId1"/>
  <colBreaks count="1" manualBreakCount="1">
    <brk id="12" max="73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6"/>
  <dimension ref="A1:Y73"/>
  <sheetViews>
    <sheetView zoomScaleSheetLayoutView="85" workbookViewId="0" topLeftCell="L1">
      <selection activeCell="T55" sqref="T55"/>
    </sheetView>
  </sheetViews>
  <sheetFormatPr defaultColWidth="8.796875" defaultRowHeight="14.25"/>
  <cols>
    <col min="1" max="1" width="4.69921875" style="35" customWidth="1"/>
    <col min="2" max="2" width="9.09765625" style="35" customWidth="1"/>
    <col min="3" max="3" width="1" style="35" customWidth="1"/>
    <col min="4" max="4" width="14.3984375" style="35" customWidth="1"/>
    <col min="5" max="5" width="14" style="35" customWidth="1"/>
    <col min="6" max="6" width="13.69921875" style="35" customWidth="1"/>
    <col min="7" max="7" width="14.8984375" style="35" customWidth="1"/>
    <col min="8" max="8" width="15.09765625" style="35" customWidth="1"/>
    <col min="9" max="9" width="14.09765625" style="35" customWidth="1"/>
    <col min="10" max="10" width="15.8984375" style="35" customWidth="1"/>
    <col min="11" max="11" width="0.8984375" style="35" hidden="1" customWidth="1"/>
    <col min="12" max="18" width="17.09765625" style="35" customWidth="1"/>
    <col min="19" max="19" width="8.09765625" style="35" customWidth="1"/>
    <col min="20" max="20" width="5.8984375" style="35" customWidth="1"/>
    <col min="21" max="21" width="13.8984375" style="35" hidden="1" customWidth="1"/>
    <col min="22" max="24" width="0" style="35" hidden="1" customWidth="1"/>
    <col min="25" max="25" width="9.59765625" style="35" hidden="1" customWidth="1"/>
    <col min="26" max="16384" width="9" style="35" customWidth="1"/>
  </cols>
  <sheetData>
    <row r="1" spans="6:16" s="2" customFormat="1" ht="25.5" customHeight="1">
      <c r="F1" s="115">
        <v>2</v>
      </c>
      <c r="G1" s="116" t="s">
        <v>169</v>
      </c>
      <c r="H1" s="117"/>
      <c r="I1" s="117"/>
      <c r="J1" s="117"/>
      <c r="K1" s="118"/>
      <c r="L1" s="119" t="s">
        <v>170</v>
      </c>
      <c r="M1" s="120"/>
      <c r="N1" s="120"/>
      <c r="O1" s="120"/>
      <c r="P1" s="121" t="s">
        <v>171</v>
      </c>
    </row>
    <row r="2" spans="6:17" s="2" customFormat="1" ht="15" customHeight="1">
      <c r="F2" s="122"/>
      <c r="G2" s="123"/>
      <c r="H2" s="124"/>
      <c r="I2" s="124"/>
      <c r="J2" s="124"/>
      <c r="K2" s="125"/>
      <c r="L2" s="123"/>
      <c r="M2" s="124"/>
      <c r="N2" s="124"/>
      <c r="O2" s="124"/>
      <c r="P2" s="124"/>
      <c r="Q2" s="126"/>
    </row>
    <row r="3" spans="2:19" s="2" customFormat="1" ht="12" customHeight="1">
      <c r="B3" s="127" t="s">
        <v>172</v>
      </c>
      <c r="C3" s="127"/>
      <c r="D3" s="127"/>
      <c r="E3" s="127"/>
      <c r="F3" s="127"/>
      <c r="G3" s="127"/>
      <c r="H3" s="127"/>
      <c r="I3" s="127"/>
      <c r="J3" s="127"/>
      <c r="L3" s="13" t="s">
        <v>173</v>
      </c>
      <c r="M3" s="13"/>
      <c r="N3" s="13"/>
      <c r="O3" s="13"/>
      <c r="P3" s="13"/>
      <c r="Q3" s="13"/>
      <c r="R3" s="13"/>
      <c r="S3" s="13"/>
    </row>
    <row r="4" spans="2:19" s="2" customFormat="1" ht="12" customHeight="1">
      <c r="B4" s="13" t="s">
        <v>174</v>
      </c>
      <c r="C4" s="13"/>
      <c r="D4" s="13"/>
      <c r="E4" s="13"/>
      <c r="F4" s="13"/>
      <c r="G4" s="13"/>
      <c r="H4" s="13"/>
      <c r="I4" s="13"/>
      <c r="J4" s="13"/>
      <c r="L4" s="2" t="s">
        <v>175</v>
      </c>
      <c r="M4" s="10"/>
      <c r="N4" s="10"/>
      <c r="O4" s="10"/>
      <c r="P4" s="10"/>
      <c r="Q4" s="10"/>
      <c r="R4" s="10"/>
      <c r="S4" s="128"/>
    </row>
    <row r="5" spans="2:19" s="2" customFormat="1" ht="12" customHeight="1">
      <c r="B5" s="13" t="s">
        <v>176</v>
      </c>
      <c r="C5" s="13"/>
      <c r="D5" s="13"/>
      <c r="E5" s="13"/>
      <c r="F5" s="13"/>
      <c r="G5" s="13"/>
      <c r="H5" s="13"/>
      <c r="I5" s="13"/>
      <c r="J5" s="13"/>
      <c r="L5" s="129" t="s">
        <v>177</v>
      </c>
      <c r="M5" s="129"/>
      <c r="N5" s="129"/>
      <c r="O5" s="129"/>
      <c r="P5" s="10"/>
      <c r="Q5" s="10"/>
      <c r="R5" s="10"/>
      <c r="S5" s="128"/>
    </row>
    <row r="6" spans="12:19" s="2" customFormat="1" ht="9" customHeight="1" thickBot="1">
      <c r="L6" s="20"/>
      <c r="M6" s="20"/>
      <c r="N6" s="20"/>
      <c r="O6" s="20"/>
      <c r="P6" s="10"/>
      <c r="Q6" s="10"/>
      <c r="R6" s="10"/>
      <c r="S6" s="128"/>
    </row>
    <row r="7" spans="1:19" ht="15" customHeight="1" thickTop="1">
      <c r="A7" s="22" t="s">
        <v>178</v>
      </c>
      <c r="B7" s="22"/>
      <c r="C7" s="23"/>
      <c r="D7" s="32" t="s">
        <v>179</v>
      </c>
      <c r="E7" s="26" t="s">
        <v>180</v>
      </c>
      <c r="F7" s="26"/>
      <c r="G7" s="26"/>
      <c r="H7" s="130"/>
      <c r="I7" s="131" t="s">
        <v>181</v>
      </c>
      <c r="J7" s="132"/>
      <c r="K7" s="27"/>
      <c r="L7" s="133" t="s">
        <v>182</v>
      </c>
      <c r="M7" s="134"/>
      <c r="N7" s="135" t="s">
        <v>183</v>
      </c>
      <c r="O7" s="136"/>
      <c r="P7" s="137"/>
      <c r="Q7" s="138" t="s">
        <v>184</v>
      </c>
      <c r="R7" s="139"/>
      <c r="S7" s="34" t="s">
        <v>20</v>
      </c>
    </row>
    <row r="8" spans="1:21" ht="27" customHeight="1">
      <c r="A8" s="36"/>
      <c r="B8" s="36"/>
      <c r="C8" s="37"/>
      <c r="D8" s="140" t="s">
        <v>185</v>
      </c>
      <c r="E8" s="40" t="s">
        <v>186</v>
      </c>
      <c r="F8" s="40" t="s">
        <v>187</v>
      </c>
      <c r="G8" s="141" t="s">
        <v>188</v>
      </c>
      <c r="H8" s="42" t="s">
        <v>189</v>
      </c>
      <c r="I8" s="40" t="s">
        <v>21</v>
      </c>
      <c r="J8" s="40" t="s">
        <v>190</v>
      </c>
      <c r="K8" s="45"/>
      <c r="L8" s="142" t="s">
        <v>191</v>
      </c>
      <c r="M8" s="40" t="s">
        <v>192</v>
      </c>
      <c r="N8" s="40" t="s">
        <v>193</v>
      </c>
      <c r="O8" s="42" t="s">
        <v>194</v>
      </c>
      <c r="P8" s="143" t="s">
        <v>195</v>
      </c>
      <c r="Q8" s="144" t="s">
        <v>196</v>
      </c>
      <c r="R8" s="145" t="s">
        <v>197</v>
      </c>
      <c r="S8" s="48"/>
      <c r="U8" s="146" t="s">
        <v>198</v>
      </c>
    </row>
    <row r="9" spans="1:21" ht="22.5" customHeight="1">
      <c r="A9" s="49"/>
      <c r="B9" s="49"/>
      <c r="C9" s="50"/>
      <c r="D9" s="147" t="s">
        <v>199</v>
      </c>
      <c r="E9" s="53" t="s">
        <v>200</v>
      </c>
      <c r="F9" s="53" t="s">
        <v>201</v>
      </c>
      <c r="G9" s="55" t="s">
        <v>202</v>
      </c>
      <c r="H9" s="148" t="s">
        <v>203</v>
      </c>
      <c r="I9" s="55" t="s">
        <v>204</v>
      </c>
      <c r="J9" s="55" t="s">
        <v>204</v>
      </c>
      <c r="K9" s="56"/>
      <c r="L9" s="57" t="s">
        <v>205</v>
      </c>
      <c r="M9" s="148" t="s">
        <v>206</v>
      </c>
      <c r="N9" s="55" t="s">
        <v>207</v>
      </c>
      <c r="O9" s="55" t="s">
        <v>207</v>
      </c>
      <c r="P9" s="149"/>
      <c r="Q9" s="150"/>
      <c r="R9" s="151"/>
      <c r="S9" s="59"/>
      <c r="U9" s="152" t="s">
        <v>208</v>
      </c>
    </row>
    <row r="10" spans="1:19" s="160" customFormat="1" ht="13.5" customHeight="1">
      <c r="A10" s="153"/>
      <c r="B10" s="153"/>
      <c r="C10" s="154"/>
      <c r="D10" s="155" t="s">
        <v>209</v>
      </c>
      <c r="E10" s="155" t="s">
        <v>210</v>
      </c>
      <c r="F10" s="156" t="s">
        <v>211</v>
      </c>
      <c r="G10" s="157" t="s">
        <v>212</v>
      </c>
      <c r="H10" s="155" t="s">
        <v>213</v>
      </c>
      <c r="I10" s="157" t="s">
        <v>214</v>
      </c>
      <c r="J10" s="155" t="s">
        <v>215</v>
      </c>
      <c r="K10" s="158"/>
      <c r="L10" s="157" t="s">
        <v>216</v>
      </c>
      <c r="M10" s="157" t="s">
        <v>216</v>
      </c>
      <c r="N10" s="155" t="s">
        <v>217</v>
      </c>
      <c r="O10" s="157" t="s">
        <v>215</v>
      </c>
      <c r="P10" s="157" t="s">
        <v>216</v>
      </c>
      <c r="Q10" s="155" t="s">
        <v>218</v>
      </c>
      <c r="R10" s="155" t="s">
        <v>218</v>
      </c>
      <c r="S10" s="159"/>
    </row>
    <row r="11" spans="1:25" s="7" customFormat="1" ht="13.5" customHeight="1">
      <c r="A11" s="161" t="s">
        <v>219</v>
      </c>
      <c r="B11" s="161"/>
      <c r="C11" s="71"/>
      <c r="D11" s="162">
        <v>87300</v>
      </c>
      <c r="E11" s="162">
        <v>24918</v>
      </c>
      <c r="F11" s="162">
        <v>15171</v>
      </c>
      <c r="G11" s="162">
        <f>SUM(G13:G68)</f>
        <v>132417</v>
      </c>
      <c r="H11" s="162">
        <v>4721968</v>
      </c>
      <c r="I11" s="162">
        <v>293911</v>
      </c>
      <c r="J11" s="162">
        <v>8228150</v>
      </c>
      <c r="K11" s="76"/>
      <c r="L11" s="162">
        <v>273734436</v>
      </c>
      <c r="M11" s="162">
        <v>98657777</v>
      </c>
      <c r="N11" s="76">
        <v>1613674</v>
      </c>
      <c r="O11" s="76">
        <v>11572080</v>
      </c>
      <c r="P11" s="76">
        <v>538931583</v>
      </c>
      <c r="Q11" s="163" t="s">
        <v>220</v>
      </c>
      <c r="R11" s="163" t="s">
        <v>221</v>
      </c>
      <c r="S11" s="164" t="s">
        <v>222</v>
      </c>
      <c r="W11" s="165">
        <v>15092</v>
      </c>
      <c r="Y11" s="166">
        <v>8889000</v>
      </c>
    </row>
    <row r="12" spans="1:19" s="2" customFormat="1" ht="13.5" customHeight="1">
      <c r="A12" s="19"/>
      <c r="B12" s="19"/>
      <c r="C12" s="82"/>
      <c r="D12" s="83"/>
      <c r="E12" s="83"/>
      <c r="F12" s="83"/>
      <c r="G12" s="83"/>
      <c r="H12" s="83"/>
      <c r="I12" s="83"/>
      <c r="J12" s="83"/>
      <c r="K12" s="83"/>
      <c r="L12" s="167"/>
      <c r="M12" s="83"/>
      <c r="N12" s="83"/>
      <c r="O12" s="83"/>
      <c r="P12" s="83"/>
      <c r="Q12" s="83"/>
      <c r="R12" s="83"/>
      <c r="S12" s="69"/>
    </row>
    <row r="13" spans="1:25" s="2" customFormat="1" ht="13.5" customHeight="1">
      <c r="A13" s="89" t="s">
        <v>223</v>
      </c>
      <c r="B13" s="90" t="s">
        <v>22</v>
      </c>
      <c r="C13" s="82"/>
      <c r="D13" s="83">
        <v>6239</v>
      </c>
      <c r="E13" s="83">
        <v>5583</v>
      </c>
      <c r="F13" s="83">
        <v>2918</v>
      </c>
      <c r="G13" s="83">
        <v>16500</v>
      </c>
      <c r="H13" s="83">
        <v>1470308</v>
      </c>
      <c r="I13" s="83">
        <v>7740</v>
      </c>
      <c r="J13" s="83">
        <v>193985</v>
      </c>
      <c r="K13" s="83"/>
      <c r="L13" s="83">
        <v>5320408</v>
      </c>
      <c r="M13" s="83">
        <v>1818942</v>
      </c>
      <c r="N13" s="83">
        <v>64487</v>
      </c>
      <c r="O13" s="83">
        <v>502897</v>
      </c>
      <c r="P13" s="83">
        <v>19802619</v>
      </c>
      <c r="Q13" s="83">
        <v>2890</v>
      </c>
      <c r="R13" s="83">
        <v>298951</v>
      </c>
      <c r="S13" s="91" t="s">
        <v>224</v>
      </c>
      <c r="U13" s="168">
        <v>3913557</v>
      </c>
      <c r="W13" s="169">
        <v>2798</v>
      </c>
      <c r="Y13" s="170">
        <v>579800</v>
      </c>
    </row>
    <row r="14" spans="1:25" s="2" customFormat="1" ht="13.5" customHeight="1">
      <c r="A14" s="89" t="s">
        <v>225</v>
      </c>
      <c r="B14" s="90" t="s">
        <v>23</v>
      </c>
      <c r="C14" s="82"/>
      <c r="D14" s="83">
        <v>3152</v>
      </c>
      <c r="E14" s="171">
        <v>630</v>
      </c>
      <c r="F14" s="83">
        <v>517</v>
      </c>
      <c r="G14" s="83">
        <v>5513</v>
      </c>
      <c r="H14" s="83">
        <v>175655</v>
      </c>
      <c r="I14" s="83">
        <v>2059</v>
      </c>
      <c r="J14" s="83">
        <v>62795</v>
      </c>
      <c r="K14" s="83"/>
      <c r="L14" s="83">
        <v>1210826</v>
      </c>
      <c r="M14" s="83">
        <v>397704</v>
      </c>
      <c r="N14" s="83">
        <v>20227</v>
      </c>
      <c r="O14" s="83">
        <v>125829</v>
      </c>
      <c r="P14" s="83">
        <v>3580436</v>
      </c>
      <c r="Q14" s="171">
        <v>3039</v>
      </c>
      <c r="R14" s="83">
        <v>268137</v>
      </c>
      <c r="S14" s="91" t="s">
        <v>226</v>
      </c>
      <c r="U14" s="168">
        <v>3519584</v>
      </c>
      <c r="W14" s="169">
        <v>493</v>
      </c>
      <c r="Y14" s="172">
        <v>298800</v>
      </c>
    </row>
    <row r="15" spans="1:25" s="2" customFormat="1" ht="13.5" customHeight="1">
      <c r="A15" s="89" t="s">
        <v>227</v>
      </c>
      <c r="B15" s="90" t="s">
        <v>24</v>
      </c>
      <c r="C15" s="82"/>
      <c r="D15" s="83">
        <v>3280</v>
      </c>
      <c r="E15" s="83">
        <v>1157</v>
      </c>
      <c r="F15" s="83">
        <v>974</v>
      </c>
      <c r="G15" s="83">
        <v>5223</v>
      </c>
      <c r="H15" s="83">
        <v>122581</v>
      </c>
      <c r="I15" s="83">
        <v>2892</v>
      </c>
      <c r="J15" s="83">
        <v>99126</v>
      </c>
      <c r="K15" s="83"/>
      <c r="L15" s="83">
        <v>2164855</v>
      </c>
      <c r="M15" s="83">
        <v>684819</v>
      </c>
      <c r="N15" s="83">
        <v>19518</v>
      </c>
      <c r="O15" s="83">
        <v>1153604</v>
      </c>
      <c r="P15" s="83">
        <v>3383568</v>
      </c>
      <c r="Q15" s="83">
        <v>3336</v>
      </c>
      <c r="R15" s="83">
        <v>299196</v>
      </c>
      <c r="S15" s="91" t="s">
        <v>228</v>
      </c>
      <c r="U15" s="168">
        <v>3566282</v>
      </c>
      <c r="W15" s="169">
        <v>950</v>
      </c>
      <c r="Y15" s="170">
        <v>317300</v>
      </c>
    </row>
    <row r="16" spans="1:25" s="2" customFormat="1" ht="13.5" customHeight="1">
      <c r="A16" s="89" t="s">
        <v>229</v>
      </c>
      <c r="B16" s="90" t="s">
        <v>25</v>
      </c>
      <c r="C16" s="82"/>
      <c r="D16" s="83">
        <v>4475</v>
      </c>
      <c r="E16" s="83">
        <v>414</v>
      </c>
      <c r="F16" s="83">
        <v>383</v>
      </c>
      <c r="G16" s="83">
        <v>4533</v>
      </c>
      <c r="H16" s="83">
        <v>259371</v>
      </c>
      <c r="I16" s="83">
        <v>3897</v>
      </c>
      <c r="J16" s="83">
        <v>129523</v>
      </c>
      <c r="K16" s="83"/>
      <c r="L16" s="83">
        <v>3430038</v>
      </c>
      <c r="M16" s="83">
        <v>1120759</v>
      </c>
      <c r="N16" s="83">
        <v>31717</v>
      </c>
      <c r="O16" s="83">
        <v>228037</v>
      </c>
      <c r="P16" s="83">
        <v>10243178</v>
      </c>
      <c r="Q16" s="171">
        <v>3209</v>
      </c>
      <c r="R16" s="83">
        <v>297989</v>
      </c>
      <c r="S16" s="91" t="s">
        <v>230</v>
      </c>
      <c r="U16" s="168">
        <v>3638631</v>
      </c>
      <c r="W16" s="169">
        <v>370</v>
      </c>
      <c r="Y16" s="172">
        <v>427200</v>
      </c>
    </row>
    <row r="17" spans="1:25" s="2" customFormat="1" ht="13.5" customHeight="1">
      <c r="A17" s="89" t="s">
        <v>231</v>
      </c>
      <c r="B17" s="90" t="s">
        <v>26</v>
      </c>
      <c r="C17" s="82"/>
      <c r="D17" s="83">
        <v>4563</v>
      </c>
      <c r="E17" s="83">
        <v>840</v>
      </c>
      <c r="F17" s="83">
        <v>693</v>
      </c>
      <c r="G17" s="83">
        <v>988</v>
      </c>
      <c r="H17" s="83">
        <v>10643</v>
      </c>
      <c r="I17" s="83">
        <v>2685</v>
      </c>
      <c r="J17" s="83">
        <v>77302</v>
      </c>
      <c r="K17" s="83"/>
      <c r="L17" s="83">
        <v>1301400</v>
      </c>
      <c r="M17" s="83">
        <v>501334</v>
      </c>
      <c r="N17" s="83">
        <v>17522</v>
      </c>
      <c r="O17" s="83">
        <v>98727</v>
      </c>
      <c r="P17" s="83">
        <v>2626084</v>
      </c>
      <c r="Q17" s="83">
        <v>3107</v>
      </c>
      <c r="R17" s="83">
        <v>327764</v>
      </c>
      <c r="S17" s="91" t="s">
        <v>232</v>
      </c>
      <c r="U17" s="168">
        <v>3556478</v>
      </c>
      <c r="W17" s="169">
        <v>644</v>
      </c>
      <c r="Y17" s="172">
        <v>516700</v>
      </c>
    </row>
    <row r="18" spans="1:21" s="2" customFormat="1" ht="13.5" customHeight="1">
      <c r="A18" s="89"/>
      <c r="B18" s="90"/>
      <c r="C18" s="82"/>
      <c r="D18" s="83"/>
      <c r="E18" s="83"/>
      <c r="F18" s="83"/>
      <c r="G18" s="83"/>
      <c r="H18" s="83"/>
      <c r="I18" s="83"/>
      <c r="J18" s="83"/>
      <c r="K18" s="83"/>
      <c r="L18" s="83"/>
      <c r="M18" s="83"/>
      <c r="N18" s="83"/>
      <c r="O18" s="83"/>
      <c r="P18" s="83"/>
      <c r="Q18" s="83"/>
      <c r="R18" s="83"/>
      <c r="S18" s="91"/>
      <c r="U18" s="168"/>
    </row>
    <row r="19" spans="1:25" s="2" customFormat="1" ht="13.5" customHeight="1">
      <c r="A19" s="89" t="s">
        <v>233</v>
      </c>
      <c r="B19" s="90" t="s">
        <v>27</v>
      </c>
      <c r="C19" s="82"/>
      <c r="D19" s="83">
        <v>3966</v>
      </c>
      <c r="E19" s="83">
        <v>647</v>
      </c>
      <c r="F19" s="83">
        <v>247</v>
      </c>
      <c r="G19" s="83">
        <v>504</v>
      </c>
      <c r="H19" s="83">
        <v>6720</v>
      </c>
      <c r="I19" s="83">
        <v>3576</v>
      </c>
      <c r="J19" s="83">
        <v>113169</v>
      </c>
      <c r="K19" s="83"/>
      <c r="L19" s="83">
        <v>2787789</v>
      </c>
      <c r="M19" s="83">
        <v>879755</v>
      </c>
      <c r="N19" s="83">
        <v>18568</v>
      </c>
      <c r="O19" s="83">
        <v>105380</v>
      </c>
      <c r="P19" s="83">
        <v>2832746</v>
      </c>
      <c r="Q19" s="83">
        <v>3084</v>
      </c>
      <c r="R19" s="83">
        <v>332834</v>
      </c>
      <c r="S19" s="91" t="s">
        <v>234</v>
      </c>
      <c r="U19" s="168">
        <v>3994495</v>
      </c>
      <c r="W19" s="169">
        <v>228</v>
      </c>
      <c r="Y19" s="172">
        <v>423000</v>
      </c>
    </row>
    <row r="20" spans="1:25" s="2" customFormat="1" ht="13.5" customHeight="1">
      <c r="A20" s="89" t="s">
        <v>235</v>
      </c>
      <c r="B20" s="90" t="s">
        <v>28</v>
      </c>
      <c r="C20" s="82"/>
      <c r="D20" s="83">
        <v>4557</v>
      </c>
      <c r="E20" s="83">
        <v>944</v>
      </c>
      <c r="F20" s="83">
        <v>619</v>
      </c>
      <c r="G20" s="83">
        <v>909</v>
      </c>
      <c r="H20" s="83">
        <v>121931</v>
      </c>
      <c r="I20" s="83">
        <v>5474</v>
      </c>
      <c r="J20" s="83">
        <v>179415</v>
      </c>
      <c r="K20" s="83"/>
      <c r="L20" s="83">
        <v>5220419</v>
      </c>
      <c r="M20" s="83">
        <v>1978017</v>
      </c>
      <c r="N20" s="83">
        <v>28648</v>
      </c>
      <c r="O20" s="83">
        <v>171561</v>
      </c>
      <c r="P20" s="83">
        <v>4721165</v>
      </c>
      <c r="Q20" s="83">
        <v>2969</v>
      </c>
      <c r="R20" s="83">
        <v>304694</v>
      </c>
      <c r="S20" s="91" t="s">
        <v>236</v>
      </c>
      <c r="U20" s="168">
        <v>3861866</v>
      </c>
      <c r="W20" s="169">
        <v>612</v>
      </c>
      <c r="Y20" s="172">
        <v>441200</v>
      </c>
    </row>
    <row r="21" spans="1:25" s="2" customFormat="1" ht="13.5" customHeight="1">
      <c r="A21" s="89" t="s">
        <v>237</v>
      </c>
      <c r="B21" s="90" t="s">
        <v>29</v>
      </c>
      <c r="C21" s="82"/>
      <c r="D21" s="83">
        <v>4361</v>
      </c>
      <c r="E21" s="83">
        <v>190</v>
      </c>
      <c r="F21" s="83">
        <v>187</v>
      </c>
      <c r="G21" s="83">
        <v>597</v>
      </c>
      <c r="H21" s="83">
        <v>212810</v>
      </c>
      <c r="I21" s="83">
        <v>7244</v>
      </c>
      <c r="J21" s="83">
        <v>263614</v>
      </c>
      <c r="K21" s="83"/>
      <c r="L21" s="83">
        <v>10072152</v>
      </c>
      <c r="M21" s="83">
        <v>3607179</v>
      </c>
      <c r="N21" s="83">
        <v>34645</v>
      </c>
      <c r="O21" s="83">
        <v>232128</v>
      </c>
      <c r="P21" s="83">
        <v>6652105</v>
      </c>
      <c r="Q21" s="83">
        <v>2666</v>
      </c>
      <c r="R21" s="83">
        <v>295873</v>
      </c>
      <c r="S21" s="91" t="s">
        <v>238</v>
      </c>
      <c r="U21" s="168">
        <v>4059143</v>
      </c>
      <c r="W21" s="169">
        <v>189</v>
      </c>
      <c r="Y21" s="172">
        <v>417700</v>
      </c>
    </row>
    <row r="22" spans="1:25" s="2" customFormat="1" ht="13.5" customHeight="1">
      <c r="A22" s="89" t="s">
        <v>239</v>
      </c>
      <c r="B22" s="90" t="s">
        <v>30</v>
      </c>
      <c r="C22" s="82"/>
      <c r="D22" s="83">
        <v>3929</v>
      </c>
      <c r="E22" s="83">
        <v>345</v>
      </c>
      <c r="F22" s="83">
        <v>393</v>
      </c>
      <c r="G22" s="171">
        <v>0</v>
      </c>
      <c r="H22" s="171">
        <v>0</v>
      </c>
      <c r="I22" s="83">
        <v>6173</v>
      </c>
      <c r="J22" s="83">
        <v>205498</v>
      </c>
      <c r="K22" s="83"/>
      <c r="L22" s="83">
        <v>7704456</v>
      </c>
      <c r="M22" s="83">
        <v>2784833</v>
      </c>
      <c r="N22" s="83">
        <v>25764</v>
      </c>
      <c r="O22" s="83">
        <v>165506</v>
      </c>
      <c r="P22" s="83">
        <v>5478890</v>
      </c>
      <c r="Q22" s="83">
        <v>2696</v>
      </c>
      <c r="R22" s="83">
        <v>337869</v>
      </c>
      <c r="S22" s="91" t="s">
        <v>240</v>
      </c>
      <c r="U22" s="168">
        <v>3694728</v>
      </c>
      <c r="W22" s="169">
        <v>392</v>
      </c>
      <c r="Y22" s="172">
        <v>364400</v>
      </c>
    </row>
    <row r="23" spans="1:25" s="2" customFormat="1" ht="13.5" customHeight="1">
      <c r="A23" s="94">
        <v>10</v>
      </c>
      <c r="B23" s="90" t="s">
        <v>31</v>
      </c>
      <c r="C23" s="82"/>
      <c r="D23" s="83">
        <v>991</v>
      </c>
      <c r="E23" s="83">
        <v>407</v>
      </c>
      <c r="F23" s="83">
        <v>144</v>
      </c>
      <c r="G23" s="171">
        <v>0</v>
      </c>
      <c r="H23" s="171">
        <v>0</v>
      </c>
      <c r="I23" s="83">
        <v>7251</v>
      </c>
      <c r="J23" s="83">
        <v>215189</v>
      </c>
      <c r="K23" s="83"/>
      <c r="L23" s="83">
        <v>7285550</v>
      </c>
      <c r="M23" s="83">
        <v>2601823</v>
      </c>
      <c r="N23" s="83">
        <v>26925</v>
      </c>
      <c r="O23" s="83">
        <v>173891</v>
      </c>
      <c r="P23" s="83">
        <v>6055102</v>
      </c>
      <c r="Q23" s="83">
        <v>2797</v>
      </c>
      <c r="R23" s="83">
        <v>276605</v>
      </c>
      <c r="S23" s="95">
        <v>10</v>
      </c>
      <c r="U23" s="168">
        <v>3570084</v>
      </c>
      <c r="W23" s="169">
        <v>151</v>
      </c>
      <c r="Y23" s="173">
        <v>91900</v>
      </c>
    </row>
    <row r="24" spans="1:21" s="2" customFormat="1" ht="13.5" customHeight="1">
      <c r="A24" s="94"/>
      <c r="B24" s="90"/>
      <c r="C24" s="82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95"/>
      <c r="U24" s="168"/>
    </row>
    <row r="25" spans="1:25" s="2" customFormat="1" ht="13.5" customHeight="1">
      <c r="A25" s="94">
        <v>11</v>
      </c>
      <c r="B25" s="90" t="s">
        <v>32</v>
      </c>
      <c r="C25" s="82"/>
      <c r="D25" s="83">
        <v>1973</v>
      </c>
      <c r="E25" s="83">
        <v>123</v>
      </c>
      <c r="F25" s="83">
        <v>80</v>
      </c>
      <c r="G25" s="171">
        <v>0</v>
      </c>
      <c r="H25" s="171">
        <v>0</v>
      </c>
      <c r="I25" s="83">
        <v>16629</v>
      </c>
      <c r="J25" s="83">
        <v>429980</v>
      </c>
      <c r="K25" s="83"/>
      <c r="L25" s="83">
        <v>13069108</v>
      </c>
      <c r="M25" s="83">
        <v>4818316</v>
      </c>
      <c r="N25" s="83">
        <v>58113</v>
      </c>
      <c r="O25" s="83">
        <v>462503</v>
      </c>
      <c r="P25" s="83">
        <v>14359251</v>
      </c>
      <c r="Q25" s="83">
        <v>3223</v>
      </c>
      <c r="R25" s="83">
        <v>338938</v>
      </c>
      <c r="S25" s="95">
        <v>11</v>
      </c>
      <c r="U25" s="168">
        <v>4270916</v>
      </c>
      <c r="W25" s="169">
        <v>78</v>
      </c>
      <c r="Y25" s="172">
        <v>177200</v>
      </c>
    </row>
    <row r="26" spans="1:25" s="2" customFormat="1" ht="13.5" customHeight="1">
      <c r="A26" s="94">
        <v>12</v>
      </c>
      <c r="B26" s="90" t="s">
        <v>33</v>
      </c>
      <c r="C26" s="82"/>
      <c r="D26" s="83">
        <v>3524</v>
      </c>
      <c r="E26" s="83">
        <v>165</v>
      </c>
      <c r="F26" s="83">
        <v>88</v>
      </c>
      <c r="G26" s="83">
        <v>3841</v>
      </c>
      <c r="H26" s="83">
        <v>206823</v>
      </c>
      <c r="I26" s="83">
        <v>7032</v>
      </c>
      <c r="J26" s="83">
        <v>222096</v>
      </c>
      <c r="K26" s="83"/>
      <c r="L26" s="83">
        <v>10888796</v>
      </c>
      <c r="M26" s="83">
        <v>3434510</v>
      </c>
      <c r="N26" s="83">
        <v>52605</v>
      </c>
      <c r="O26" s="83">
        <v>419091</v>
      </c>
      <c r="P26" s="83">
        <v>11609091</v>
      </c>
      <c r="Q26" s="83">
        <v>2837</v>
      </c>
      <c r="R26" s="83">
        <v>321434</v>
      </c>
      <c r="S26" s="95">
        <v>12</v>
      </c>
      <c r="U26" s="168">
        <v>3760423</v>
      </c>
      <c r="W26" s="169">
        <v>77</v>
      </c>
      <c r="Y26" s="172">
        <v>322400</v>
      </c>
    </row>
    <row r="27" spans="1:25" s="2" customFormat="1" ht="13.5" customHeight="1">
      <c r="A27" s="94">
        <v>13</v>
      </c>
      <c r="B27" s="90" t="s">
        <v>34</v>
      </c>
      <c r="C27" s="82"/>
      <c r="D27" s="83">
        <v>9</v>
      </c>
      <c r="E27" s="83">
        <v>79</v>
      </c>
      <c r="F27" s="83">
        <v>21</v>
      </c>
      <c r="G27" s="83">
        <v>804</v>
      </c>
      <c r="H27" s="83">
        <v>140128</v>
      </c>
      <c r="I27" s="83">
        <v>23521</v>
      </c>
      <c r="J27" s="83">
        <v>414015</v>
      </c>
      <c r="K27" s="83"/>
      <c r="L27" s="83">
        <v>11306063</v>
      </c>
      <c r="M27" s="83">
        <v>4610003</v>
      </c>
      <c r="N27" s="83">
        <v>171206</v>
      </c>
      <c r="O27" s="83">
        <v>1669139</v>
      </c>
      <c r="P27" s="83">
        <v>176921650</v>
      </c>
      <c r="Q27" s="83">
        <v>3146</v>
      </c>
      <c r="R27" s="83">
        <v>336136</v>
      </c>
      <c r="S27" s="95">
        <v>13</v>
      </c>
      <c r="U27" s="168">
        <v>3959204</v>
      </c>
      <c r="W27" s="169">
        <v>22</v>
      </c>
      <c r="Y27" s="174">
        <v>946</v>
      </c>
    </row>
    <row r="28" spans="1:25" s="2" customFormat="1" ht="13.5" customHeight="1">
      <c r="A28" s="94">
        <v>14</v>
      </c>
      <c r="B28" s="90" t="s">
        <v>35</v>
      </c>
      <c r="C28" s="82"/>
      <c r="D28" s="83">
        <v>166</v>
      </c>
      <c r="E28" s="83">
        <v>95</v>
      </c>
      <c r="F28" s="83">
        <v>19</v>
      </c>
      <c r="G28" s="83">
        <v>1358</v>
      </c>
      <c r="H28" s="83">
        <v>50112</v>
      </c>
      <c r="I28" s="83">
        <v>11824</v>
      </c>
      <c r="J28" s="83">
        <v>432300</v>
      </c>
      <c r="K28" s="83"/>
      <c r="L28" s="83">
        <v>18752201</v>
      </c>
      <c r="M28" s="83">
        <v>6418436</v>
      </c>
      <c r="N28" s="83">
        <v>74566</v>
      </c>
      <c r="O28" s="83">
        <v>622325</v>
      </c>
      <c r="P28" s="83">
        <v>19864702</v>
      </c>
      <c r="Q28" s="83">
        <v>3078</v>
      </c>
      <c r="R28" s="83">
        <v>353544</v>
      </c>
      <c r="S28" s="95">
        <v>14</v>
      </c>
      <c r="U28" s="168">
        <v>3908964</v>
      </c>
      <c r="W28" s="169">
        <v>24</v>
      </c>
      <c r="Y28" s="175">
        <v>15800</v>
      </c>
    </row>
    <row r="29" spans="1:25" s="2" customFormat="1" ht="13.5" customHeight="1">
      <c r="A29" s="94">
        <v>15</v>
      </c>
      <c r="B29" s="90" t="s">
        <v>36</v>
      </c>
      <c r="C29" s="82"/>
      <c r="D29" s="83">
        <v>5947</v>
      </c>
      <c r="E29" s="83">
        <v>809</v>
      </c>
      <c r="F29" s="83">
        <v>157</v>
      </c>
      <c r="G29" s="83">
        <v>2604</v>
      </c>
      <c r="H29" s="83">
        <v>38253</v>
      </c>
      <c r="I29" s="83">
        <v>7576</v>
      </c>
      <c r="J29" s="83">
        <v>203779</v>
      </c>
      <c r="K29" s="83"/>
      <c r="L29" s="83">
        <v>4353066</v>
      </c>
      <c r="M29" s="83">
        <v>1849243</v>
      </c>
      <c r="N29" s="83">
        <v>36513</v>
      </c>
      <c r="O29" s="83">
        <v>233859</v>
      </c>
      <c r="P29" s="83">
        <v>7215214</v>
      </c>
      <c r="Q29" s="83">
        <v>2929</v>
      </c>
      <c r="R29" s="83">
        <v>320022</v>
      </c>
      <c r="S29" s="95">
        <v>15</v>
      </c>
      <c r="U29" s="168">
        <v>3792067</v>
      </c>
      <c r="W29" s="169">
        <v>156</v>
      </c>
      <c r="Y29" s="172">
        <v>652100</v>
      </c>
    </row>
    <row r="30" spans="1:21" s="2" customFormat="1" ht="13.5" customHeight="1">
      <c r="A30" s="94"/>
      <c r="B30" s="90"/>
      <c r="C30" s="82"/>
      <c r="D30" s="83"/>
      <c r="E30" s="83"/>
      <c r="F30" s="83"/>
      <c r="G30" s="83"/>
      <c r="H30" s="83"/>
      <c r="I30" s="83"/>
      <c r="J30" s="83"/>
      <c r="K30" s="83"/>
      <c r="L30" s="83"/>
      <c r="M30" s="83"/>
      <c r="N30" s="83"/>
      <c r="O30" s="83"/>
      <c r="P30" s="83"/>
      <c r="Q30" s="83"/>
      <c r="R30" s="83"/>
      <c r="S30" s="95"/>
      <c r="U30" s="168"/>
    </row>
    <row r="31" spans="1:25" s="2" customFormat="1" ht="13.5" customHeight="1">
      <c r="A31" s="94">
        <v>16</v>
      </c>
      <c r="B31" s="90" t="s">
        <v>37</v>
      </c>
      <c r="C31" s="82"/>
      <c r="D31" s="83">
        <v>2196</v>
      </c>
      <c r="E31" s="83">
        <v>240</v>
      </c>
      <c r="F31" s="83">
        <v>36</v>
      </c>
      <c r="G31" s="83">
        <v>459</v>
      </c>
      <c r="H31" s="83">
        <v>46170</v>
      </c>
      <c r="I31" s="83">
        <v>3747</v>
      </c>
      <c r="J31" s="83">
        <v>125482</v>
      </c>
      <c r="K31" s="83"/>
      <c r="L31" s="83">
        <v>3404809</v>
      </c>
      <c r="M31" s="83">
        <v>1543904</v>
      </c>
      <c r="N31" s="83">
        <v>17998</v>
      </c>
      <c r="O31" s="83">
        <v>103472</v>
      </c>
      <c r="P31" s="83">
        <v>3279808</v>
      </c>
      <c r="Q31" s="83">
        <v>2766</v>
      </c>
      <c r="R31" s="83">
        <v>357558</v>
      </c>
      <c r="S31" s="95">
        <v>16</v>
      </c>
      <c r="U31" s="168">
        <v>4539285</v>
      </c>
      <c r="W31" s="169">
        <v>42</v>
      </c>
      <c r="Y31" s="172">
        <v>222600</v>
      </c>
    </row>
    <row r="32" spans="1:25" s="2" customFormat="1" ht="13.5" customHeight="1">
      <c r="A32" s="94">
        <v>17</v>
      </c>
      <c r="B32" s="90" t="s">
        <v>38</v>
      </c>
      <c r="C32" s="82"/>
      <c r="D32" s="83">
        <v>1388</v>
      </c>
      <c r="E32" s="83">
        <v>280</v>
      </c>
      <c r="F32" s="83">
        <v>94</v>
      </c>
      <c r="G32" s="83">
        <v>2442</v>
      </c>
      <c r="H32" s="83">
        <v>90547</v>
      </c>
      <c r="I32" s="83">
        <v>4238</v>
      </c>
      <c r="J32" s="83">
        <v>96792</v>
      </c>
      <c r="K32" s="83"/>
      <c r="L32" s="83">
        <v>2346909</v>
      </c>
      <c r="M32" s="83">
        <v>888182</v>
      </c>
      <c r="N32" s="83">
        <v>18090</v>
      </c>
      <c r="O32" s="83">
        <v>115036</v>
      </c>
      <c r="P32" s="83">
        <v>4348368</v>
      </c>
      <c r="Q32" s="83">
        <v>2660</v>
      </c>
      <c r="R32" s="83">
        <v>323081</v>
      </c>
      <c r="S32" s="95">
        <v>17</v>
      </c>
      <c r="U32" s="168">
        <v>4115213</v>
      </c>
      <c r="W32" s="169">
        <v>102</v>
      </c>
      <c r="Y32" s="172">
        <v>138900</v>
      </c>
    </row>
    <row r="33" spans="1:25" s="2" customFormat="1" ht="13.5" customHeight="1">
      <c r="A33" s="94">
        <v>18</v>
      </c>
      <c r="B33" s="90" t="s">
        <v>39</v>
      </c>
      <c r="C33" s="82"/>
      <c r="D33" s="83">
        <v>1475</v>
      </c>
      <c r="E33" s="83">
        <v>311</v>
      </c>
      <c r="F33" s="83">
        <v>96</v>
      </c>
      <c r="G33" s="83">
        <v>1449</v>
      </c>
      <c r="H33" s="83">
        <v>16618</v>
      </c>
      <c r="I33" s="83">
        <v>3367</v>
      </c>
      <c r="J33" s="83">
        <v>78026</v>
      </c>
      <c r="K33" s="83"/>
      <c r="L33" s="83">
        <v>1747552</v>
      </c>
      <c r="M33" s="83">
        <v>710928</v>
      </c>
      <c r="N33" s="83">
        <v>13298</v>
      </c>
      <c r="O33" s="83">
        <v>76946</v>
      </c>
      <c r="P33" s="83">
        <v>2302800</v>
      </c>
      <c r="Q33" s="83">
        <v>2750</v>
      </c>
      <c r="R33" s="83">
        <v>285913</v>
      </c>
      <c r="S33" s="95">
        <v>18</v>
      </c>
      <c r="U33" s="168">
        <v>3510685</v>
      </c>
      <c r="W33" s="169">
        <v>97</v>
      </c>
      <c r="Y33" s="170">
        <v>142900</v>
      </c>
    </row>
    <row r="34" spans="1:25" s="2" customFormat="1" ht="13.5" customHeight="1">
      <c r="A34" s="94">
        <v>19</v>
      </c>
      <c r="B34" s="90" t="s">
        <v>40</v>
      </c>
      <c r="C34" s="82"/>
      <c r="D34" s="83">
        <v>304</v>
      </c>
      <c r="E34" s="83">
        <v>350</v>
      </c>
      <c r="F34" s="83">
        <v>50</v>
      </c>
      <c r="G34" s="171">
        <v>0</v>
      </c>
      <c r="H34" s="171">
        <v>0</v>
      </c>
      <c r="I34" s="83">
        <v>2751</v>
      </c>
      <c r="J34" s="83">
        <v>75173</v>
      </c>
      <c r="K34" s="83"/>
      <c r="L34" s="83">
        <v>2239228</v>
      </c>
      <c r="M34" s="83">
        <v>794578</v>
      </c>
      <c r="N34" s="83">
        <v>12362</v>
      </c>
      <c r="O34" s="83">
        <v>73039</v>
      </c>
      <c r="P34" s="83">
        <v>1938913</v>
      </c>
      <c r="Q34" s="83">
        <v>2966</v>
      </c>
      <c r="R34" s="83">
        <v>263281</v>
      </c>
      <c r="S34" s="95">
        <v>19</v>
      </c>
      <c r="U34" s="168">
        <v>3920522</v>
      </c>
      <c r="W34" s="169">
        <v>44</v>
      </c>
      <c r="Y34" s="175">
        <v>30100</v>
      </c>
    </row>
    <row r="35" spans="1:25" s="2" customFormat="1" ht="13.5" customHeight="1">
      <c r="A35" s="94">
        <v>20</v>
      </c>
      <c r="B35" s="90" t="s">
        <v>241</v>
      </c>
      <c r="C35" s="82"/>
      <c r="D35" s="83">
        <v>2308</v>
      </c>
      <c r="E35" s="83">
        <v>1023</v>
      </c>
      <c r="F35" s="83">
        <v>245</v>
      </c>
      <c r="G35" s="171">
        <v>0</v>
      </c>
      <c r="H35" s="171">
        <v>0</v>
      </c>
      <c r="I35" s="83">
        <v>7165</v>
      </c>
      <c r="J35" s="83">
        <v>212380</v>
      </c>
      <c r="K35" s="83"/>
      <c r="L35" s="83">
        <v>5683312</v>
      </c>
      <c r="M35" s="83">
        <v>2078829</v>
      </c>
      <c r="N35" s="83">
        <v>29545</v>
      </c>
      <c r="O35" s="83">
        <v>187422</v>
      </c>
      <c r="P35" s="83">
        <v>6065664</v>
      </c>
      <c r="Q35" s="83">
        <v>3011</v>
      </c>
      <c r="R35" s="83">
        <v>320136</v>
      </c>
      <c r="S35" s="95">
        <v>20</v>
      </c>
      <c r="U35" s="168">
        <v>3864179</v>
      </c>
      <c r="W35" s="169">
        <v>258</v>
      </c>
      <c r="Y35" s="172">
        <v>225500</v>
      </c>
    </row>
    <row r="36" spans="1:21" s="2" customFormat="1" ht="13.5" customHeight="1">
      <c r="A36" s="94"/>
      <c r="B36" s="90"/>
      <c r="C36" s="82"/>
      <c r="D36" s="83"/>
      <c r="E36" s="83"/>
      <c r="F36" s="83"/>
      <c r="G36" s="83"/>
      <c r="H36" s="83"/>
      <c r="I36" s="83"/>
      <c r="J36" s="83"/>
      <c r="K36" s="83"/>
      <c r="L36" s="83"/>
      <c r="M36" s="83"/>
      <c r="N36" s="83"/>
      <c r="O36" s="83"/>
      <c r="P36" s="83"/>
      <c r="Q36" s="83"/>
      <c r="R36" s="83"/>
      <c r="S36" s="95"/>
      <c r="U36" s="168"/>
    </row>
    <row r="37" spans="1:25" s="2" customFormat="1" ht="13.5" customHeight="1">
      <c r="A37" s="94">
        <v>21</v>
      </c>
      <c r="B37" s="90" t="s">
        <v>41</v>
      </c>
      <c r="C37" s="82"/>
      <c r="D37" s="83">
        <v>1276</v>
      </c>
      <c r="E37" s="83">
        <v>845</v>
      </c>
      <c r="F37" s="83">
        <v>344</v>
      </c>
      <c r="G37" s="171">
        <v>0</v>
      </c>
      <c r="H37" s="171">
        <v>0</v>
      </c>
      <c r="I37" s="83">
        <v>8706</v>
      </c>
      <c r="J37" s="83">
        <v>200855</v>
      </c>
      <c r="K37" s="83"/>
      <c r="L37" s="83">
        <v>4829568</v>
      </c>
      <c r="M37" s="83">
        <v>1922516</v>
      </c>
      <c r="N37" s="83">
        <v>29234</v>
      </c>
      <c r="O37" s="83">
        <v>182554</v>
      </c>
      <c r="P37" s="83">
        <v>4935325</v>
      </c>
      <c r="Q37" s="83">
        <v>2798</v>
      </c>
      <c r="R37" s="83">
        <v>322532</v>
      </c>
      <c r="S37" s="95">
        <v>21</v>
      </c>
      <c r="U37" s="168">
        <v>3609906</v>
      </c>
      <c r="W37" s="169">
        <v>361</v>
      </c>
      <c r="Y37" s="172">
        <v>129900</v>
      </c>
    </row>
    <row r="38" spans="1:25" s="2" customFormat="1" ht="13.5" customHeight="1">
      <c r="A38" s="94">
        <v>22</v>
      </c>
      <c r="B38" s="90" t="s">
        <v>42</v>
      </c>
      <c r="C38" s="82"/>
      <c r="D38" s="83">
        <v>988</v>
      </c>
      <c r="E38" s="83">
        <v>498</v>
      </c>
      <c r="F38" s="83">
        <v>301</v>
      </c>
      <c r="G38" s="83">
        <v>3155</v>
      </c>
      <c r="H38" s="83">
        <v>192779</v>
      </c>
      <c r="I38" s="83">
        <v>13922</v>
      </c>
      <c r="J38" s="83">
        <v>433906</v>
      </c>
      <c r="K38" s="83"/>
      <c r="L38" s="83">
        <v>15963846</v>
      </c>
      <c r="M38" s="83">
        <v>5934393</v>
      </c>
      <c r="N38" s="83">
        <v>51135</v>
      </c>
      <c r="O38" s="83">
        <v>324945</v>
      </c>
      <c r="P38" s="83">
        <v>10765231</v>
      </c>
      <c r="Q38" s="83">
        <v>3093</v>
      </c>
      <c r="R38" s="83">
        <v>305392</v>
      </c>
      <c r="S38" s="95">
        <v>22</v>
      </c>
      <c r="U38" s="168">
        <v>3831859</v>
      </c>
      <c r="W38" s="169">
        <v>295</v>
      </c>
      <c r="Y38" s="175">
        <v>96200</v>
      </c>
    </row>
    <row r="39" spans="1:25" s="2" customFormat="1" ht="13.5" customHeight="1">
      <c r="A39" s="94">
        <v>23</v>
      </c>
      <c r="B39" s="90" t="s">
        <v>43</v>
      </c>
      <c r="C39" s="82"/>
      <c r="D39" s="83">
        <v>1617</v>
      </c>
      <c r="E39" s="83">
        <v>220</v>
      </c>
      <c r="F39" s="83">
        <v>163</v>
      </c>
      <c r="G39" s="83">
        <v>2790</v>
      </c>
      <c r="H39" s="83">
        <v>71833</v>
      </c>
      <c r="I39" s="83">
        <v>24462</v>
      </c>
      <c r="J39" s="83">
        <v>794670</v>
      </c>
      <c r="K39" s="83"/>
      <c r="L39" s="83">
        <v>35483657</v>
      </c>
      <c r="M39" s="83">
        <v>11091474</v>
      </c>
      <c r="N39" s="83">
        <v>86945</v>
      </c>
      <c r="O39" s="83">
        <v>698965</v>
      </c>
      <c r="P39" s="83">
        <v>40890025</v>
      </c>
      <c r="Q39" s="83">
        <v>3082</v>
      </c>
      <c r="R39" s="83">
        <v>295912</v>
      </c>
      <c r="S39" s="95">
        <v>23</v>
      </c>
      <c r="U39" s="168">
        <v>3639391</v>
      </c>
      <c r="W39" s="169">
        <v>176</v>
      </c>
      <c r="Y39" s="170">
        <v>158000</v>
      </c>
    </row>
    <row r="40" spans="1:25" s="2" customFormat="1" ht="13.5" customHeight="1">
      <c r="A40" s="94">
        <v>24</v>
      </c>
      <c r="B40" s="90" t="s">
        <v>44</v>
      </c>
      <c r="C40" s="82"/>
      <c r="D40" s="83">
        <v>1634</v>
      </c>
      <c r="E40" s="83">
        <v>375</v>
      </c>
      <c r="F40" s="83">
        <v>327</v>
      </c>
      <c r="G40" s="83">
        <v>6506</v>
      </c>
      <c r="H40" s="83">
        <v>166688</v>
      </c>
      <c r="I40" s="83">
        <v>5356</v>
      </c>
      <c r="J40" s="83">
        <v>185219</v>
      </c>
      <c r="K40" s="83"/>
      <c r="L40" s="83">
        <v>7803865</v>
      </c>
      <c r="M40" s="83">
        <v>2682080</v>
      </c>
      <c r="N40" s="83">
        <v>23266</v>
      </c>
      <c r="O40" s="83">
        <v>146694</v>
      </c>
      <c r="P40" s="83">
        <v>3843845</v>
      </c>
      <c r="Q40" s="83">
        <v>2701</v>
      </c>
      <c r="R40" s="83">
        <v>303177</v>
      </c>
      <c r="S40" s="95">
        <v>24</v>
      </c>
      <c r="U40" s="168">
        <v>3539864</v>
      </c>
      <c r="W40" s="169">
        <v>333</v>
      </c>
      <c r="Y40" s="172">
        <v>165300</v>
      </c>
    </row>
    <row r="41" spans="1:25" s="2" customFormat="1" ht="13.5" customHeight="1">
      <c r="A41" s="94">
        <v>25</v>
      </c>
      <c r="B41" s="90" t="s">
        <v>45</v>
      </c>
      <c r="C41" s="82"/>
      <c r="D41" s="83">
        <v>1853</v>
      </c>
      <c r="E41" s="83">
        <v>205</v>
      </c>
      <c r="F41" s="83">
        <v>38</v>
      </c>
      <c r="G41" s="171">
        <v>0</v>
      </c>
      <c r="H41" s="171">
        <v>0</v>
      </c>
      <c r="I41" s="83">
        <v>3591</v>
      </c>
      <c r="J41" s="83">
        <v>144832</v>
      </c>
      <c r="K41" s="83"/>
      <c r="L41" s="83">
        <v>5789706</v>
      </c>
      <c r="M41" s="83">
        <v>2397584</v>
      </c>
      <c r="N41" s="83">
        <v>15314</v>
      </c>
      <c r="O41" s="83">
        <v>105954</v>
      </c>
      <c r="P41" s="83">
        <v>2517234</v>
      </c>
      <c r="Q41" s="83">
        <v>2918</v>
      </c>
      <c r="R41" s="83">
        <v>330322</v>
      </c>
      <c r="S41" s="95">
        <v>25</v>
      </c>
      <c r="U41" s="168">
        <v>4147940</v>
      </c>
      <c r="W41" s="169">
        <v>43</v>
      </c>
      <c r="Y41" s="172">
        <v>179600</v>
      </c>
    </row>
    <row r="42" spans="1:25" s="2" customFormat="1" ht="13.5" customHeight="1">
      <c r="A42" s="94"/>
      <c r="B42" s="90"/>
      <c r="C42" s="82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  <c r="O42" s="83"/>
      <c r="P42" s="83"/>
      <c r="Q42" s="83"/>
      <c r="R42" s="83"/>
      <c r="S42" s="95"/>
      <c r="U42" s="168"/>
      <c r="Y42" s="176"/>
    </row>
    <row r="43" spans="1:25" s="2" customFormat="1" ht="13.5" customHeight="1">
      <c r="A43" s="94">
        <v>26</v>
      </c>
      <c r="B43" s="90" t="s">
        <v>46</v>
      </c>
      <c r="C43" s="82"/>
      <c r="D43" s="83">
        <v>867</v>
      </c>
      <c r="E43" s="83">
        <v>345</v>
      </c>
      <c r="F43" s="83">
        <v>90</v>
      </c>
      <c r="G43" s="83">
        <v>1042</v>
      </c>
      <c r="H43" s="83">
        <v>16535</v>
      </c>
      <c r="I43" s="83">
        <v>6469</v>
      </c>
      <c r="J43" s="83">
        <v>158287</v>
      </c>
      <c r="K43" s="83"/>
      <c r="L43" s="83">
        <v>4614717</v>
      </c>
      <c r="M43" s="83">
        <v>1973941</v>
      </c>
      <c r="N43" s="83">
        <v>37387</v>
      </c>
      <c r="O43" s="83">
        <v>254766</v>
      </c>
      <c r="P43" s="83">
        <v>7453637</v>
      </c>
      <c r="Q43" s="83">
        <v>3091</v>
      </c>
      <c r="R43" s="83">
        <v>280609</v>
      </c>
      <c r="S43" s="95">
        <v>26</v>
      </c>
      <c r="U43" s="168">
        <v>3491731</v>
      </c>
      <c r="W43" s="169">
        <v>86</v>
      </c>
      <c r="Y43" s="173">
        <v>83800</v>
      </c>
    </row>
    <row r="44" spans="1:25" s="2" customFormat="1" ht="13.5" customHeight="1">
      <c r="A44" s="94">
        <v>27</v>
      </c>
      <c r="B44" s="90" t="s">
        <v>47</v>
      </c>
      <c r="C44" s="82"/>
      <c r="D44" s="83">
        <v>325</v>
      </c>
      <c r="E44" s="83">
        <v>58</v>
      </c>
      <c r="F44" s="83">
        <v>21</v>
      </c>
      <c r="G44" s="83">
        <v>712</v>
      </c>
      <c r="H44" s="83">
        <v>15303</v>
      </c>
      <c r="I44" s="83">
        <v>27227</v>
      </c>
      <c r="J44" s="83">
        <v>544686</v>
      </c>
      <c r="K44" s="83"/>
      <c r="L44" s="83">
        <v>15544946</v>
      </c>
      <c r="M44" s="83">
        <v>6417059</v>
      </c>
      <c r="N44" s="83">
        <v>120357</v>
      </c>
      <c r="O44" s="83">
        <v>976957</v>
      </c>
      <c r="P44" s="83">
        <v>59997522</v>
      </c>
      <c r="Q44" s="83">
        <v>3107</v>
      </c>
      <c r="R44" s="83">
        <v>261721</v>
      </c>
      <c r="S44" s="95">
        <v>27</v>
      </c>
      <c r="U44" s="168">
        <v>3610601</v>
      </c>
      <c r="W44" s="169">
        <v>19</v>
      </c>
      <c r="Y44" s="175">
        <v>31400</v>
      </c>
    </row>
    <row r="45" spans="1:25" s="2" customFormat="1" ht="13.5" customHeight="1">
      <c r="A45" s="94">
        <v>28</v>
      </c>
      <c r="B45" s="90" t="s">
        <v>48</v>
      </c>
      <c r="C45" s="82"/>
      <c r="D45" s="83">
        <v>1933</v>
      </c>
      <c r="E45" s="83">
        <v>564</v>
      </c>
      <c r="F45" s="83">
        <v>163</v>
      </c>
      <c r="G45" s="83">
        <v>4137</v>
      </c>
      <c r="H45" s="83">
        <v>81480</v>
      </c>
      <c r="I45" s="83">
        <v>12276</v>
      </c>
      <c r="J45" s="83">
        <v>364535</v>
      </c>
      <c r="K45" s="83"/>
      <c r="L45" s="83">
        <v>12345365</v>
      </c>
      <c r="M45" s="83">
        <v>4588574</v>
      </c>
      <c r="N45" s="83">
        <v>66265</v>
      </c>
      <c r="O45" s="83">
        <v>445928</v>
      </c>
      <c r="P45" s="83">
        <v>12914696</v>
      </c>
      <c r="Q45" s="83">
        <v>3002</v>
      </c>
      <c r="R45" s="83">
        <v>272642</v>
      </c>
      <c r="S45" s="95">
        <v>28</v>
      </c>
      <c r="U45" s="168">
        <v>3776290</v>
      </c>
      <c r="W45" s="169">
        <v>180</v>
      </c>
      <c r="Y45" s="172">
        <v>204500</v>
      </c>
    </row>
    <row r="46" spans="1:25" s="2" customFormat="1" ht="13.5" customHeight="1">
      <c r="A46" s="94">
        <v>29</v>
      </c>
      <c r="B46" s="90" t="s">
        <v>49</v>
      </c>
      <c r="C46" s="82"/>
      <c r="D46" s="83">
        <v>510</v>
      </c>
      <c r="E46" s="83">
        <v>284</v>
      </c>
      <c r="F46" s="83">
        <v>197</v>
      </c>
      <c r="G46" s="171">
        <v>0</v>
      </c>
      <c r="H46" s="171">
        <v>0</v>
      </c>
      <c r="I46" s="83">
        <v>3053</v>
      </c>
      <c r="J46" s="83">
        <v>71704</v>
      </c>
      <c r="K46" s="83"/>
      <c r="L46" s="83">
        <v>2050608</v>
      </c>
      <c r="M46" s="83">
        <v>791130</v>
      </c>
      <c r="N46" s="83">
        <v>14512</v>
      </c>
      <c r="O46" s="83">
        <v>97510</v>
      </c>
      <c r="P46" s="83">
        <v>2147022</v>
      </c>
      <c r="Q46" s="83">
        <v>3016</v>
      </c>
      <c r="R46" s="83">
        <v>334533</v>
      </c>
      <c r="S46" s="95">
        <v>29</v>
      </c>
      <c r="U46" s="168">
        <v>4148080</v>
      </c>
      <c r="W46" s="169">
        <v>229</v>
      </c>
      <c r="Y46" s="175">
        <v>50300</v>
      </c>
    </row>
    <row r="47" spans="1:25" s="2" customFormat="1" ht="13.5" customHeight="1">
      <c r="A47" s="94">
        <v>30</v>
      </c>
      <c r="B47" s="90" t="s">
        <v>50</v>
      </c>
      <c r="C47" s="82"/>
      <c r="D47" s="83">
        <v>384</v>
      </c>
      <c r="E47" s="83">
        <v>363</v>
      </c>
      <c r="F47" s="83">
        <v>173</v>
      </c>
      <c r="G47" s="83">
        <v>3038</v>
      </c>
      <c r="H47" s="83">
        <v>39089</v>
      </c>
      <c r="I47" s="83">
        <v>2669</v>
      </c>
      <c r="J47" s="83">
        <v>54320</v>
      </c>
      <c r="K47" s="83"/>
      <c r="L47" s="83">
        <v>2001065</v>
      </c>
      <c r="M47" s="83">
        <v>860912</v>
      </c>
      <c r="N47" s="83">
        <v>16738</v>
      </c>
      <c r="O47" s="83">
        <v>84810</v>
      </c>
      <c r="P47" s="83">
        <v>1855517</v>
      </c>
      <c r="Q47" s="83">
        <v>2873</v>
      </c>
      <c r="R47" s="83">
        <v>253709</v>
      </c>
      <c r="S47" s="95">
        <v>30</v>
      </c>
      <c r="U47" s="168">
        <v>3203691</v>
      </c>
      <c r="W47" s="169">
        <v>189</v>
      </c>
      <c r="Y47" s="175">
        <v>38600</v>
      </c>
    </row>
    <row r="48" spans="1:21" s="2" customFormat="1" ht="13.5" customHeight="1">
      <c r="A48" s="94"/>
      <c r="B48" s="90"/>
      <c r="C48" s="82"/>
      <c r="D48" s="83"/>
      <c r="E48" s="83"/>
      <c r="F48" s="83"/>
      <c r="G48" s="83"/>
      <c r="H48" s="83"/>
      <c r="I48" s="83"/>
      <c r="J48" s="83"/>
      <c r="K48" s="83"/>
      <c r="L48" s="83"/>
      <c r="M48" s="83"/>
      <c r="N48" s="83"/>
      <c r="O48" s="83"/>
      <c r="P48" s="83"/>
      <c r="Q48" s="83"/>
      <c r="R48" s="83"/>
      <c r="S48" s="95"/>
      <c r="U48" s="168"/>
    </row>
    <row r="49" spans="1:25" s="7" customFormat="1" ht="13.5" customHeight="1">
      <c r="A49" s="177">
        <v>31</v>
      </c>
      <c r="B49" s="178" t="s">
        <v>51</v>
      </c>
      <c r="C49" s="71"/>
      <c r="D49" s="76">
        <v>694</v>
      </c>
      <c r="E49" s="76">
        <v>258</v>
      </c>
      <c r="F49" s="76">
        <v>151</v>
      </c>
      <c r="G49" s="76">
        <v>946</v>
      </c>
      <c r="H49" s="76">
        <v>77452</v>
      </c>
      <c r="I49" s="76">
        <v>1234</v>
      </c>
      <c r="J49" s="76">
        <v>40100</v>
      </c>
      <c r="K49" s="76"/>
      <c r="L49" s="76">
        <v>1087764</v>
      </c>
      <c r="M49" s="76">
        <v>321592</v>
      </c>
      <c r="N49" s="76">
        <v>8485</v>
      </c>
      <c r="O49" s="76">
        <v>51913</v>
      </c>
      <c r="P49" s="76">
        <v>1478549</v>
      </c>
      <c r="Q49" s="76">
        <v>2515</v>
      </c>
      <c r="R49" s="76">
        <v>269904</v>
      </c>
      <c r="S49" s="81">
        <v>31</v>
      </c>
      <c r="U49" s="179">
        <v>3378061</v>
      </c>
      <c r="W49" s="169">
        <v>125</v>
      </c>
      <c r="Y49" s="173">
        <v>76800</v>
      </c>
    </row>
    <row r="50" spans="1:25" s="2" customFormat="1" ht="13.5" customHeight="1">
      <c r="A50" s="94">
        <v>32</v>
      </c>
      <c r="B50" s="90" t="s">
        <v>52</v>
      </c>
      <c r="C50" s="82"/>
      <c r="D50" s="83">
        <v>1023</v>
      </c>
      <c r="E50" s="83">
        <v>529</v>
      </c>
      <c r="F50" s="83">
        <v>269</v>
      </c>
      <c r="G50" s="83">
        <v>2729</v>
      </c>
      <c r="H50" s="83">
        <v>123013</v>
      </c>
      <c r="I50" s="83">
        <v>1808</v>
      </c>
      <c r="J50" s="83">
        <v>45406</v>
      </c>
      <c r="K50" s="83"/>
      <c r="L50" s="83">
        <v>995378</v>
      </c>
      <c r="M50" s="83">
        <v>334095</v>
      </c>
      <c r="N50" s="83">
        <v>12090</v>
      </c>
      <c r="O50" s="180">
        <v>64437</v>
      </c>
      <c r="P50" s="83">
        <v>1643390</v>
      </c>
      <c r="Q50" s="83">
        <v>2752</v>
      </c>
      <c r="R50" s="83">
        <v>301642</v>
      </c>
      <c r="S50" s="95">
        <v>32</v>
      </c>
      <c r="U50" s="168">
        <v>3566888</v>
      </c>
      <c r="W50" s="169">
        <v>288</v>
      </c>
      <c r="Y50" s="172">
        <v>105400</v>
      </c>
    </row>
    <row r="51" spans="1:25" s="2" customFormat="1" ht="13.5" customHeight="1">
      <c r="A51" s="94">
        <v>33</v>
      </c>
      <c r="B51" s="90" t="s">
        <v>53</v>
      </c>
      <c r="C51" s="82"/>
      <c r="D51" s="83">
        <v>1734</v>
      </c>
      <c r="E51" s="83">
        <v>490</v>
      </c>
      <c r="F51" s="83">
        <v>331</v>
      </c>
      <c r="G51" s="83">
        <v>1674</v>
      </c>
      <c r="H51" s="83">
        <v>6793</v>
      </c>
      <c r="I51" s="83">
        <v>4729</v>
      </c>
      <c r="J51" s="83">
        <v>151730</v>
      </c>
      <c r="K51" s="83"/>
      <c r="L51" s="83">
        <v>6402422</v>
      </c>
      <c r="M51" s="83">
        <v>1974141</v>
      </c>
      <c r="N51" s="83">
        <v>25469</v>
      </c>
      <c r="O51" s="83">
        <v>166478</v>
      </c>
      <c r="P51" s="83">
        <v>5452930</v>
      </c>
      <c r="Q51" s="83">
        <v>2609</v>
      </c>
      <c r="R51" s="83">
        <v>283778</v>
      </c>
      <c r="S51" s="95">
        <v>33</v>
      </c>
      <c r="U51" s="168">
        <v>3765566</v>
      </c>
      <c r="W51" s="169">
        <v>355</v>
      </c>
      <c r="Y51" s="172">
        <v>189900</v>
      </c>
    </row>
    <row r="52" spans="1:25" s="2" customFormat="1" ht="13.5" customHeight="1">
      <c r="A52" s="94">
        <v>34</v>
      </c>
      <c r="B52" s="90" t="s">
        <v>54</v>
      </c>
      <c r="C52" s="82"/>
      <c r="D52" s="83">
        <v>1368</v>
      </c>
      <c r="E52" s="83">
        <v>622</v>
      </c>
      <c r="F52" s="83">
        <v>246</v>
      </c>
      <c r="G52" s="83">
        <v>3323</v>
      </c>
      <c r="H52" s="83">
        <v>23175</v>
      </c>
      <c r="I52" s="83">
        <v>6715</v>
      </c>
      <c r="J52" s="83">
        <v>207894</v>
      </c>
      <c r="K52" s="83"/>
      <c r="L52" s="83">
        <v>6973107</v>
      </c>
      <c r="M52" s="83">
        <v>2700406</v>
      </c>
      <c r="N52" s="83">
        <v>39272</v>
      </c>
      <c r="O52" s="83">
        <v>278134</v>
      </c>
      <c r="P52" s="83">
        <v>11988705</v>
      </c>
      <c r="Q52" s="83">
        <v>3204</v>
      </c>
      <c r="R52" s="83">
        <v>340212</v>
      </c>
      <c r="S52" s="95">
        <v>34</v>
      </c>
      <c r="U52" s="168">
        <v>4117717</v>
      </c>
      <c r="W52" s="169">
        <v>297</v>
      </c>
      <c r="Y52" s="172">
        <v>145200</v>
      </c>
    </row>
    <row r="53" spans="1:25" s="2" customFormat="1" ht="13.5" customHeight="1">
      <c r="A53" s="94">
        <v>35</v>
      </c>
      <c r="B53" s="90" t="s">
        <v>55</v>
      </c>
      <c r="C53" s="82"/>
      <c r="D53" s="83">
        <v>1016</v>
      </c>
      <c r="E53" s="83">
        <v>436</v>
      </c>
      <c r="F53" s="83">
        <v>179</v>
      </c>
      <c r="G53" s="83">
        <v>5476</v>
      </c>
      <c r="H53" s="83">
        <v>53126</v>
      </c>
      <c r="I53" s="83">
        <v>2496</v>
      </c>
      <c r="J53" s="83">
        <v>96775</v>
      </c>
      <c r="K53" s="83"/>
      <c r="L53" s="83">
        <v>5122189</v>
      </c>
      <c r="M53" s="83">
        <v>1696901</v>
      </c>
      <c r="N53" s="83">
        <v>22160</v>
      </c>
      <c r="O53" s="83">
        <v>131277</v>
      </c>
      <c r="P53" s="83">
        <v>3555922</v>
      </c>
      <c r="Q53" s="83">
        <v>2748</v>
      </c>
      <c r="R53" s="83">
        <v>324124</v>
      </c>
      <c r="S53" s="95">
        <v>35</v>
      </c>
      <c r="U53" s="168">
        <v>3696057</v>
      </c>
      <c r="W53" s="169">
        <v>180</v>
      </c>
      <c r="Y53" s="172">
        <v>124200</v>
      </c>
    </row>
    <row r="54" spans="1:21" s="2" customFormat="1" ht="13.5" customHeight="1">
      <c r="A54" s="94"/>
      <c r="B54" s="90"/>
      <c r="C54" s="82"/>
      <c r="D54" s="83"/>
      <c r="E54" s="83"/>
      <c r="F54" s="83"/>
      <c r="G54" s="83"/>
      <c r="H54" s="83"/>
      <c r="I54" s="83"/>
      <c r="J54" s="83"/>
      <c r="K54" s="83"/>
      <c r="L54" s="83"/>
      <c r="M54" s="83"/>
      <c r="N54" s="83"/>
      <c r="O54" s="83"/>
      <c r="P54" s="83"/>
      <c r="Q54" s="83"/>
      <c r="R54" s="83"/>
      <c r="S54" s="95"/>
      <c r="U54" s="168"/>
    </row>
    <row r="55" spans="1:25" s="2" customFormat="1" ht="13.5" customHeight="1">
      <c r="A55" s="94">
        <v>36</v>
      </c>
      <c r="B55" s="90" t="s">
        <v>56</v>
      </c>
      <c r="C55" s="82"/>
      <c r="D55" s="83">
        <v>653</v>
      </c>
      <c r="E55" s="83">
        <v>312</v>
      </c>
      <c r="F55" s="83">
        <v>167</v>
      </c>
      <c r="G55" s="83">
        <v>2183</v>
      </c>
      <c r="H55" s="83">
        <v>19666</v>
      </c>
      <c r="I55" s="83">
        <v>1989</v>
      </c>
      <c r="J55" s="83">
        <v>51089</v>
      </c>
      <c r="K55" s="83"/>
      <c r="L55" s="83">
        <v>1565756</v>
      </c>
      <c r="M55" s="83">
        <v>741535</v>
      </c>
      <c r="N55" s="83">
        <v>12515</v>
      </c>
      <c r="O55" s="83">
        <v>67520</v>
      </c>
      <c r="P55" s="83">
        <v>1763003</v>
      </c>
      <c r="Q55" s="83">
        <v>2594</v>
      </c>
      <c r="R55" s="83">
        <v>331885</v>
      </c>
      <c r="S55" s="95">
        <v>36</v>
      </c>
      <c r="U55" s="168">
        <v>3711610</v>
      </c>
      <c r="W55" s="169">
        <v>164</v>
      </c>
      <c r="Y55" s="175">
        <v>68100</v>
      </c>
    </row>
    <row r="56" spans="1:25" s="2" customFormat="1" ht="13.5" customHeight="1">
      <c r="A56" s="94">
        <v>37</v>
      </c>
      <c r="B56" s="90" t="s">
        <v>57</v>
      </c>
      <c r="C56" s="82"/>
      <c r="D56" s="83">
        <v>711</v>
      </c>
      <c r="E56" s="83">
        <v>88</v>
      </c>
      <c r="F56" s="83">
        <v>11</v>
      </c>
      <c r="G56" s="83">
        <v>2214</v>
      </c>
      <c r="H56" s="83">
        <v>26334</v>
      </c>
      <c r="I56" s="83">
        <v>2778</v>
      </c>
      <c r="J56" s="83">
        <v>69257</v>
      </c>
      <c r="K56" s="83"/>
      <c r="L56" s="83">
        <v>2074260</v>
      </c>
      <c r="M56" s="83">
        <v>660462</v>
      </c>
      <c r="N56" s="83">
        <v>15363</v>
      </c>
      <c r="O56" s="83">
        <v>98588</v>
      </c>
      <c r="P56" s="83">
        <v>3877324</v>
      </c>
      <c r="Q56" s="83">
        <v>2578</v>
      </c>
      <c r="R56" s="83">
        <v>323050</v>
      </c>
      <c r="S56" s="95">
        <v>37</v>
      </c>
      <c r="U56" s="168">
        <v>3792902</v>
      </c>
      <c r="W56" s="169">
        <v>12</v>
      </c>
      <c r="Y56" s="175">
        <v>79100</v>
      </c>
    </row>
    <row r="57" spans="1:25" s="2" customFormat="1" ht="13.5" customHeight="1">
      <c r="A57" s="94">
        <v>38</v>
      </c>
      <c r="B57" s="90" t="s">
        <v>58</v>
      </c>
      <c r="C57" s="82"/>
      <c r="D57" s="83">
        <v>737</v>
      </c>
      <c r="E57" s="83">
        <v>401</v>
      </c>
      <c r="F57" s="83">
        <v>453</v>
      </c>
      <c r="G57" s="83">
        <v>6355</v>
      </c>
      <c r="H57" s="83">
        <v>93583</v>
      </c>
      <c r="I57" s="83">
        <v>3288</v>
      </c>
      <c r="J57" s="83">
        <v>87851</v>
      </c>
      <c r="K57" s="83"/>
      <c r="L57" s="83">
        <v>3201811</v>
      </c>
      <c r="M57" s="83">
        <v>1003983</v>
      </c>
      <c r="N57" s="83">
        <v>22051</v>
      </c>
      <c r="O57" s="83">
        <v>128711</v>
      </c>
      <c r="P57" s="83">
        <v>3804666</v>
      </c>
      <c r="Q57" s="83">
        <v>2711</v>
      </c>
      <c r="R57" s="83">
        <v>269006</v>
      </c>
      <c r="S57" s="95">
        <v>38</v>
      </c>
      <c r="U57" s="168">
        <v>3496928</v>
      </c>
      <c r="W57" s="169">
        <v>453</v>
      </c>
      <c r="Y57" s="173">
        <v>82200</v>
      </c>
    </row>
    <row r="58" spans="1:25" s="2" customFormat="1" ht="13.5" customHeight="1">
      <c r="A58" s="94">
        <v>39</v>
      </c>
      <c r="B58" s="90" t="s">
        <v>59</v>
      </c>
      <c r="C58" s="82"/>
      <c r="D58" s="83">
        <v>590</v>
      </c>
      <c r="E58" s="83">
        <v>594</v>
      </c>
      <c r="F58" s="83">
        <v>405</v>
      </c>
      <c r="G58" s="83">
        <v>3158</v>
      </c>
      <c r="H58" s="83">
        <v>99921</v>
      </c>
      <c r="I58" s="83">
        <v>1438</v>
      </c>
      <c r="J58" s="83">
        <v>28638</v>
      </c>
      <c r="K58" s="83"/>
      <c r="L58" s="83">
        <v>540119</v>
      </c>
      <c r="M58" s="83">
        <v>251892</v>
      </c>
      <c r="N58" s="83">
        <v>12542</v>
      </c>
      <c r="O58" s="83">
        <v>70344</v>
      </c>
      <c r="P58" s="83">
        <v>1662792</v>
      </c>
      <c r="Q58" s="83">
        <v>2947</v>
      </c>
      <c r="R58" s="83">
        <v>329031</v>
      </c>
      <c r="S58" s="95">
        <v>39</v>
      </c>
      <c r="U58" s="168">
        <v>3585183</v>
      </c>
      <c r="W58" s="169">
        <v>422</v>
      </c>
      <c r="Y58" s="175">
        <v>61600</v>
      </c>
    </row>
    <row r="59" spans="1:25" s="2" customFormat="1" ht="13.5" customHeight="1">
      <c r="A59" s="94">
        <v>40</v>
      </c>
      <c r="B59" s="90" t="s">
        <v>60</v>
      </c>
      <c r="C59" s="82"/>
      <c r="D59" s="83">
        <v>1747</v>
      </c>
      <c r="E59" s="83">
        <v>223</v>
      </c>
      <c r="F59" s="83">
        <v>109</v>
      </c>
      <c r="G59" s="83">
        <v>3501</v>
      </c>
      <c r="H59" s="83">
        <v>46952</v>
      </c>
      <c r="I59" s="83">
        <v>7484</v>
      </c>
      <c r="J59" s="83">
        <v>222868</v>
      </c>
      <c r="K59" s="83"/>
      <c r="L59" s="83">
        <v>7257990</v>
      </c>
      <c r="M59" s="83">
        <v>2612020</v>
      </c>
      <c r="N59" s="83">
        <v>69410</v>
      </c>
      <c r="O59" s="83">
        <v>499131</v>
      </c>
      <c r="P59" s="83">
        <v>21716658</v>
      </c>
      <c r="Q59" s="83">
        <v>3126</v>
      </c>
      <c r="R59" s="83">
        <v>335059</v>
      </c>
      <c r="S59" s="95">
        <v>40</v>
      </c>
      <c r="U59" s="168">
        <v>3754434</v>
      </c>
      <c r="W59" s="169">
        <v>99</v>
      </c>
      <c r="Y59" s="172">
        <v>207500</v>
      </c>
    </row>
    <row r="60" spans="1:25" s="2" customFormat="1" ht="13.5" customHeight="1">
      <c r="A60" s="94"/>
      <c r="B60" s="90"/>
      <c r="C60" s="82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  <c r="Q60" s="83"/>
      <c r="R60" s="83"/>
      <c r="S60" s="95"/>
      <c r="U60" s="168"/>
      <c r="Y60" s="176"/>
    </row>
    <row r="61" spans="1:25" s="2" customFormat="1" ht="13.5" customHeight="1">
      <c r="A61" s="94">
        <v>41</v>
      </c>
      <c r="B61" s="90" t="s">
        <v>61</v>
      </c>
      <c r="C61" s="82"/>
      <c r="D61" s="83">
        <v>1236</v>
      </c>
      <c r="E61" s="83">
        <v>110</v>
      </c>
      <c r="F61" s="83">
        <v>99</v>
      </c>
      <c r="G61" s="83">
        <v>2457</v>
      </c>
      <c r="H61" s="83">
        <v>20630</v>
      </c>
      <c r="I61" s="83">
        <v>1846</v>
      </c>
      <c r="J61" s="83">
        <v>58728</v>
      </c>
      <c r="K61" s="83"/>
      <c r="L61" s="83">
        <v>1463050</v>
      </c>
      <c r="M61" s="83">
        <v>563524</v>
      </c>
      <c r="N61" s="83">
        <v>12657</v>
      </c>
      <c r="O61" s="83">
        <v>72943</v>
      </c>
      <c r="P61" s="83">
        <v>1907941</v>
      </c>
      <c r="Q61" s="83">
        <v>3000</v>
      </c>
      <c r="R61" s="83">
        <v>293149</v>
      </c>
      <c r="S61" s="95">
        <v>41</v>
      </c>
      <c r="U61" s="168">
        <v>3648504</v>
      </c>
      <c r="W61" s="169">
        <v>110</v>
      </c>
      <c r="Y61" s="172">
        <v>152400</v>
      </c>
    </row>
    <row r="62" spans="1:25" s="2" customFormat="1" ht="13.5" customHeight="1">
      <c r="A62" s="94">
        <v>42</v>
      </c>
      <c r="B62" s="90" t="s">
        <v>62</v>
      </c>
      <c r="C62" s="82"/>
      <c r="D62" s="83">
        <v>624</v>
      </c>
      <c r="E62" s="83">
        <v>248</v>
      </c>
      <c r="F62" s="83">
        <v>89</v>
      </c>
      <c r="G62" s="83">
        <v>10756</v>
      </c>
      <c r="H62" s="83">
        <v>287028</v>
      </c>
      <c r="I62" s="83">
        <v>2543</v>
      </c>
      <c r="J62" s="83">
        <v>61257</v>
      </c>
      <c r="K62" s="83"/>
      <c r="L62" s="83">
        <v>1303197</v>
      </c>
      <c r="M62" s="83">
        <v>428171</v>
      </c>
      <c r="N62" s="83">
        <v>22633</v>
      </c>
      <c r="O62" s="83">
        <v>128414</v>
      </c>
      <c r="P62" s="83">
        <v>3361222</v>
      </c>
      <c r="Q62" s="83">
        <v>3213</v>
      </c>
      <c r="R62" s="83">
        <v>263600</v>
      </c>
      <c r="S62" s="95">
        <v>42</v>
      </c>
      <c r="U62" s="168">
        <v>3102187</v>
      </c>
      <c r="W62" s="169">
        <v>87</v>
      </c>
      <c r="Y62" s="175">
        <v>68100</v>
      </c>
    </row>
    <row r="63" spans="1:25" s="2" customFormat="1" ht="13.5" customHeight="1">
      <c r="A63" s="94">
        <v>43</v>
      </c>
      <c r="B63" s="90" t="s">
        <v>63</v>
      </c>
      <c r="C63" s="82"/>
      <c r="D63" s="83">
        <v>1675</v>
      </c>
      <c r="E63" s="83">
        <v>466</v>
      </c>
      <c r="F63" s="83">
        <v>736</v>
      </c>
      <c r="G63" s="83">
        <v>5196</v>
      </c>
      <c r="H63" s="83">
        <v>26668</v>
      </c>
      <c r="I63" s="83">
        <v>2739</v>
      </c>
      <c r="J63" s="83">
        <v>95494</v>
      </c>
      <c r="K63" s="83"/>
      <c r="L63" s="83">
        <v>2386722</v>
      </c>
      <c r="M63" s="83">
        <v>891085</v>
      </c>
      <c r="N63" s="83">
        <v>25273</v>
      </c>
      <c r="O63" s="83">
        <v>160835</v>
      </c>
      <c r="P63" s="83">
        <v>4110830</v>
      </c>
      <c r="Q63" s="83">
        <v>2635</v>
      </c>
      <c r="R63" s="83">
        <v>279218</v>
      </c>
      <c r="S63" s="95">
        <v>43</v>
      </c>
      <c r="U63" s="168">
        <v>3513148</v>
      </c>
      <c r="W63" s="169">
        <v>728</v>
      </c>
      <c r="Y63" s="172">
        <v>219200</v>
      </c>
    </row>
    <row r="64" spans="1:25" s="2" customFormat="1" ht="13.5" customHeight="1">
      <c r="A64" s="94">
        <v>44</v>
      </c>
      <c r="B64" s="90" t="s">
        <v>64</v>
      </c>
      <c r="C64" s="82"/>
      <c r="D64" s="83">
        <v>1132</v>
      </c>
      <c r="E64" s="83">
        <v>457</v>
      </c>
      <c r="F64" s="83">
        <v>652</v>
      </c>
      <c r="G64" s="83">
        <v>3536</v>
      </c>
      <c r="H64" s="83">
        <v>47582</v>
      </c>
      <c r="I64" s="83">
        <v>2039</v>
      </c>
      <c r="J64" s="83">
        <v>66671</v>
      </c>
      <c r="K64" s="83"/>
      <c r="L64" s="83">
        <v>3029917</v>
      </c>
      <c r="M64" s="83">
        <v>1030690</v>
      </c>
      <c r="N64" s="83">
        <v>17985</v>
      </c>
      <c r="O64" s="83">
        <v>104619</v>
      </c>
      <c r="P64" s="83">
        <v>2587594</v>
      </c>
      <c r="Q64" s="83">
        <v>3193</v>
      </c>
      <c r="R64" s="83">
        <v>301393</v>
      </c>
      <c r="S64" s="95">
        <v>44</v>
      </c>
      <c r="U64" s="168">
        <v>3712529</v>
      </c>
      <c r="W64" s="169">
        <v>615</v>
      </c>
      <c r="Y64" s="170">
        <v>135400</v>
      </c>
    </row>
    <row r="65" spans="1:25" s="2" customFormat="1" ht="13.5" customHeight="1">
      <c r="A65" s="94">
        <v>45</v>
      </c>
      <c r="B65" s="90" t="s">
        <v>65</v>
      </c>
      <c r="C65" s="82"/>
      <c r="D65" s="83">
        <v>1003</v>
      </c>
      <c r="E65" s="83">
        <v>590</v>
      </c>
      <c r="F65" s="83">
        <v>1107</v>
      </c>
      <c r="G65" s="83">
        <v>1603</v>
      </c>
      <c r="H65" s="83">
        <v>107854</v>
      </c>
      <c r="I65" s="83">
        <v>1893</v>
      </c>
      <c r="J65" s="83">
        <v>59061</v>
      </c>
      <c r="K65" s="83"/>
      <c r="L65" s="83">
        <v>1224819</v>
      </c>
      <c r="M65" s="83">
        <v>439262</v>
      </c>
      <c r="N65" s="83">
        <v>16795</v>
      </c>
      <c r="O65" s="83">
        <v>100532</v>
      </c>
      <c r="P65" s="83">
        <v>2690352</v>
      </c>
      <c r="Q65" s="83">
        <v>2639</v>
      </c>
      <c r="R65" s="83">
        <v>306474</v>
      </c>
      <c r="S65" s="95">
        <v>45</v>
      </c>
      <c r="U65" s="168">
        <v>3467169</v>
      </c>
      <c r="W65" s="169">
        <v>1117</v>
      </c>
      <c r="Y65" s="172">
        <v>102900</v>
      </c>
    </row>
    <row r="66" spans="1:21" s="2" customFormat="1" ht="13.5" customHeight="1">
      <c r="A66" s="94"/>
      <c r="B66" s="90"/>
      <c r="C66" s="82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95"/>
      <c r="U66" s="168"/>
    </row>
    <row r="67" spans="1:25" s="2" customFormat="1" ht="13.5" customHeight="1">
      <c r="A67" s="94">
        <v>46</v>
      </c>
      <c r="B67" s="90" t="s">
        <v>66</v>
      </c>
      <c r="C67" s="82"/>
      <c r="D67" s="83">
        <v>1142</v>
      </c>
      <c r="E67" s="83">
        <v>593</v>
      </c>
      <c r="F67" s="83">
        <v>388</v>
      </c>
      <c r="G67" s="83">
        <v>4963</v>
      </c>
      <c r="H67" s="83">
        <v>90401</v>
      </c>
      <c r="I67" s="83">
        <v>2858</v>
      </c>
      <c r="J67" s="83">
        <v>77999</v>
      </c>
      <c r="K67" s="83"/>
      <c r="L67" s="83">
        <v>1788342</v>
      </c>
      <c r="M67" s="83">
        <v>649981</v>
      </c>
      <c r="N67" s="83">
        <v>26180</v>
      </c>
      <c r="O67" s="83">
        <v>146464</v>
      </c>
      <c r="P67" s="83">
        <v>4243189</v>
      </c>
      <c r="Q67" s="83">
        <v>2932</v>
      </c>
      <c r="R67" s="83">
        <v>301694</v>
      </c>
      <c r="S67" s="95">
        <v>46</v>
      </c>
      <c r="U67" s="168">
        <v>3679928</v>
      </c>
      <c r="W67" s="169">
        <v>401</v>
      </c>
      <c r="Y67" s="172">
        <v>123000</v>
      </c>
    </row>
    <row r="68" spans="1:25" s="2" customFormat="1" ht="13.5" customHeight="1">
      <c r="A68" s="94">
        <v>47</v>
      </c>
      <c r="B68" s="90" t="s">
        <v>67</v>
      </c>
      <c r="C68" s="82"/>
      <c r="D68" s="83">
        <v>31</v>
      </c>
      <c r="E68" s="83">
        <v>111</v>
      </c>
      <c r="F68" s="83">
        <v>1</v>
      </c>
      <c r="G68" s="83">
        <v>3243</v>
      </c>
      <c r="H68" s="83">
        <v>19414</v>
      </c>
      <c r="I68" s="83">
        <v>1462</v>
      </c>
      <c r="J68" s="83">
        <v>24679</v>
      </c>
      <c r="K68" s="83"/>
      <c r="L68" s="83">
        <v>601314</v>
      </c>
      <c r="M68" s="83">
        <v>176283</v>
      </c>
      <c r="N68" s="83">
        <v>19324</v>
      </c>
      <c r="O68" s="83">
        <v>111265</v>
      </c>
      <c r="P68" s="83">
        <v>2485110</v>
      </c>
      <c r="Q68" s="83">
        <v>3463</v>
      </c>
      <c r="R68" s="83">
        <v>228545</v>
      </c>
      <c r="S68" s="95">
        <v>47</v>
      </c>
      <c r="U68" s="168">
        <v>2707976</v>
      </c>
      <c r="W68" s="169">
        <v>1</v>
      </c>
      <c r="Y68" s="181">
        <v>3370</v>
      </c>
    </row>
    <row r="69" spans="1:19" ht="12.75" customHeight="1" thickBot="1">
      <c r="A69" s="182"/>
      <c r="B69" s="183"/>
      <c r="C69" s="184"/>
      <c r="D69" s="185"/>
      <c r="E69" s="185"/>
      <c r="F69" s="185"/>
      <c r="G69" s="185"/>
      <c r="H69" s="185"/>
      <c r="I69" s="185"/>
      <c r="J69" s="185"/>
      <c r="L69" s="186"/>
      <c r="M69" s="185"/>
      <c r="N69" s="185"/>
      <c r="O69" s="185"/>
      <c r="P69" s="185"/>
      <c r="Q69" s="185"/>
      <c r="R69" s="185"/>
      <c r="S69" s="187"/>
    </row>
    <row r="70" spans="1:18" s="108" customFormat="1" ht="19.5" customHeight="1" thickTop="1">
      <c r="A70" s="188" t="s">
        <v>242</v>
      </c>
      <c r="B70" s="188"/>
      <c r="C70" s="188"/>
      <c r="D70" s="188"/>
      <c r="E70" s="188"/>
      <c r="F70" s="188"/>
      <c r="G70" s="188"/>
      <c r="H70" s="188"/>
      <c r="I70" s="188"/>
      <c r="J70" s="188"/>
      <c r="L70" s="189" t="s">
        <v>243</v>
      </c>
      <c r="M70" s="189"/>
      <c r="N70" s="189"/>
      <c r="O70" s="189"/>
      <c r="P70" s="189"/>
      <c r="Q70" s="190"/>
      <c r="R70" s="190"/>
    </row>
    <row r="71" spans="12:20" ht="13.5">
      <c r="L71" s="191"/>
      <c r="M71" s="191"/>
      <c r="N71" s="192"/>
      <c r="O71" s="192"/>
      <c r="P71" s="192"/>
      <c r="Q71" s="192"/>
      <c r="R71" s="192"/>
      <c r="S71" s="192"/>
      <c r="T71" s="192"/>
    </row>
    <row r="73" spans="13:25" ht="13.5">
      <c r="M73" s="113"/>
      <c r="Y73" s="114"/>
    </row>
  </sheetData>
  <mergeCells count="22">
    <mergeCell ref="N7:P7"/>
    <mergeCell ref="B5:J5"/>
    <mergeCell ref="G1:J1"/>
    <mergeCell ref="L3:S3"/>
    <mergeCell ref="L1:O1"/>
    <mergeCell ref="B4:J4"/>
    <mergeCell ref="B3:J3"/>
    <mergeCell ref="L5:O5"/>
    <mergeCell ref="L71:M71"/>
    <mergeCell ref="N71:T71"/>
    <mergeCell ref="R8:R9"/>
    <mergeCell ref="Q8:Q9"/>
    <mergeCell ref="A70:J70"/>
    <mergeCell ref="S7:S9"/>
    <mergeCell ref="P8:P9"/>
    <mergeCell ref="Q7:R7"/>
    <mergeCell ref="L70:P70"/>
    <mergeCell ref="E7:G7"/>
    <mergeCell ref="I7:J7"/>
    <mergeCell ref="A11:B11"/>
    <mergeCell ref="A7:C9"/>
    <mergeCell ref="L7:M7"/>
  </mergeCells>
  <printOptions/>
  <pageMargins left="0.23" right="0.19" top="0.58" bottom="0" header="11.03" footer="0.5118110236220472"/>
  <pageSetup horizontalDpi="600" verticalDpi="600" orientation="portrait" paperSize="9" scale="79" r:id="rId1"/>
  <colBreaks count="2" manualBreakCount="2">
    <brk id="10" max="65535" man="1"/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03"/>
  <dimension ref="A1:AG76"/>
  <sheetViews>
    <sheetView zoomScale="115" zoomScaleNormal="115" zoomScaleSheetLayoutView="75" workbookViewId="0" topLeftCell="A10">
      <pane xSplit="3" ySplit="3" topLeftCell="Q13" activePane="bottomRight" state="frozen"/>
      <selection pane="topLeft" activeCell="T55" sqref="T55"/>
      <selection pane="topRight" activeCell="T55" sqref="T55"/>
      <selection pane="bottomLeft" activeCell="T55" sqref="T55"/>
      <selection pane="bottomRight" activeCell="T55" sqref="T55"/>
    </sheetView>
  </sheetViews>
  <sheetFormatPr defaultColWidth="8.796875" defaultRowHeight="14.25"/>
  <cols>
    <col min="1" max="1" width="4.5" style="35" customWidth="1"/>
    <col min="2" max="2" width="9.09765625" style="35" customWidth="1"/>
    <col min="3" max="3" width="0.59375" style="35" customWidth="1"/>
    <col min="4" max="4" width="13.69921875" style="35" customWidth="1"/>
    <col min="5" max="5" width="14.5" style="35" customWidth="1"/>
    <col min="6" max="6" width="14.09765625" style="35" customWidth="1"/>
    <col min="7" max="7" width="16.5" style="35" customWidth="1"/>
    <col min="8" max="8" width="14.69921875" style="35" customWidth="1"/>
    <col min="9" max="9" width="13.09765625" style="35" customWidth="1"/>
    <col min="10" max="10" width="16.3984375" style="35" customWidth="1"/>
    <col min="11" max="11" width="0.8984375" style="35" hidden="1" customWidth="1"/>
    <col min="12" max="12" width="16.69921875" style="35" customWidth="1"/>
    <col min="13" max="13" width="15.59765625" style="35" customWidth="1"/>
    <col min="14" max="14" width="15.8984375" style="35" customWidth="1"/>
    <col min="15" max="15" width="13.8984375" style="35" customWidth="1"/>
    <col min="16" max="16" width="14.3984375" style="35" customWidth="1"/>
    <col min="17" max="17" width="11.19921875" style="285" customWidth="1"/>
    <col min="18" max="19" width="11.59765625" style="286" customWidth="1"/>
    <col min="20" max="20" width="10.59765625" style="286" customWidth="1"/>
    <col min="21" max="21" width="6.3984375" style="287" customWidth="1"/>
    <col min="22" max="22" width="6.09765625" style="287" customWidth="1"/>
    <col min="23" max="23" width="6" style="287" customWidth="1"/>
    <col min="24" max="24" width="10" style="287" hidden="1" customWidth="1"/>
    <col min="25" max="29" width="0.1015625" style="35" hidden="1" customWidth="1"/>
    <col min="30" max="30" width="10" style="35" hidden="1" customWidth="1"/>
    <col min="31" max="35" width="10" style="35" customWidth="1"/>
    <col min="36" max="36" width="17.3984375" style="35" customWidth="1"/>
    <col min="37" max="16384" width="9" style="35" customWidth="1"/>
  </cols>
  <sheetData>
    <row r="1" spans="1:24" s="2" customFormat="1" ht="25.5">
      <c r="A1" s="193"/>
      <c r="E1" s="194"/>
      <c r="F1" s="116" t="s">
        <v>244</v>
      </c>
      <c r="G1" s="117"/>
      <c r="H1" s="117"/>
      <c r="I1" s="117"/>
      <c r="J1" s="117"/>
      <c r="K1" s="118"/>
      <c r="L1" s="116" t="s">
        <v>245</v>
      </c>
      <c r="M1" s="117"/>
      <c r="N1" s="117"/>
      <c r="O1" s="117"/>
      <c r="P1" s="117"/>
      <c r="Q1" s="121" t="s">
        <v>246</v>
      </c>
      <c r="R1" s="195"/>
      <c r="S1" s="195"/>
      <c r="T1" s="195"/>
      <c r="U1" s="196"/>
      <c r="V1" s="196"/>
      <c r="W1" s="196"/>
      <c r="X1" s="196"/>
    </row>
    <row r="2" spans="1:24" s="2" customFormat="1" ht="15" customHeight="1">
      <c r="A2" s="193"/>
      <c r="E2" s="194"/>
      <c r="F2" s="123"/>
      <c r="G2" s="124"/>
      <c r="H2" s="124"/>
      <c r="I2" s="124"/>
      <c r="J2" s="124"/>
      <c r="K2" s="125"/>
      <c r="L2" s="123"/>
      <c r="M2" s="124"/>
      <c r="N2" s="124"/>
      <c r="O2" s="124"/>
      <c r="P2" s="124"/>
      <c r="Q2" s="160"/>
      <c r="R2" s="195"/>
      <c r="S2" s="195"/>
      <c r="T2" s="195"/>
      <c r="U2" s="196"/>
      <c r="V2" s="196"/>
      <c r="W2" s="196"/>
      <c r="X2" s="196"/>
    </row>
    <row r="3" spans="2:24" s="2" customFormat="1" ht="12" customHeight="1">
      <c r="B3" s="15" t="s">
        <v>247</v>
      </c>
      <c r="C3" s="15"/>
      <c r="D3" s="15"/>
      <c r="E3" s="15"/>
      <c r="F3" s="15"/>
      <c r="G3" s="15"/>
      <c r="H3" s="15"/>
      <c r="I3" s="15"/>
      <c r="J3" s="15"/>
      <c r="L3" s="197" t="s">
        <v>248</v>
      </c>
      <c r="M3" s="197"/>
      <c r="N3" s="197"/>
      <c r="O3" s="197"/>
      <c r="P3" s="14"/>
      <c r="Q3" s="14"/>
      <c r="R3" s="14"/>
      <c r="S3" s="195"/>
      <c r="T3" s="195"/>
      <c r="U3" s="196"/>
      <c r="V3" s="196"/>
      <c r="W3" s="196"/>
      <c r="X3" s="196"/>
    </row>
    <row r="4" spans="2:24" s="2" customFormat="1" ht="12" customHeight="1">
      <c r="B4" s="108" t="s">
        <v>249</v>
      </c>
      <c r="C4" s="108"/>
      <c r="D4" s="108"/>
      <c r="E4" s="108"/>
      <c r="F4" s="108"/>
      <c r="G4" s="108"/>
      <c r="H4" s="108"/>
      <c r="I4" s="108"/>
      <c r="J4" s="108"/>
      <c r="L4" s="198" t="s">
        <v>250</v>
      </c>
      <c r="M4" s="15"/>
      <c r="N4" s="10"/>
      <c r="O4" s="10"/>
      <c r="P4" s="10"/>
      <c r="Q4" s="199"/>
      <c r="R4" s="200"/>
      <c r="S4" s="200"/>
      <c r="T4" s="200"/>
      <c r="U4" s="201"/>
      <c r="V4" s="201"/>
      <c r="W4" s="201"/>
      <c r="X4" s="201"/>
    </row>
    <row r="5" spans="2:24" s="2" customFormat="1" ht="12" customHeight="1">
      <c r="B5" s="15" t="s">
        <v>251</v>
      </c>
      <c r="C5" s="15"/>
      <c r="D5" s="15"/>
      <c r="E5" s="15"/>
      <c r="F5" s="15"/>
      <c r="G5" s="15"/>
      <c r="H5" s="15"/>
      <c r="I5" s="15"/>
      <c r="J5" s="15"/>
      <c r="L5" s="15" t="s">
        <v>252</v>
      </c>
      <c r="M5" s="15"/>
      <c r="N5" s="15"/>
      <c r="O5" s="15"/>
      <c r="P5" s="10"/>
      <c r="Q5" s="199"/>
      <c r="R5" s="200"/>
      <c r="S5" s="200"/>
      <c r="T5" s="200"/>
      <c r="U5" s="201"/>
      <c r="V5" s="201"/>
      <c r="W5" s="201"/>
      <c r="X5" s="201"/>
    </row>
    <row r="6" spans="2:21" s="2" customFormat="1" ht="12" customHeight="1">
      <c r="B6" s="14" t="s">
        <v>253</v>
      </c>
      <c r="C6" s="14"/>
      <c r="D6" s="14"/>
      <c r="E6" s="14"/>
      <c r="F6" s="14"/>
      <c r="G6" s="14"/>
      <c r="H6" s="14"/>
      <c r="I6" s="14"/>
      <c r="J6" s="14"/>
      <c r="L6" s="13" t="s">
        <v>254</v>
      </c>
      <c r="M6" s="14"/>
      <c r="N6" s="14"/>
      <c r="O6" s="14"/>
      <c r="P6" s="14"/>
      <c r="Q6" s="14"/>
      <c r="R6" s="14"/>
      <c r="S6" s="14"/>
      <c r="T6" s="14"/>
      <c r="U6" s="14"/>
    </row>
    <row r="7" spans="2:24" s="2" customFormat="1" ht="12" customHeight="1">
      <c r="B7" s="13" t="s">
        <v>255</v>
      </c>
      <c r="C7" s="202"/>
      <c r="D7" s="202"/>
      <c r="E7" s="202"/>
      <c r="F7" s="13"/>
      <c r="G7" s="13"/>
      <c r="H7" s="13"/>
      <c r="I7" s="13"/>
      <c r="J7" s="13"/>
      <c r="L7" s="197" t="s">
        <v>256</v>
      </c>
      <c r="M7" s="197"/>
      <c r="N7" s="197"/>
      <c r="O7" s="197"/>
      <c r="P7" s="197"/>
      <c r="Q7" s="197"/>
      <c r="R7" s="197"/>
      <c r="S7" s="197"/>
      <c r="T7" s="197"/>
      <c r="U7" s="197"/>
      <c r="V7" s="19"/>
      <c r="W7" s="19"/>
      <c r="X7" s="19"/>
    </row>
    <row r="8" spans="11:24" s="2" customFormat="1" ht="9" customHeight="1" thickBot="1">
      <c r="K8" s="19"/>
      <c r="L8" s="20"/>
      <c r="M8" s="20"/>
      <c r="N8" s="20"/>
      <c r="O8" s="20"/>
      <c r="P8" s="20"/>
      <c r="Q8" s="203"/>
      <c r="R8" s="204"/>
      <c r="S8" s="204"/>
      <c r="T8" s="204"/>
      <c r="U8" s="205"/>
      <c r="V8" s="206"/>
      <c r="W8" s="206"/>
      <c r="X8" s="206"/>
    </row>
    <row r="9" spans="1:24" ht="18" customHeight="1" thickTop="1">
      <c r="A9" s="207"/>
      <c r="B9" s="208"/>
      <c r="C9" s="209"/>
      <c r="D9" s="210" t="s">
        <v>257</v>
      </c>
      <c r="E9" s="210"/>
      <c r="F9" s="211" t="s">
        <v>258</v>
      </c>
      <c r="G9" s="210"/>
      <c r="H9" s="210" t="s">
        <v>259</v>
      </c>
      <c r="I9" s="210"/>
      <c r="J9" s="212" t="s">
        <v>260</v>
      </c>
      <c r="K9" s="27"/>
      <c r="L9" s="130" t="s">
        <v>261</v>
      </c>
      <c r="M9" s="213" t="s">
        <v>262</v>
      </c>
      <c r="N9" s="213"/>
      <c r="O9" s="213" t="s">
        <v>263</v>
      </c>
      <c r="P9" s="214"/>
      <c r="Q9" s="215" t="s">
        <v>264</v>
      </c>
      <c r="R9" s="26"/>
      <c r="S9" s="26"/>
      <c r="T9" s="31"/>
      <c r="U9" s="216" t="s">
        <v>20</v>
      </c>
      <c r="V9" s="217"/>
      <c r="W9" s="217"/>
      <c r="X9" s="217"/>
    </row>
    <row r="10" spans="1:29" ht="18" customHeight="1">
      <c r="A10" s="218" t="s">
        <v>265</v>
      </c>
      <c r="B10" s="36"/>
      <c r="C10" s="37"/>
      <c r="D10" s="219" t="s">
        <v>266</v>
      </c>
      <c r="E10" s="145" t="s">
        <v>267</v>
      </c>
      <c r="F10" s="220" t="s">
        <v>268</v>
      </c>
      <c r="G10" s="145" t="s">
        <v>269</v>
      </c>
      <c r="H10" s="143" t="s">
        <v>270</v>
      </c>
      <c r="I10" s="220" t="s">
        <v>271</v>
      </c>
      <c r="J10" s="220" t="s">
        <v>272</v>
      </c>
      <c r="K10" s="45"/>
      <c r="L10" s="221" t="s">
        <v>273</v>
      </c>
      <c r="M10" s="220" t="s">
        <v>274</v>
      </c>
      <c r="N10" s="220" t="s">
        <v>275</v>
      </c>
      <c r="O10" s="143" t="s">
        <v>276</v>
      </c>
      <c r="P10" s="143" t="s">
        <v>277</v>
      </c>
      <c r="Q10" s="222" t="s">
        <v>278</v>
      </c>
      <c r="R10" s="223" t="s">
        <v>279</v>
      </c>
      <c r="S10" s="224"/>
      <c r="T10" s="145" t="s">
        <v>280</v>
      </c>
      <c r="U10" s="225"/>
      <c r="V10" s="226"/>
      <c r="W10" s="226"/>
      <c r="X10" s="226"/>
      <c r="Z10" s="227" t="s">
        <v>281</v>
      </c>
      <c r="AA10" s="228"/>
      <c r="AB10" s="228"/>
      <c r="AC10" s="229"/>
    </row>
    <row r="11" spans="1:29" ht="18" customHeight="1">
      <c r="A11" s="36"/>
      <c r="B11" s="36"/>
      <c r="C11" s="37"/>
      <c r="D11" s="230"/>
      <c r="E11" s="230"/>
      <c r="F11" s="230"/>
      <c r="G11" s="231"/>
      <c r="H11" s="230"/>
      <c r="I11" s="230"/>
      <c r="J11" s="230"/>
      <c r="K11" s="45"/>
      <c r="L11" s="232"/>
      <c r="M11" s="230"/>
      <c r="N11" s="230"/>
      <c r="O11" s="230"/>
      <c r="P11" s="230"/>
      <c r="Q11" s="233"/>
      <c r="R11" s="234"/>
      <c r="S11" s="235"/>
      <c r="T11" s="236"/>
      <c r="U11" s="225"/>
      <c r="V11" s="226"/>
      <c r="W11" s="226"/>
      <c r="X11" s="226"/>
      <c r="Z11" s="237" t="s">
        <v>282</v>
      </c>
      <c r="AA11" s="238" t="s">
        <v>283</v>
      </c>
      <c r="AB11" s="238" t="s">
        <v>284</v>
      </c>
      <c r="AC11" s="239" t="s">
        <v>285</v>
      </c>
    </row>
    <row r="12" spans="1:29" ht="18" customHeight="1">
      <c r="A12" s="240"/>
      <c r="B12" s="240"/>
      <c r="C12" s="241"/>
      <c r="D12" s="147" t="s">
        <v>286</v>
      </c>
      <c r="E12" s="53" t="s">
        <v>287</v>
      </c>
      <c r="F12" s="242" t="s">
        <v>288</v>
      </c>
      <c r="G12" s="243" t="s">
        <v>289</v>
      </c>
      <c r="H12" s="54" t="s">
        <v>290</v>
      </c>
      <c r="I12" s="54" t="s">
        <v>290</v>
      </c>
      <c r="J12" s="55" t="s">
        <v>291</v>
      </c>
      <c r="K12" s="56"/>
      <c r="L12" s="244" t="s">
        <v>292</v>
      </c>
      <c r="M12" s="245" t="s">
        <v>293</v>
      </c>
      <c r="N12" s="245" t="s">
        <v>293</v>
      </c>
      <c r="O12" s="245" t="s">
        <v>293</v>
      </c>
      <c r="P12" s="245" t="s">
        <v>293</v>
      </c>
      <c r="Q12" s="246" t="s">
        <v>294</v>
      </c>
      <c r="R12" s="247" t="s">
        <v>295</v>
      </c>
      <c r="S12" s="248" t="s">
        <v>296</v>
      </c>
      <c r="T12" s="249" t="s">
        <v>297</v>
      </c>
      <c r="U12" s="250"/>
      <c r="V12" s="226"/>
      <c r="W12" s="226"/>
      <c r="X12" s="226"/>
      <c r="Z12" s="251"/>
      <c r="AA12" s="252"/>
      <c r="AB12" s="252"/>
      <c r="AC12" s="253"/>
    </row>
    <row r="13" spans="1:29" s="2" customFormat="1" ht="12.75" customHeight="1">
      <c r="A13" s="61"/>
      <c r="B13" s="61"/>
      <c r="C13" s="62"/>
      <c r="D13" s="64" t="s">
        <v>298</v>
      </c>
      <c r="E13" s="64" t="s">
        <v>299</v>
      </c>
      <c r="F13" s="254" t="s">
        <v>300</v>
      </c>
      <c r="G13" s="255" t="s">
        <v>301</v>
      </c>
      <c r="H13" s="64" t="s">
        <v>302</v>
      </c>
      <c r="I13" s="65" t="s">
        <v>303</v>
      </c>
      <c r="J13" s="64" t="s">
        <v>304</v>
      </c>
      <c r="K13" s="66"/>
      <c r="L13" s="256"/>
      <c r="M13" s="65" t="s">
        <v>305</v>
      </c>
      <c r="N13" s="64" t="s">
        <v>305</v>
      </c>
      <c r="O13" s="65" t="s">
        <v>68</v>
      </c>
      <c r="P13" s="65" t="s">
        <v>305</v>
      </c>
      <c r="Q13" s="155" t="s">
        <v>69</v>
      </c>
      <c r="R13" s="257"/>
      <c r="S13" s="258"/>
      <c r="T13" s="258"/>
      <c r="U13" s="259"/>
      <c r="V13" s="206"/>
      <c r="W13" s="206"/>
      <c r="X13" s="206"/>
      <c r="Z13" s="260"/>
      <c r="AA13" s="261"/>
      <c r="AB13" s="261"/>
      <c r="AC13" s="262"/>
    </row>
    <row r="14" spans="1:29" s="2" customFormat="1" ht="12.75" customHeight="1">
      <c r="A14" s="70" t="s">
        <v>306</v>
      </c>
      <c r="B14" s="70"/>
      <c r="C14" s="71"/>
      <c r="D14" s="76">
        <v>125867</v>
      </c>
      <c r="E14" s="74">
        <v>389664</v>
      </c>
      <c r="F14" s="76">
        <f>AC14</f>
        <v>61766</v>
      </c>
      <c r="G14" s="263">
        <v>10.5</v>
      </c>
      <c r="H14" s="76">
        <v>371641</v>
      </c>
      <c r="I14" s="76">
        <v>2916</v>
      </c>
      <c r="J14" s="76">
        <v>48917026</v>
      </c>
      <c r="K14" s="77"/>
      <c r="L14" s="264">
        <f>SUM(L16:L71)</f>
        <v>102868787</v>
      </c>
      <c r="M14" s="76">
        <v>7200933</v>
      </c>
      <c r="N14" s="76">
        <v>3663513</v>
      </c>
      <c r="O14" s="76">
        <v>414908</v>
      </c>
      <c r="P14" s="76">
        <v>249794</v>
      </c>
      <c r="Q14" s="75">
        <v>95</v>
      </c>
      <c r="R14" s="75">
        <v>100</v>
      </c>
      <c r="S14" s="75">
        <v>100</v>
      </c>
      <c r="T14" s="75">
        <v>97.9</v>
      </c>
      <c r="U14" s="81" t="s">
        <v>307</v>
      </c>
      <c r="V14" s="265"/>
      <c r="W14" s="265"/>
      <c r="X14" s="265"/>
      <c r="Z14" s="266">
        <f>SUM(Z15:Z71)</f>
        <v>50306</v>
      </c>
      <c r="AA14" s="266">
        <f>SUM(AA15:AA71)</f>
        <v>6407</v>
      </c>
      <c r="AB14" s="266">
        <f>SUM(AB15:AB71)</f>
        <v>5053</v>
      </c>
      <c r="AC14" s="266">
        <f>SUM(AC15:AC71)</f>
        <v>61766</v>
      </c>
    </row>
    <row r="15" spans="1:29" s="2" customFormat="1" ht="12.75" customHeight="1">
      <c r="A15" s="19"/>
      <c r="B15" s="19"/>
      <c r="C15" s="82"/>
      <c r="D15" s="83"/>
      <c r="E15" s="83"/>
      <c r="F15" s="83"/>
      <c r="G15" s="267"/>
      <c r="H15" s="83"/>
      <c r="I15" s="83"/>
      <c r="J15" s="83"/>
      <c r="K15" s="86"/>
      <c r="L15" s="268"/>
      <c r="M15" s="83"/>
      <c r="N15" s="83"/>
      <c r="O15" s="83"/>
      <c r="P15" s="83"/>
      <c r="Q15" s="269"/>
      <c r="R15" s="269"/>
      <c r="S15" s="269"/>
      <c r="T15" s="269"/>
      <c r="U15" s="270"/>
      <c r="V15" s="206"/>
      <c r="W15" s="206"/>
      <c r="X15" s="206"/>
      <c r="Y15" s="271" t="s">
        <v>308</v>
      </c>
      <c r="Z15" s="272">
        <v>15</v>
      </c>
      <c r="AA15" s="273"/>
      <c r="AB15" s="273"/>
      <c r="AC15" s="272">
        <f aca="true" t="shared" si="0" ref="AC15:AC46">SUM(Z15:AB15)</f>
        <v>15</v>
      </c>
    </row>
    <row r="16" spans="1:29" s="2" customFormat="1" ht="12.75" customHeight="1">
      <c r="A16" s="89" t="s">
        <v>224</v>
      </c>
      <c r="B16" s="90" t="s">
        <v>22</v>
      </c>
      <c r="C16" s="82"/>
      <c r="D16" s="83">
        <v>14959</v>
      </c>
      <c r="E16" s="83">
        <v>315393</v>
      </c>
      <c r="F16" s="83">
        <f>AC16</f>
        <v>3142</v>
      </c>
      <c r="G16" s="274">
        <v>19.7</v>
      </c>
      <c r="H16" s="83">
        <v>14529</v>
      </c>
      <c r="I16" s="83">
        <v>2563</v>
      </c>
      <c r="J16" s="83">
        <v>2816383</v>
      </c>
      <c r="K16" s="86"/>
      <c r="L16" s="275">
        <v>4643722</v>
      </c>
      <c r="M16" s="83">
        <v>302210</v>
      </c>
      <c r="N16" s="83">
        <v>161795</v>
      </c>
      <c r="O16" s="83">
        <v>20044</v>
      </c>
      <c r="P16" s="83">
        <v>12792</v>
      </c>
      <c r="Q16" s="269">
        <v>94.1</v>
      </c>
      <c r="R16" s="269">
        <v>103.2</v>
      </c>
      <c r="S16" s="269">
        <v>101.3</v>
      </c>
      <c r="T16" s="269">
        <v>97.9</v>
      </c>
      <c r="U16" s="91" t="s">
        <v>224</v>
      </c>
      <c r="V16" s="276"/>
      <c r="W16" s="276"/>
      <c r="X16" s="276"/>
      <c r="Y16" s="90" t="s">
        <v>22</v>
      </c>
      <c r="Z16" s="272">
        <v>2511</v>
      </c>
      <c r="AA16" s="273">
        <v>502</v>
      </c>
      <c r="AB16" s="273">
        <v>129</v>
      </c>
      <c r="AC16" s="272">
        <f t="shared" si="0"/>
        <v>3142</v>
      </c>
    </row>
    <row r="17" spans="1:29" s="2" customFormat="1" ht="12.75" customHeight="1">
      <c r="A17" s="89" t="s">
        <v>226</v>
      </c>
      <c r="B17" s="90" t="s">
        <v>23</v>
      </c>
      <c r="C17" s="82"/>
      <c r="D17" s="83">
        <v>2295</v>
      </c>
      <c r="E17" s="83">
        <v>310867</v>
      </c>
      <c r="F17" s="83">
        <f>AC17</f>
        <v>1196</v>
      </c>
      <c r="G17" s="274">
        <v>14.5</v>
      </c>
      <c r="H17" s="83">
        <v>3250</v>
      </c>
      <c r="I17" s="83">
        <v>2213</v>
      </c>
      <c r="J17" s="83">
        <v>800614</v>
      </c>
      <c r="K17" s="86"/>
      <c r="L17" s="275">
        <v>1194792</v>
      </c>
      <c r="M17" s="83">
        <v>86329</v>
      </c>
      <c r="N17" s="83">
        <v>45570</v>
      </c>
      <c r="O17" s="83">
        <v>6005</v>
      </c>
      <c r="P17" s="83">
        <v>3566</v>
      </c>
      <c r="Q17" s="269">
        <v>84.6</v>
      </c>
      <c r="R17" s="269">
        <v>103</v>
      </c>
      <c r="S17" s="269">
        <v>101.1</v>
      </c>
      <c r="T17" s="269">
        <v>102.4</v>
      </c>
      <c r="U17" s="91" t="s">
        <v>226</v>
      </c>
      <c r="V17" s="276"/>
      <c r="W17" s="276"/>
      <c r="X17" s="276"/>
      <c r="Y17" s="90" t="s">
        <v>23</v>
      </c>
      <c r="Z17" s="272">
        <v>1196</v>
      </c>
      <c r="AA17" s="273"/>
      <c r="AB17" s="273"/>
      <c r="AC17" s="272">
        <f t="shared" si="0"/>
        <v>1196</v>
      </c>
    </row>
    <row r="18" spans="1:29" s="2" customFormat="1" ht="12.75" customHeight="1">
      <c r="A18" s="89" t="s">
        <v>228</v>
      </c>
      <c r="B18" s="90" t="s">
        <v>24</v>
      </c>
      <c r="C18" s="82"/>
      <c r="D18" s="83">
        <v>2697</v>
      </c>
      <c r="E18" s="83">
        <v>326213</v>
      </c>
      <c r="F18" s="83">
        <f>AC18</f>
        <v>1035</v>
      </c>
      <c r="G18" s="274">
        <v>6.7</v>
      </c>
      <c r="H18" s="83">
        <v>3415</v>
      </c>
      <c r="I18" s="83">
        <v>2426</v>
      </c>
      <c r="J18" s="83">
        <v>800146</v>
      </c>
      <c r="K18" s="86"/>
      <c r="L18" s="275">
        <v>1133827</v>
      </c>
      <c r="M18" s="83">
        <v>80323</v>
      </c>
      <c r="N18" s="83">
        <v>44143</v>
      </c>
      <c r="O18" s="83">
        <v>5920</v>
      </c>
      <c r="P18" s="83">
        <v>3531</v>
      </c>
      <c r="Q18" s="269">
        <v>90.9</v>
      </c>
      <c r="R18" s="269">
        <v>101.1</v>
      </c>
      <c r="S18" s="269">
        <v>99.6</v>
      </c>
      <c r="T18" s="269">
        <v>98.8</v>
      </c>
      <c r="U18" s="91" t="s">
        <v>228</v>
      </c>
      <c r="V18" s="276"/>
      <c r="W18" s="276"/>
      <c r="X18" s="276"/>
      <c r="Y18" s="90" t="s">
        <v>24</v>
      </c>
      <c r="Z18" s="272">
        <v>1035</v>
      </c>
      <c r="AA18" s="273"/>
      <c r="AB18" s="273"/>
      <c r="AC18" s="272">
        <f t="shared" si="0"/>
        <v>1035</v>
      </c>
    </row>
    <row r="19" spans="1:29" s="2" customFormat="1" ht="12.75" customHeight="1">
      <c r="A19" s="89" t="s">
        <v>230</v>
      </c>
      <c r="B19" s="90" t="s">
        <v>25</v>
      </c>
      <c r="C19" s="82"/>
      <c r="D19" s="83">
        <v>2756</v>
      </c>
      <c r="E19" s="83">
        <v>344814</v>
      </c>
      <c r="F19" s="83">
        <f>AC19</f>
        <v>1320</v>
      </c>
      <c r="G19" s="274">
        <v>5.2</v>
      </c>
      <c r="H19" s="83">
        <v>6109</v>
      </c>
      <c r="I19" s="83">
        <v>2576</v>
      </c>
      <c r="J19" s="83">
        <v>793194</v>
      </c>
      <c r="K19" s="86"/>
      <c r="L19" s="275">
        <v>1892339</v>
      </c>
      <c r="M19" s="83">
        <v>134432</v>
      </c>
      <c r="N19" s="83">
        <v>71356</v>
      </c>
      <c r="O19" s="83">
        <v>8233</v>
      </c>
      <c r="P19" s="83">
        <v>5025</v>
      </c>
      <c r="Q19" s="269">
        <v>99.6</v>
      </c>
      <c r="R19" s="269">
        <v>101.6</v>
      </c>
      <c r="S19" s="269">
        <v>99.2</v>
      </c>
      <c r="T19" s="269">
        <v>98.3</v>
      </c>
      <c r="U19" s="91" t="s">
        <v>230</v>
      </c>
      <c r="V19" s="276"/>
      <c r="W19" s="276"/>
      <c r="X19" s="276"/>
      <c r="Y19" s="90" t="s">
        <v>25</v>
      </c>
      <c r="Z19" s="272">
        <v>927</v>
      </c>
      <c r="AA19" s="273">
        <v>393</v>
      </c>
      <c r="AB19" s="273"/>
      <c r="AC19" s="272">
        <f t="shared" si="0"/>
        <v>1320</v>
      </c>
    </row>
    <row r="20" spans="1:29" s="2" customFormat="1" ht="12.75" customHeight="1">
      <c r="A20" s="89" t="s">
        <v>232</v>
      </c>
      <c r="B20" s="90" t="s">
        <v>26</v>
      </c>
      <c r="C20" s="82"/>
      <c r="D20" s="83">
        <v>1772</v>
      </c>
      <c r="E20" s="83">
        <v>309271</v>
      </c>
      <c r="F20" s="83">
        <f>AC20</f>
        <v>857</v>
      </c>
      <c r="G20" s="274">
        <v>8.4</v>
      </c>
      <c r="H20" s="83">
        <v>2729</v>
      </c>
      <c r="I20" s="83">
        <v>2320</v>
      </c>
      <c r="J20" s="83">
        <v>716553</v>
      </c>
      <c r="K20" s="86"/>
      <c r="L20" s="275">
        <v>964464</v>
      </c>
      <c r="M20" s="83">
        <v>62243</v>
      </c>
      <c r="N20" s="83">
        <v>33826</v>
      </c>
      <c r="O20" s="83">
        <v>4437</v>
      </c>
      <c r="P20" s="83">
        <v>2613</v>
      </c>
      <c r="Q20" s="269">
        <v>81.6</v>
      </c>
      <c r="R20" s="269">
        <v>100</v>
      </c>
      <c r="S20" s="269">
        <v>97.1</v>
      </c>
      <c r="T20" s="269">
        <v>97.8</v>
      </c>
      <c r="U20" s="91" t="s">
        <v>232</v>
      </c>
      <c r="V20" s="276"/>
      <c r="W20" s="276"/>
      <c r="X20" s="276"/>
      <c r="Y20" s="90" t="s">
        <v>26</v>
      </c>
      <c r="Z20" s="272">
        <v>721</v>
      </c>
      <c r="AA20" s="273"/>
      <c r="AB20" s="273">
        <v>136</v>
      </c>
      <c r="AC20" s="272">
        <f t="shared" si="0"/>
        <v>857</v>
      </c>
    </row>
    <row r="21" spans="1:29" s="2" customFormat="1" ht="12.75" customHeight="1">
      <c r="A21" s="89"/>
      <c r="B21" s="90"/>
      <c r="C21" s="82"/>
      <c r="D21" s="83"/>
      <c r="E21" s="83"/>
      <c r="F21" s="83"/>
      <c r="G21" s="274"/>
      <c r="H21" s="83" t="s">
        <v>70</v>
      </c>
      <c r="I21" s="83"/>
      <c r="J21" s="83"/>
      <c r="K21" s="86"/>
      <c r="L21" s="275"/>
      <c r="M21" s="83"/>
      <c r="N21" s="83"/>
      <c r="O21" s="83"/>
      <c r="P21" s="83"/>
      <c r="Q21" s="269"/>
      <c r="R21" s="269"/>
      <c r="S21" s="269"/>
      <c r="T21" s="269"/>
      <c r="U21" s="91"/>
      <c r="V21" s="276"/>
      <c r="W21" s="276"/>
      <c r="X21" s="276"/>
      <c r="Y21" s="90"/>
      <c r="Z21" s="272"/>
      <c r="AA21" s="273"/>
      <c r="AB21" s="273"/>
      <c r="AC21" s="272">
        <f t="shared" si="0"/>
        <v>0</v>
      </c>
    </row>
    <row r="22" spans="1:29" s="2" customFormat="1" ht="12.75" customHeight="1">
      <c r="A22" s="89" t="s">
        <v>234</v>
      </c>
      <c r="B22" s="90" t="s">
        <v>27</v>
      </c>
      <c r="C22" s="82"/>
      <c r="D22" s="83">
        <v>2023</v>
      </c>
      <c r="E22" s="83">
        <v>311918</v>
      </c>
      <c r="F22" s="83">
        <f>AC22</f>
        <v>706</v>
      </c>
      <c r="G22" s="274">
        <v>4</v>
      </c>
      <c r="H22" s="83">
        <v>2985</v>
      </c>
      <c r="I22" s="83">
        <v>2416</v>
      </c>
      <c r="J22" s="83">
        <v>626114</v>
      </c>
      <c r="K22" s="86"/>
      <c r="L22" s="275">
        <v>989125</v>
      </c>
      <c r="M22" s="83">
        <v>70384</v>
      </c>
      <c r="N22" s="83">
        <v>38446</v>
      </c>
      <c r="O22" s="83">
        <v>4861</v>
      </c>
      <c r="P22" s="83">
        <v>2806</v>
      </c>
      <c r="Q22" s="269">
        <v>91.6</v>
      </c>
      <c r="R22" s="269">
        <v>103.1</v>
      </c>
      <c r="S22" s="269">
        <v>102.2</v>
      </c>
      <c r="T22" s="269">
        <v>98.4</v>
      </c>
      <c r="U22" s="91" t="s">
        <v>234</v>
      </c>
      <c r="V22" s="276"/>
      <c r="W22" s="276"/>
      <c r="X22" s="276"/>
      <c r="Y22" s="90" t="s">
        <v>27</v>
      </c>
      <c r="Z22" s="272">
        <v>706</v>
      </c>
      <c r="AA22" s="273"/>
      <c r="AB22" s="273"/>
      <c r="AC22" s="272">
        <f t="shared" si="0"/>
        <v>706</v>
      </c>
    </row>
    <row r="23" spans="1:29" s="2" customFormat="1" ht="12.75" customHeight="1">
      <c r="A23" s="89" t="s">
        <v>236</v>
      </c>
      <c r="B23" s="90" t="s">
        <v>28</v>
      </c>
      <c r="C23" s="82"/>
      <c r="D23" s="83">
        <v>2556</v>
      </c>
      <c r="E23" s="83">
        <v>328815</v>
      </c>
      <c r="F23" s="83">
        <f>AC23</f>
        <v>860</v>
      </c>
      <c r="G23" s="274">
        <v>5.6</v>
      </c>
      <c r="H23" s="83">
        <v>5655</v>
      </c>
      <c r="I23" s="83">
        <v>2668</v>
      </c>
      <c r="J23" s="83">
        <v>927325</v>
      </c>
      <c r="K23" s="86"/>
      <c r="L23" s="275">
        <v>1676131</v>
      </c>
      <c r="M23" s="83">
        <v>129200</v>
      </c>
      <c r="N23" s="83">
        <v>69597</v>
      </c>
      <c r="O23" s="83">
        <v>8405</v>
      </c>
      <c r="P23" s="83">
        <v>5054</v>
      </c>
      <c r="Q23" s="269">
        <v>95</v>
      </c>
      <c r="R23" s="269">
        <v>101.4</v>
      </c>
      <c r="S23" s="269">
        <v>102.1</v>
      </c>
      <c r="T23" s="269">
        <v>97.8</v>
      </c>
      <c r="U23" s="91" t="s">
        <v>236</v>
      </c>
      <c r="V23" s="276"/>
      <c r="W23" s="276"/>
      <c r="X23" s="276"/>
      <c r="Y23" s="90" t="s">
        <v>28</v>
      </c>
      <c r="Z23" s="272">
        <v>638</v>
      </c>
      <c r="AA23" s="273"/>
      <c r="AB23" s="273">
        <v>222</v>
      </c>
      <c r="AC23" s="272">
        <f t="shared" si="0"/>
        <v>860</v>
      </c>
    </row>
    <row r="24" spans="1:29" s="2" customFormat="1" ht="12.75" customHeight="1">
      <c r="A24" s="89" t="s">
        <v>238</v>
      </c>
      <c r="B24" s="90" t="s">
        <v>29</v>
      </c>
      <c r="C24" s="82"/>
      <c r="D24" s="83">
        <v>2462</v>
      </c>
      <c r="E24" s="83">
        <v>363617</v>
      </c>
      <c r="F24" s="83">
        <f>AC24</f>
        <v>1000</v>
      </c>
      <c r="G24" s="274">
        <v>4.8</v>
      </c>
      <c r="H24" s="83">
        <v>8678</v>
      </c>
      <c r="I24" s="83">
        <v>2902</v>
      </c>
      <c r="J24" s="83">
        <v>1047467</v>
      </c>
      <c r="K24" s="86"/>
      <c r="L24" s="275">
        <v>2399143</v>
      </c>
      <c r="M24" s="83">
        <v>175973</v>
      </c>
      <c r="N24" s="83">
        <v>92283</v>
      </c>
      <c r="O24" s="83">
        <v>10330</v>
      </c>
      <c r="P24" s="83">
        <v>6195</v>
      </c>
      <c r="Q24" s="269">
        <v>100.1</v>
      </c>
      <c r="R24" s="269">
        <v>100.2</v>
      </c>
      <c r="S24" s="269">
        <v>98.8</v>
      </c>
      <c r="T24" s="269">
        <v>97.7</v>
      </c>
      <c r="U24" s="91" t="s">
        <v>238</v>
      </c>
      <c r="V24" s="276"/>
      <c r="W24" s="276"/>
      <c r="X24" s="276"/>
      <c r="Y24" s="90" t="s">
        <v>29</v>
      </c>
      <c r="Z24" s="272">
        <v>1000</v>
      </c>
      <c r="AA24" s="273"/>
      <c r="AB24" s="273"/>
      <c r="AC24" s="272">
        <f t="shared" si="0"/>
        <v>1000</v>
      </c>
    </row>
    <row r="25" spans="1:29" s="2" customFormat="1" ht="12.75" customHeight="1">
      <c r="A25" s="89" t="s">
        <v>240</v>
      </c>
      <c r="B25" s="90" t="s">
        <v>30</v>
      </c>
      <c r="C25" s="82"/>
      <c r="D25" s="83">
        <v>1950</v>
      </c>
      <c r="E25" s="83">
        <v>366506</v>
      </c>
      <c r="F25" s="83">
        <f>AC25</f>
        <v>804</v>
      </c>
      <c r="G25" s="274">
        <v>4.7</v>
      </c>
      <c r="H25" s="83">
        <v>6118</v>
      </c>
      <c r="I25" s="83">
        <v>3044</v>
      </c>
      <c r="J25" s="83">
        <v>802144</v>
      </c>
      <c r="K25" s="86"/>
      <c r="L25" s="275">
        <v>1610032</v>
      </c>
      <c r="M25" s="83">
        <v>116376</v>
      </c>
      <c r="N25" s="83">
        <v>62082</v>
      </c>
      <c r="O25" s="83">
        <v>7189</v>
      </c>
      <c r="P25" s="83">
        <v>4287</v>
      </c>
      <c r="Q25" s="269">
        <v>98.4</v>
      </c>
      <c r="R25" s="269">
        <v>102.6</v>
      </c>
      <c r="S25" s="269">
        <v>100.5</v>
      </c>
      <c r="T25" s="269">
        <v>97.3</v>
      </c>
      <c r="U25" s="91" t="s">
        <v>240</v>
      </c>
      <c r="V25" s="276"/>
      <c r="W25" s="276"/>
      <c r="X25" s="276"/>
      <c r="Y25" s="90" t="s">
        <v>30</v>
      </c>
      <c r="Z25" s="272">
        <v>677</v>
      </c>
      <c r="AA25" s="273"/>
      <c r="AB25" s="273">
        <v>127</v>
      </c>
      <c r="AC25" s="272">
        <f t="shared" si="0"/>
        <v>804</v>
      </c>
    </row>
    <row r="26" spans="1:29" s="2" customFormat="1" ht="12.75" customHeight="1">
      <c r="A26" s="94">
        <v>10</v>
      </c>
      <c r="B26" s="90" t="s">
        <v>31</v>
      </c>
      <c r="C26" s="82"/>
      <c r="D26" s="83">
        <v>1678</v>
      </c>
      <c r="E26" s="83">
        <v>379584</v>
      </c>
      <c r="F26" s="83">
        <f>AC26</f>
        <v>932</v>
      </c>
      <c r="G26" s="274">
        <v>4</v>
      </c>
      <c r="H26" s="83">
        <v>5913</v>
      </c>
      <c r="I26" s="83">
        <v>2909</v>
      </c>
      <c r="J26" s="83">
        <v>753258</v>
      </c>
      <c r="K26" s="86"/>
      <c r="L26" s="275">
        <v>1626695</v>
      </c>
      <c r="M26" s="83">
        <v>120166</v>
      </c>
      <c r="N26" s="83">
        <v>60098</v>
      </c>
      <c r="O26" s="83">
        <v>6814</v>
      </c>
      <c r="P26" s="83">
        <v>4167</v>
      </c>
      <c r="Q26" s="269">
        <v>86.5</v>
      </c>
      <c r="R26" s="269">
        <v>99.7</v>
      </c>
      <c r="S26" s="269">
        <v>101.1</v>
      </c>
      <c r="T26" s="269">
        <v>98.5</v>
      </c>
      <c r="U26" s="95">
        <v>10</v>
      </c>
      <c r="V26" s="276"/>
      <c r="W26" s="276"/>
      <c r="X26" s="276"/>
      <c r="Y26" s="90" t="s">
        <v>31</v>
      </c>
      <c r="Z26" s="272">
        <v>932</v>
      </c>
      <c r="AA26" s="273"/>
      <c r="AB26" s="273"/>
      <c r="AC26" s="272">
        <f t="shared" si="0"/>
        <v>932</v>
      </c>
    </row>
    <row r="27" spans="1:29" s="2" customFormat="1" ht="12.75" customHeight="1">
      <c r="A27" s="94"/>
      <c r="B27" s="90"/>
      <c r="C27" s="82"/>
      <c r="D27" s="83"/>
      <c r="E27" s="83"/>
      <c r="F27" s="83"/>
      <c r="G27" s="274"/>
      <c r="H27" s="83"/>
      <c r="I27" s="83"/>
      <c r="J27" s="83"/>
      <c r="K27" s="86"/>
      <c r="L27" s="275"/>
      <c r="M27" s="83"/>
      <c r="N27" s="83"/>
      <c r="O27" s="83"/>
      <c r="P27" s="83"/>
      <c r="Q27" s="269"/>
      <c r="R27" s="269"/>
      <c r="S27" s="269"/>
      <c r="T27" s="269"/>
      <c r="U27" s="95"/>
      <c r="V27" s="276"/>
      <c r="W27" s="276"/>
      <c r="X27" s="276"/>
      <c r="Y27" s="90"/>
      <c r="Z27" s="272"/>
      <c r="AA27" s="273"/>
      <c r="AB27" s="273"/>
      <c r="AC27" s="272">
        <f t="shared" si="0"/>
        <v>0</v>
      </c>
    </row>
    <row r="28" spans="1:29" s="2" customFormat="1" ht="12.75" customHeight="1">
      <c r="A28" s="94">
        <v>11</v>
      </c>
      <c r="B28" s="90" t="s">
        <v>32</v>
      </c>
      <c r="C28" s="82"/>
      <c r="D28" s="83">
        <v>3574</v>
      </c>
      <c r="E28" s="83">
        <v>335995</v>
      </c>
      <c r="F28" s="83">
        <f>AC28</f>
        <v>1845</v>
      </c>
      <c r="G28" s="274">
        <v>6.1</v>
      </c>
      <c r="H28" s="83">
        <v>18618</v>
      </c>
      <c r="I28" s="83">
        <v>2659</v>
      </c>
      <c r="J28" s="83">
        <v>1555088</v>
      </c>
      <c r="K28" s="86"/>
      <c r="L28" s="275">
        <v>5649267</v>
      </c>
      <c r="M28" s="83">
        <v>405128</v>
      </c>
      <c r="N28" s="83">
        <v>194621</v>
      </c>
      <c r="O28" s="83">
        <v>19326</v>
      </c>
      <c r="P28" s="83">
        <v>11482</v>
      </c>
      <c r="Q28" s="269">
        <v>91.8</v>
      </c>
      <c r="R28" s="269">
        <v>103.8</v>
      </c>
      <c r="S28" s="269">
        <v>102.2</v>
      </c>
      <c r="T28" s="269">
        <v>96.9</v>
      </c>
      <c r="U28" s="95">
        <v>11</v>
      </c>
      <c r="V28" s="276"/>
      <c r="W28" s="276"/>
      <c r="X28" s="276"/>
      <c r="Y28" s="90" t="s">
        <v>32</v>
      </c>
      <c r="Z28" s="272">
        <v>1845</v>
      </c>
      <c r="AA28" s="273"/>
      <c r="AB28" s="273"/>
      <c r="AC28" s="272">
        <f t="shared" si="0"/>
        <v>1845</v>
      </c>
    </row>
    <row r="29" spans="1:29" s="2" customFormat="1" ht="12.75" customHeight="1">
      <c r="A29" s="94">
        <v>12</v>
      </c>
      <c r="B29" s="90" t="s">
        <v>33</v>
      </c>
      <c r="C29" s="82"/>
      <c r="D29" s="83">
        <v>3041</v>
      </c>
      <c r="E29" s="83">
        <v>365561</v>
      </c>
      <c r="F29" s="83">
        <f>AC29</f>
        <v>2264</v>
      </c>
      <c r="G29" s="274">
        <v>5.6</v>
      </c>
      <c r="H29" s="83">
        <v>18403</v>
      </c>
      <c r="I29" s="83">
        <v>3070</v>
      </c>
      <c r="J29" s="83">
        <v>1455088</v>
      </c>
      <c r="K29" s="86"/>
      <c r="L29" s="275">
        <v>4892252</v>
      </c>
      <c r="M29" s="83">
        <v>334036</v>
      </c>
      <c r="N29" s="83">
        <v>163355</v>
      </c>
      <c r="O29" s="83">
        <v>17467</v>
      </c>
      <c r="P29" s="83">
        <v>10197</v>
      </c>
      <c r="Q29" s="269">
        <v>93.2</v>
      </c>
      <c r="R29" s="269">
        <v>101.5</v>
      </c>
      <c r="S29" s="269">
        <v>101.9</v>
      </c>
      <c r="T29" s="269">
        <v>96.8</v>
      </c>
      <c r="U29" s="95">
        <v>12</v>
      </c>
      <c r="V29" s="276"/>
      <c r="W29" s="276"/>
      <c r="X29" s="276"/>
      <c r="Y29" s="90" t="s">
        <v>33</v>
      </c>
      <c r="Z29" s="272">
        <v>2080</v>
      </c>
      <c r="AA29" s="273">
        <v>184</v>
      </c>
      <c r="AB29" s="273"/>
      <c r="AC29" s="272">
        <f t="shared" si="0"/>
        <v>2264</v>
      </c>
    </row>
    <row r="30" spans="1:29" s="2" customFormat="1" ht="12.75" customHeight="1">
      <c r="A30" s="94">
        <v>13</v>
      </c>
      <c r="B30" s="90" t="s">
        <v>34</v>
      </c>
      <c r="C30" s="82"/>
      <c r="D30" s="83">
        <v>8203</v>
      </c>
      <c r="E30" s="83">
        <v>481163</v>
      </c>
      <c r="F30" s="83">
        <f>AC30</f>
        <v>4548</v>
      </c>
      <c r="G30" s="274">
        <v>14.1</v>
      </c>
      <c r="H30" s="83">
        <v>49851</v>
      </c>
      <c r="I30" s="83">
        <v>4080</v>
      </c>
      <c r="J30" s="83">
        <v>6137827</v>
      </c>
      <c r="K30" s="86"/>
      <c r="L30" s="275">
        <v>10190882</v>
      </c>
      <c r="M30" s="83">
        <v>572575</v>
      </c>
      <c r="N30" s="83">
        <v>295387</v>
      </c>
      <c r="O30" s="83">
        <v>29737</v>
      </c>
      <c r="P30" s="83">
        <v>18074</v>
      </c>
      <c r="Q30" s="269">
        <v>79.2</v>
      </c>
      <c r="R30" s="269">
        <v>110.1</v>
      </c>
      <c r="S30" s="269">
        <v>108.6</v>
      </c>
      <c r="T30" s="269">
        <v>97.4</v>
      </c>
      <c r="U30" s="95">
        <v>13</v>
      </c>
      <c r="V30" s="276"/>
      <c r="W30" s="276"/>
      <c r="X30" s="276"/>
      <c r="Y30" s="90" t="s">
        <v>34</v>
      </c>
      <c r="Z30" s="272">
        <v>4548</v>
      </c>
      <c r="AA30" s="273"/>
      <c r="AB30" s="273"/>
      <c r="AC30" s="272">
        <f t="shared" si="0"/>
        <v>4548</v>
      </c>
    </row>
    <row r="31" spans="1:29" s="2" customFormat="1" ht="12.75" customHeight="1">
      <c r="A31" s="94">
        <v>14</v>
      </c>
      <c r="B31" s="90" t="s">
        <v>35</v>
      </c>
      <c r="C31" s="82"/>
      <c r="D31" s="83">
        <v>4354</v>
      </c>
      <c r="E31" s="83">
        <v>431016</v>
      </c>
      <c r="F31" s="83">
        <f>AC31</f>
        <v>2015</v>
      </c>
      <c r="G31" s="274">
        <v>6</v>
      </c>
      <c r="H31" s="83">
        <v>26412</v>
      </c>
      <c r="I31" s="83">
        <v>3062</v>
      </c>
      <c r="J31" s="83">
        <v>1697599</v>
      </c>
      <c r="K31" s="86"/>
      <c r="L31" s="275">
        <v>7044539</v>
      </c>
      <c r="M31" s="83">
        <v>473170</v>
      </c>
      <c r="N31" s="83">
        <v>219401</v>
      </c>
      <c r="O31" s="83">
        <v>23039</v>
      </c>
      <c r="P31" s="83">
        <v>13444</v>
      </c>
      <c r="Q31" s="269">
        <v>88.9</v>
      </c>
      <c r="R31" s="269">
        <v>109.3</v>
      </c>
      <c r="S31" s="269">
        <v>107.5</v>
      </c>
      <c r="T31" s="269">
        <v>97.9</v>
      </c>
      <c r="U31" s="95">
        <v>14</v>
      </c>
      <c r="V31" s="276"/>
      <c r="W31" s="276"/>
      <c r="X31" s="276"/>
      <c r="Y31" s="90" t="s">
        <v>35</v>
      </c>
      <c r="Z31" s="272">
        <v>995</v>
      </c>
      <c r="AA31" s="273">
        <v>921</v>
      </c>
      <c r="AB31" s="273">
        <v>99</v>
      </c>
      <c r="AC31" s="272">
        <f t="shared" si="0"/>
        <v>2015</v>
      </c>
    </row>
    <row r="32" spans="1:29" s="2" customFormat="1" ht="12.75" customHeight="1">
      <c r="A32" s="94">
        <v>15</v>
      </c>
      <c r="B32" s="90" t="s">
        <v>36</v>
      </c>
      <c r="C32" s="82"/>
      <c r="D32" s="83">
        <v>3762</v>
      </c>
      <c r="E32" s="83">
        <v>344985</v>
      </c>
      <c r="F32" s="83">
        <f>AC32</f>
        <v>1654</v>
      </c>
      <c r="G32" s="274">
        <v>3.3</v>
      </c>
      <c r="H32" s="83">
        <v>6688</v>
      </c>
      <c r="I32" s="83">
        <v>2713</v>
      </c>
      <c r="J32" s="83">
        <v>1203832</v>
      </c>
      <c r="K32" s="86"/>
      <c r="L32" s="275">
        <v>1987428</v>
      </c>
      <c r="M32" s="83">
        <v>140034</v>
      </c>
      <c r="N32" s="83">
        <v>74073</v>
      </c>
      <c r="O32" s="83">
        <v>9063</v>
      </c>
      <c r="P32" s="83">
        <v>5272</v>
      </c>
      <c r="Q32" s="269">
        <v>101.2</v>
      </c>
      <c r="R32" s="269">
        <v>102.8</v>
      </c>
      <c r="S32" s="269">
        <v>101.9</v>
      </c>
      <c r="T32" s="269">
        <v>98.4</v>
      </c>
      <c r="U32" s="95">
        <v>15</v>
      </c>
      <c r="V32" s="276"/>
      <c r="W32" s="276"/>
      <c r="X32" s="276"/>
      <c r="Y32" s="90" t="s">
        <v>36</v>
      </c>
      <c r="Z32" s="272">
        <v>1434</v>
      </c>
      <c r="AA32" s="273"/>
      <c r="AB32" s="273">
        <v>220</v>
      </c>
      <c r="AC32" s="272">
        <f t="shared" si="0"/>
        <v>1654</v>
      </c>
    </row>
    <row r="33" spans="1:29" s="2" customFormat="1" ht="12.75" customHeight="1">
      <c r="A33" s="94"/>
      <c r="B33" s="90"/>
      <c r="C33" s="82"/>
      <c r="D33" s="83"/>
      <c r="E33" s="83"/>
      <c r="F33" s="83"/>
      <c r="G33" s="274"/>
      <c r="H33" s="83"/>
      <c r="I33" s="83"/>
      <c r="J33" s="83"/>
      <c r="K33" s="86"/>
      <c r="L33" s="275"/>
      <c r="M33" s="83"/>
      <c r="N33" s="83"/>
      <c r="O33" s="83"/>
      <c r="P33" s="83"/>
      <c r="Q33" s="269"/>
      <c r="R33" s="269"/>
      <c r="S33" s="269"/>
      <c r="T33" s="269"/>
      <c r="U33" s="95"/>
      <c r="V33" s="276"/>
      <c r="W33" s="276"/>
      <c r="X33" s="276"/>
      <c r="Y33" s="90"/>
      <c r="Z33" s="272"/>
      <c r="AA33" s="273"/>
      <c r="AB33" s="273"/>
      <c r="AC33" s="272">
        <f t="shared" si="0"/>
        <v>0</v>
      </c>
    </row>
    <row r="34" spans="1:29" s="2" customFormat="1" ht="12.75" customHeight="1">
      <c r="A34" s="94">
        <v>16</v>
      </c>
      <c r="B34" s="90" t="s">
        <v>37</v>
      </c>
      <c r="C34" s="82"/>
      <c r="D34" s="83">
        <v>1335</v>
      </c>
      <c r="E34" s="83">
        <v>360989</v>
      </c>
      <c r="F34" s="83">
        <f>AC34</f>
        <v>729</v>
      </c>
      <c r="G34" s="274">
        <v>1.7</v>
      </c>
      <c r="H34" s="83">
        <v>3311</v>
      </c>
      <c r="I34" s="83">
        <v>2958</v>
      </c>
      <c r="J34" s="83">
        <v>535792</v>
      </c>
      <c r="K34" s="86"/>
      <c r="L34" s="275">
        <v>913422</v>
      </c>
      <c r="M34" s="83">
        <v>60990</v>
      </c>
      <c r="N34" s="83">
        <v>30835</v>
      </c>
      <c r="O34" s="83">
        <v>3721</v>
      </c>
      <c r="P34" s="83">
        <v>2093</v>
      </c>
      <c r="Q34" s="269">
        <v>103.3</v>
      </c>
      <c r="R34" s="269">
        <v>101.8</v>
      </c>
      <c r="S34" s="269">
        <v>103.7</v>
      </c>
      <c r="T34" s="269">
        <v>97</v>
      </c>
      <c r="U34" s="95">
        <v>16</v>
      </c>
      <c r="V34" s="276"/>
      <c r="W34" s="276"/>
      <c r="X34" s="276"/>
      <c r="Y34" s="90" t="s">
        <v>37</v>
      </c>
      <c r="Z34" s="272">
        <v>598</v>
      </c>
      <c r="AA34" s="273"/>
      <c r="AB34" s="273">
        <v>131</v>
      </c>
      <c r="AC34" s="272">
        <f t="shared" si="0"/>
        <v>729</v>
      </c>
    </row>
    <row r="35" spans="1:29" s="2" customFormat="1" ht="12.75" customHeight="1">
      <c r="A35" s="94">
        <v>17</v>
      </c>
      <c r="B35" s="90" t="s">
        <v>38</v>
      </c>
      <c r="C35" s="82"/>
      <c r="D35" s="83">
        <v>1802</v>
      </c>
      <c r="E35" s="83">
        <v>357320</v>
      </c>
      <c r="F35" s="83">
        <f>AC35</f>
        <v>855</v>
      </c>
      <c r="G35" s="274">
        <v>3.3</v>
      </c>
      <c r="H35" s="83">
        <v>3379</v>
      </c>
      <c r="I35" s="83">
        <v>2863</v>
      </c>
      <c r="J35" s="83">
        <v>571991</v>
      </c>
      <c r="K35" s="86"/>
      <c r="L35" s="275">
        <v>946674</v>
      </c>
      <c r="M35" s="83">
        <v>68219</v>
      </c>
      <c r="N35" s="83">
        <v>34480</v>
      </c>
      <c r="O35" s="83">
        <v>4270</v>
      </c>
      <c r="P35" s="83">
        <v>2360</v>
      </c>
      <c r="Q35" s="269">
        <v>108.1</v>
      </c>
      <c r="R35" s="269">
        <v>103.3</v>
      </c>
      <c r="S35" s="269">
        <v>104.9</v>
      </c>
      <c r="T35" s="269">
        <v>98.4</v>
      </c>
      <c r="U35" s="95">
        <v>17</v>
      </c>
      <c r="V35" s="276"/>
      <c r="W35" s="276"/>
      <c r="X35" s="276"/>
      <c r="Y35" s="90" t="s">
        <v>38</v>
      </c>
      <c r="Z35" s="272">
        <v>602</v>
      </c>
      <c r="AA35" s="273"/>
      <c r="AB35" s="273">
        <v>253</v>
      </c>
      <c r="AC35" s="272">
        <f t="shared" si="0"/>
        <v>855</v>
      </c>
    </row>
    <row r="36" spans="1:29" s="2" customFormat="1" ht="12.75" customHeight="1">
      <c r="A36" s="94">
        <v>18</v>
      </c>
      <c r="B36" s="90" t="s">
        <v>39</v>
      </c>
      <c r="C36" s="82"/>
      <c r="D36" s="83">
        <v>1003</v>
      </c>
      <c r="E36" s="83">
        <v>352107</v>
      </c>
      <c r="F36" s="83">
        <f>AC36</f>
        <v>628</v>
      </c>
      <c r="G36" s="274">
        <v>2.6</v>
      </c>
      <c r="H36" s="83">
        <v>2396</v>
      </c>
      <c r="I36" s="83">
        <v>2894</v>
      </c>
      <c r="J36" s="83">
        <v>502469</v>
      </c>
      <c r="K36" s="86"/>
      <c r="L36" s="275">
        <v>657234</v>
      </c>
      <c r="M36" s="83">
        <v>50105</v>
      </c>
      <c r="N36" s="83">
        <v>26061</v>
      </c>
      <c r="O36" s="83">
        <v>3220</v>
      </c>
      <c r="P36" s="83">
        <v>1898</v>
      </c>
      <c r="Q36" s="269">
        <v>92</v>
      </c>
      <c r="R36" s="269">
        <v>101.2</v>
      </c>
      <c r="S36" s="269">
        <v>102.7</v>
      </c>
      <c r="T36" s="269">
        <v>96.7</v>
      </c>
      <c r="U36" s="95">
        <v>18</v>
      </c>
      <c r="V36" s="276"/>
      <c r="W36" s="276"/>
      <c r="X36" s="276"/>
      <c r="Y36" s="90" t="s">
        <v>39</v>
      </c>
      <c r="Z36" s="272">
        <v>628</v>
      </c>
      <c r="AA36" s="273"/>
      <c r="AB36" s="273"/>
      <c r="AC36" s="272">
        <f t="shared" si="0"/>
        <v>628</v>
      </c>
    </row>
    <row r="37" spans="1:29" s="2" customFormat="1" ht="12.75" customHeight="1">
      <c r="A37" s="94">
        <v>19</v>
      </c>
      <c r="B37" s="90" t="s">
        <v>40</v>
      </c>
      <c r="C37" s="82"/>
      <c r="D37" s="83">
        <v>759</v>
      </c>
      <c r="E37" s="83">
        <v>357921</v>
      </c>
      <c r="F37" s="83">
        <f>AC37</f>
        <v>510</v>
      </c>
      <c r="G37" s="274">
        <v>3.5</v>
      </c>
      <c r="H37" s="83">
        <v>2281</v>
      </c>
      <c r="I37" s="83">
        <v>2565</v>
      </c>
      <c r="J37" s="83">
        <v>469499</v>
      </c>
      <c r="K37" s="86"/>
      <c r="L37" s="275">
        <v>706187</v>
      </c>
      <c r="M37" s="83">
        <v>54473</v>
      </c>
      <c r="N37" s="83">
        <v>27634</v>
      </c>
      <c r="O37" s="83">
        <v>3510</v>
      </c>
      <c r="P37" s="83">
        <v>2023</v>
      </c>
      <c r="Q37" s="269">
        <v>80.3</v>
      </c>
      <c r="R37" s="269">
        <v>102</v>
      </c>
      <c r="S37" s="269">
        <v>100.9</v>
      </c>
      <c r="T37" s="269">
        <v>98.3</v>
      </c>
      <c r="U37" s="95">
        <v>19</v>
      </c>
      <c r="V37" s="276"/>
      <c r="W37" s="276"/>
      <c r="X37" s="276"/>
      <c r="Y37" s="90" t="s">
        <v>40</v>
      </c>
      <c r="Z37" s="272">
        <v>510</v>
      </c>
      <c r="AA37" s="273"/>
      <c r="AB37" s="273"/>
      <c r="AC37" s="272">
        <f t="shared" si="0"/>
        <v>510</v>
      </c>
    </row>
    <row r="38" spans="1:29" s="2" customFormat="1" ht="12.75" customHeight="1">
      <c r="A38" s="94">
        <v>20</v>
      </c>
      <c r="B38" s="90" t="s">
        <v>309</v>
      </c>
      <c r="C38" s="82"/>
      <c r="D38" s="83">
        <v>2480</v>
      </c>
      <c r="E38" s="83">
        <v>355939</v>
      </c>
      <c r="F38" s="83">
        <f>AC38</f>
        <v>1560</v>
      </c>
      <c r="G38" s="274">
        <v>2.8</v>
      </c>
      <c r="H38" s="83">
        <v>6026</v>
      </c>
      <c r="I38" s="83">
        <v>2718</v>
      </c>
      <c r="J38" s="83">
        <v>866067</v>
      </c>
      <c r="K38" s="86"/>
      <c r="L38" s="275">
        <v>1773774</v>
      </c>
      <c r="M38" s="83">
        <v>130143</v>
      </c>
      <c r="N38" s="83">
        <v>66358</v>
      </c>
      <c r="O38" s="83">
        <v>7780</v>
      </c>
      <c r="P38" s="83">
        <v>4796</v>
      </c>
      <c r="Q38" s="269">
        <v>77.1</v>
      </c>
      <c r="R38" s="269">
        <v>100.6</v>
      </c>
      <c r="S38" s="269">
        <v>98.1</v>
      </c>
      <c r="T38" s="269">
        <v>97.7</v>
      </c>
      <c r="U38" s="95">
        <v>20</v>
      </c>
      <c r="V38" s="276"/>
      <c r="W38" s="276"/>
      <c r="X38" s="276"/>
      <c r="Y38" s="90" t="s">
        <v>309</v>
      </c>
      <c r="Z38" s="272">
        <v>1358</v>
      </c>
      <c r="AA38" s="273"/>
      <c r="AB38" s="273">
        <v>202</v>
      </c>
      <c r="AC38" s="272">
        <f t="shared" si="0"/>
        <v>1560</v>
      </c>
    </row>
    <row r="39" spans="1:29" s="2" customFormat="1" ht="12.75" customHeight="1">
      <c r="A39" s="94"/>
      <c r="B39" s="90"/>
      <c r="C39" s="82"/>
      <c r="D39" s="83"/>
      <c r="E39" s="83"/>
      <c r="F39" s="83"/>
      <c r="G39" s="274"/>
      <c r="H39" s="83"/>
      <c r="I39" s="83"/>
      <c r="J39" s="83"/>
      <c r="K39" s="86"/>
      <c r="L39" s="275"/>
      <c r="M39" s="83"/>
      <c r="N39" s="83"/>
      <c r="O39" s="83"/>
      <c r="P39" s="83"/>
      <c r="Q39" s="269"/>
      <c r="R39" s="269"/>
      <c r="S39" s="269"/>
      <c r="T39" s="269"/>
      <c r="U39" s="95"/>
      <c r="V39" s="276"/>
      <c r="W39" s="276"/>
      <c r="X39" s="276"/>
      <c r="Y39" s="90"/>
      <c r="Z39" s="272"/>
      <c r="AA39" s="273"/>
      <c r="AB39" s="273"/>
      <c r="AC39" s="272">
        <f t="shared" si="0"/>
        <v>0</v>
      </c>
    </row>
    <row r="40" spans="1:29" s="2" customFormat="1" ht="12.75" customHeight="1">
      <c r="A40" s="94">
        <v>21</v>
      </c>
      <c r="B40" s="90" t="s">
        <v>41</v>
      </c>
      <c r="C40" s="82"/>
      <c r="D40" s="83">
        <v>2053</v>
      </c>
      <c r="E40" s="83">
        <v>340578</v>
      </c>
      <c r="F40" s="83">
        <f>AC40</f>
        <v>1021</v>
      </c>
      <c r="G40" s="274">
        <v>1.8</v>
      </c>
      <c r="H40" s="83">
        <v>5887</v>
      </c>
      <c r="I40" s="83">
        <v>2789</v>
      </c>
      <c r="J40" s="83">
        <v>811290</v>
      </c>
      <c r="K40" s="86"/>
      <c r="L40" s="275">
        <v>1688329</v>
      </c>
      <c r="M40" s="83">
        <v>125876</v>
      </c>
      <c r="N40" s="83">
        <v>63925</v>
      </c>
      <c r="O40" s="83">
        <v>7362</v>
      </c>
      <c r="P40" s="83">
        <v>4511</v>
      </c>
      <c r="Q40" s="269">
        <v>92.4</v>
      </c>
      <c r="R40" s="269">
        <v>98.7</v>
      </c>
      <c r="S40" s="269">
        <v>98.8</v>
      </c>
      <c r="T40" s="269">
        <v>96.4</v>
      </c>
      <c r="U40" s="95">
        <v>21</v>
      </c>
      <c r="V40" s="276"/>
      <c r="W40" s="276"/>
      <c r="X40" s="276"/>
      <c r="Y40" s="90" t="s">
        <v>41</v>
      </c>
      <c r="Z40" s="272">
        <v>878</v>
      </c>
      <c r="AA40" s="273"/>
      <c r="AB40" s="273">
        <v>143</v>
      </c>
      <c r="AC40" s="272">
        <f t="shared" si="0"/>
        <v>1021</v>
      </c>
    </row>
    <row r="41" spans="1:29" s="2" customFormat="1" ht="12.75" customHeight="1">
      <c r="A41" s="94">
        <v>22</v>
      </c>
      <c r="B41" s="90" t="s">
        <v>42</v>
      </c>
      <c r="C41" s="82"/>
      <c r="D41" s="83">
        <v>3054</v>
      </c>
      <c r="E41" s="83">
        <v>374746</v>
      </c>
      <c r="F41" s="83">
        <f>AC41</f>
        <v>1333</v>
      </c>
      <c r="G41" s="274">
        <v>2.8</v>
      </c>
      <c r="H41" s="83">
        <v>12194</v>
      </c>
      <c r="I41" s="83">
        <v>3221</v>
      </c>
      <c r="J41" s="83">
        <v>1146740</v>
      </c>
      <c r="K41" s="86"/>
      <c r="L41" s="275">
        <v>3043122</v>
      </c>
      <c r="M41" s="83">
        <v>216852</v>
      </c>
      <c r="N41" s="83">
        <v>112455</v>
      </c>
      <c r="O41" s="83">
        <v>11334</v>
      </c>
      <c r="P41" s="83">
        <v>7039</v>
      </c>
      <c r="Q41" s="269">
        <v>93.7</v>
      </c>
      <c r="R41" s="269">
        <v>104.5</v>
      </c>
      <c r="S41" s="269">
        <v>101.8</v>
      </c>
      <c r="T41" s="269">
        <v>97.4</v>
      </c>
      <c r="U41" s="95">
        <v>22</v>
      </c>
      <c r="V41" s="276"/>
      <c r="W41" s="276"/>
      <c r="X41" s="276"/>
      <c r="Y41" s="90" t="s">
        <v>42</v>
      </c>
      <c r="Z41" s="272">
        <v>1048</v>
      </c>
      <c r="AA41" s="273"/>
      <c r="AB41" s="273">
        <v>285</v>
      </c>
      <c r="AC41" s="272">
        <f t="shared" si="0"/>
        <v>1333</v>
      </c>
    </row>
    <row r="42" spans="1:29" s="2" customFormat="1" ht="12.75" customHeight="1">
      <c r="A42" s="94">
        <v>23</v>
      </c>
      <c r="B42" s="90" t="s">
        <v>43</v>
      </c>
      <c r="C42" s="82"/>
      <c r="D42" s="83">
        <v>4150</v>
      </c>
      <c r="E42" s="83">
        <v>420685</v>
      </c>
      <c r="F42" s="83">
        <f>AC42</f>
        <v>3641</v>
      </c>
      <c r="G42" s="274">
        <v>2.7</v>
      </c>
      <c r="H42" s="83">
        <v>24370</v>
      </c>
      <c r="I42" s="83">
        <v>3421</v>
      </c>
      <c r="J42" s="83">
        <v>2118458</v>
      </c>
      <c r="K42" s="86"/>
      <c r="L42" s="275">
        <v>5627767</v>
      </c>
      <c r="M42" s="83">
        <v>427226</v>
      </c>
      <c r="N42" s="83">
        <v>206345</v>
      </c>
      <c r="O42" s="83">
        <v>21301</v>
      </c>
      <c r="P42" s="83">
        <v>12229</v>
      </c>
      <c r="Q42" s="269">
        <v>98.2</v>
      </c>
      <c r="R42" s="269">
        <v>105.1</v>
      </c>
      <c r="S42" s="269">
        <v>103.7</v>
      </c>
      <c r="T42" s="269">
        <v>98.2</v>
      </c>
      <c r="U42" s="95">
        <v>23</v>
      </c>
      <c r="V42" s="276"/>
      <c r="W42" s="276"/>
      <c r="X42" s="276"/>
      <c r="Y42" s="90" t="s">
        <v>43</v>
      </c>
      <c r="Z42" s="272">
        <v>2832</v>
      </c>
      <c r="AA42" s="273">
        <v>535</v>
      </c>
      <c r="AB42" s="273">
        <v>274</v>
      </c>
      <c r="AC42" s="272">
        <f t="shared" si="0"/>
        <v>3641</v>
      </c>
    </row>
    <row r="43" spans="1:29" s="2" customFormat="1" ht="12.75" customHeight="1">
      <c r="A43" s="94">
        <v>24</v>
      </c>
      <c r="B43" s="90" t="s">
        <v>44</v>
      </c>
      <c r="C43" s="82"/>
      <c r="D43" s="83">
        <v>1663</v>
      </c>
      <c r="E43" s="83">
        <v>354651</v>
      </c>
      <c r="F43" s="83">
        <f>AC43</f>
        <v>1013</v>
      </c>
      <c r="G43" s="274">
        <v>6.6</v>
      </c>
      <c r="H43" s="83">
        <v>5507</v>
      </c>
      <c r="I43" s="83">
        <v>2959</v>
      </c>
      <c r="J43" s="83">
        <v>697986</v>
      </c>
      <c r="K43" s="86"/>
      <c r="L43" s="275">
        <v>1493853</v>
      </c>
      <c r="M43" s="83">
        <v>109703</v>
      </c>
      <c r="N43" s="83">
        <v>56487</v>
      </c>
      <c r="O43" s="83">
        <v>7139</v>
      </c>
      <c r="P43" s="83">
        <v>4115</v>
      </c>
      <c r="Q43" s="269">
        <v>105.4</v>
      </c>
      <c r="R43" s="269">
        <v>101.1</v>
      </c>
      <c r="S43" s="269">
        <v>101.7</v>
      </c>
      <c r="T43" s="269">
        <v>98.5</v>
      </c>
      <c r="U43" s="95">
        <v>24</v>
      </c>
      <c r="V43" s="276"/>
      <c r="W43" s="276"/>
      <c r="X43" s="276"/>
      <c r="Y43" s="90" t="s">
        <v>44</v>
      </c>
      <c r="Z43" s="272">
        <v>1013</v>
      </c>
      <c r="AA43" s="273"/>
      <c r="AB43" s="273"/>
      <c r="AC43" s="272">
        <f t="shared" si="0"/>
        <v>1013</v>
      </c>
    </row>
    <row r="44" spans="1:29" s="2" customFormat="1" ht="12.75" customHeight="1">
      <c r="A44" s="94">
        <v>25</v>
      </c>
      <c r="B44" s="90" t="s">
        <v>45</v>
      </c>
      <c r="C44" s="82"/>
      <c r="D44" s="83">
        <v>1354</v>
      </c>
      <c r="E44" s="83">
        <v>382412</v>
      </c>
      <c r="F44" s="83">
        <f>AC44</f>
        <v>1012</v>
      </c>
      <c r="G44" s="274">
        <v>5.5</v>
      </c>
      <c r="H44" s="83">
        <v>4333</v>
      </c>
      <c r="I44" s="83">
        <v>3188</v>
      </c>
      <c r="J44" s="83">
        <v>541396</v>
      </c>
      <c r="K44" s="86"/>
      <c r="L44" s="275">
        <v>1066963</v>
      </c>
      <c r="M44" s="83">
        <v>85385</v>
      </c>
      <c r="N44" s="83">
        <v>42785</v>
      </c>
      <c r="O44" s="83">
        <v>4949</v>
      </c>
      <c r="P44" s="83">
        <v>2977</v>
      </c>
      <c r="Q44" s="269">
        <v>93.6</v>
      </c>
      <c r="R44" s="269">
        <v>100.5</v>
      </c>
      <c r="S44" s="269">
        <v>101.5</v>
      </c>
      <c r="T44" s="269">
        <v>98.2</v>
      </c>
      <c r="U44" s="95">
        <v>25</v>
      </c>
      <c r="V44" s="276"/>
      <c r="W44" s="276"/>
      <c r="X44" s="276"/>
      <c r="Y44" s="90" t="s">
        <v>45</v>
      </c>
      <c r="Z44" s="272">
        <v>1012</v>
      </c>
      <c r="AA44" s="273"/>
      <c r="AB44" s="273"/>
      <c r="AC44" s="272">
        <f t="shared" si="0"/>
        <v>1012</v>
      </c>
    </row>
    <row r="45" spans="1:29" s="2" customFormat="1" ht="12.75" customHeight="1">
      <c r="A45" s="94"/>
      <c r="B45" s="90"/>
      <c r="C45" s="82"/>
      <c r="D45" s="83"/>
      <c r="E45" s="83"/>
      <c r="F45" s="83"/>
      <c r="G45" s="274"/>
      <c r="H45" s="83" t="s">
        <v>70</v>
      </c>
      <c r="I45" s="83"/>
      <c r="J45" s="83"/>
      <c r="K45" s="86"/>
      <c r="L45" s="275"/>
      <c r="M45" s="83"/>
      <c r="N45" s="83"/>
      <c r="O45" s="83"/>
      <c r="P45" s="83"/>
      <c r="Q45" s="269"/>
      <c r="R45" s="269"/>
      <c r="S45" s="269"/>
      <c r="T45" s="269"/>
      <c r="U45" s="95"/>
      <c r="V45" s="276"/>
      <c r="W45" s="276"/>
      <c r="X45" s="276"/>
      <c r="Y45" s="90"/>
      <c r="Z45" s="272"/>
      <c r="AA45" s="273"/>
      <c r="AB45" s="273"/>
      <c r="AC45" s="272">
        <f t="shared" si="0"/>
        <v>0</v>
      </c>
    </row>
    <row r="46" spans="1:29" s="2" customFormat="1" ht="12.75" customHeight="1">
      <c r="A46" s="94">
        <v>26</v>
      </c>
      <c r="B46" s="90" t="s">
        <v>46</v>
      </c>
      <c r="C46" s="82"/>
      <c r="D46" s="83">
        <v>2350</v>
      </c>
      <c r="E46" s="83">
        <v>351358</v>
      </c>
      <c r="F46" s="83">
        <f>AC46</f>
        <v>1312</v>
      </c>
      <c r="G46" s="274">
        <v>8.9</v>
      </c>
      <c r="H46" s="83">
        <v>7396</v>
      </c>
      <c r="I46" s="83">
        <v>2799</v>
      </c>
      <c r="J46" s="83">
        <v>789951</v>
      </c>
      <c r="K46" s="86"/>
      <c r="L46" s="275">
        <v>2097644</v>
      </c>
      <c r="M46" s="83">
        <v>140114</v>
      </c>
      <c r="N46" s="83">
        <v>70960</v>
      </c>
      <c r="O46" s="83">
        <v>8282</v>
      </c>
      <c r="P46" s="83">
        <v>4870</v>
      </c>
      <c r="Q46" s="269">
        <v>91.7</v>
      </c>
      <c r="R46" s="269">
        <v>105</v>
      </c>
      <c r="S46" s="269">
        <v>106.9</v>
      </c>
      <c r="T46" s="269">
        <v>98.6</v>
      </c>
      <c r="U46" s="95">
        <v>26</v>
      </c>
      <c r="V46" s="276"/>
      <c r="W46" s="276"/>
      <c r="X46" s="276"/>
      <c r="Y46" s="90" t="s">
        <v>46</v>
      </c>
      <c r="Z46" s="272">
        <v>685</v>
      </c>
      <c r="AA46" s="273">
        <v>627</v>
      </c>
      <c r="AB46" s="273"/>
      <c r="AC46" s="272">
        <f t="shared" si="0"/>
        <v>1312</v>
      </c>
    </row>
    <row r="47" spans="1:29" s="2" customFormat="1" ht="12.75" customHeight="1">
      <c r="A47" s="94">
        <v>27</v>
      </c>
      <c r="B47" s="90" t="s">
        <v>47</v>
      </c>
      <c r="C47" s="82"/>
      <c r="D47" s="83">
        <v>8205</v>
      </c>
      <c r="E47" s="83">
        <v>423950</v>
      </c>
      <c r="F47" s="83">
        <f>AC47</f>
        <v>2870</v>
      </c>
      <c r="G47" s="274">
        <v>15.1</v>
      </c>
      <c r="H47" s="83">
        <v>26712</v>
      </c>
      <c r="I47" s="83">
        <v>3030</v>
      </c>
      <c r="J47" s="83">
        <v>2603109</v>
      </c>
      <c r="K47" s="86"/>
      <c r="L47" s="275">
        <v>7038800</v>
      </c>
      <c r="M47" s="83">
        <v>493003</v>
      </c>
      <c r="N47" s="83">
        <v>238977</v>
      </c>
      <c r="O47" s="83">
        <v>24525</v>
      </c>
      <c r="P47" s="83">
        <v>15047</v>
      </c>
      <c r="Q47" s="269">
        <v>85.5</v>
      </c>
      <c r="R47" s="269">
        <v>106.9</v>
      </c>
      <c r="S47" s="269">
        <v>105</v>
      </c>
      <c r="T47" s="269">
        <v>98.1</v>
      </c>
      <c r="U47" s="95">
        <v>27</v>
      </c>
      <c r="V47" s="276"/>
      <c r="W47" s="276"/>
      <c r="X47" s="276"/>
      <c r="Y47" s="90" t="s">
        <v>47</v>
      </c>
      <c r="Z47" s="272">
        <v>1529</v>
      </c>
      <c r="AA47" s="273">
        <v>1163</v>
      </c>
      <c r="AB47" s="273">
        <v>178</v>
      </c>
      <c r="AC47" s="272">
        <f aca="true" t="shared" si="1" ref="AC47:AC78">SUM(Z47:AB47)</f>
        <v>2870</v>
      </c>
    </row>
    <row r="48" spans="1:29" s="2" customFormat="1" ht="12.75" customHeight="1">
      <c r="A48" s="94">
        <v>28</v>
      </c>
      <c r="B48" s="90" t="s">
        <v>48</v>
      </c>
      <c r="C48" s="82"/>
      <c r="D48" s="83">
        <v>4641</v>
      </c>
      <c r="E48" s="83">
        <v>381855</v>
      </c>
      <c r="F48" s="83">
        <f>AC48</f>
        <v>2338</v>
      </c>
      <c r="G48" s="274">
        <v>8.7</v>
      </c>
      <c r="H48" s="83">
        <v>14764</v>
      </c>
      <c r="I48" s="83">
        <v>2647</v>
      </c>
      <c r="J48" s="83">
        <v>2100376</v>
      </c>
      <c r="K48" s="86"/>
      <c r="L48" s="275">
        <v>4487009</v>
      </c>
      <c r="M48" s="83">
        <v>324849</v>
      </c>
      <c r="N48" s="83">
        <v>162779</v>
      </c>
      <c r="O48" s="83">
        <v>17728</v>
      </c>
      <c r="P48" s="83">
        <v>10645</v>
      </c>
      <c r="Q48" s="269">
        <v>103.5</v>
      </c>
      <c r="R48" s="269">
        <v>103.3</v>
      </c>
      <c r="S48" s="269">
        <v>102.6</v>
      </c>
      <c r="T48" s="269">
        <v>96.3</v>
      </c>
      <c r="U48" s="95">
        <v>28</v>
      </c>
      <c r="V48" s="276"/>
      <c r="W48" s="276"/>
      <c r="X48" s="276"/>
      <c r="Y48" s="90" t="s">
        <v>48</v>
      </c>
      <c r="Z48" s="272">
        <v>1435</v>
      </c>
      <c r="AA48" s="273">
        <v>734</v>
      </c>
      <c r="AB48" s="273">
        <v>169</v>
      </c>
      <c r="AC48" s="272">
        <f t="shared" si="1"/>
        <v>2338</v>
      </c>
    </row>
    <row r="49" spans="1:29" s="2" customFormat="1" ht="12.75" customHeight="1">
      <c r="A49" s="94">
        <v>29</v>
      </c>
      <c r="B49" s="90" t="s">
        <v>49</v>
      </c>
      <c r="C49" s="82"/>
      <c r="D49" s="83">
        <v>1157</v>
      </c>
      <c r="E49" s="83">
        <v>373453</v>
      </c>
      <c r="F49" s="83">
        <f>AC49</f>
        <v>769</v>
      </c>
      <c r="G49" s="274">
        <v>8.7</v>
      </c>
      <c r="H49" s="83">
        <v>3867</v>
      </c>
      <c r="I49" s="83">
        <v>2689</v>
      </c>
      <c r="J49" s="83">
        <v>517046</v>
      </c>
      <c r="K49" s="86"/>
      <c r="L49" s="275">
        <v>1159053</v>
      </c>
      <c r="M49" s="83">
        <v>83369</v>
      </c>
      <c r="N49" s="83">
        <v>42883</v>
      </c>
      <c r="O49" s="83">
        <v>4981</v>
      </c>
      <c r="P49" s="83">
        <v>3025</v>
      </c>
      <c r="Q49" s="269">
        <v>84</v>
      </c>
      <c r="R49" s="269">
        <v>101.6</v>
      </c>
      <c r="S49" s="269">
        <v>100.7</v>
      </c>
      <c r="T49" s="269">
        <v>97.7</v>
      </c>
      <c r="U49" s="95">
        <v>29</v>
      </c>
      <c r="V49" s="276"/>
      <c r="W49" s="276"/>
      <c r="X49" s="276"/>
      <c r="Y49" s="90" t="s">
        <v>49</v>
      </c>
      <c r="Z49" s="272">
        <v>646</v>
      </c>
      <c r="AA49" s="273"/>
      <c r="AB49" s="273">
        <v>123</v>
      </c>
      <c r="AC49" s="272">
        <f t="shared" si="1"/>
        <v>769</v>
      </c>
    </row>
    <row r="50" spans="1:29" s="2" customFormat="1" ht="12.75" customHeight="1">
      <c r="A50" s="94">
        <v>30</v>
      </c>
      <c r="B50" s="90" t="s">
        <v>50</v>
      </c>
      <c r="C50" s="82"/>
      <c r="D50" s="83">
        <v>1066</v>
      </c>
      <c r="E50" s="83">
        <v>356929</v>
      </c>
      <c r="F50" s="83">
        <f>AC50</f>
        <v>810</v>
      </c>
      <c r="G50" s="274">
        <v>7.3</v>
      </c>
      <c r="H50" s="83">
        <v>2686</v>
      </c>
      <c r="I50" s="83">
        <v>2531</v>
      </c>
      <c r="J50" s="83">
        <v>555288</v>
      </c>
      <c r="K50" s="86"/>
      <c r="L50" s="275">
        <v>867083</v>
      </c>
      <c r="M50" s="83">
        <v>61068</v>
      </c>
      <c r="N50" s="83">
        <v>32798</v>
      </c>
      <c r="O50" s="83">
        <v>4262</v>
      </c>
      <c r="P50" s="83">
        <v>2632</v>
      </c>
      <c r="Q50" s="269">
        <v>98.6</v>
      </c>
      <c r="R50" s="269">
        <v>101.6</v>
      </c>
      <c r="S50" s="269">
        <v>103.9</v>
      </c>
      <c r="T50" s="269">
        <v>97.1</v>
      </c>
      <c r="U50" s="95">
        <v>30</v>
      </c>
      <c r="V50" s="276"/>
      <c r="W50" s="276"/>
      <c r="X50" s="276"/>
      <c r="Y50" s="90" t="s">
        <v>50</v>
      </c>
      <c r="Z50" s="272">
        <v>651</v>
      </c>
      <c r="AA50" s="273"/>
      <c r="AB50" s="273">
        <v>159</v>
      </c>
      <c r="AC50" s="272">
        <f t="shared" si="1"/>
        <v>810</v>
      </c>
    </row>
    <row r="51" spans="1:29" s="2" customFormat="1" ht="12.75" customHeight="1">
      <c r="A51" s="94"/>
      <c r="B51" s="90"/>
      <c r="C51" s="82"/>
      <c r="D51" s="83"/>
      <c r="E51" s="83"/>
      <c r="F51" s="83"/>
      <c r="G51" s="274"/>
      <c r="H51" s="83" t="s">
        <v>70</v>
      </c>
      <c r="I51" s="83"/>
      <c r="J51" s="83"/>
      <c r="K51" s="86"/>
      <c r="L51" s="275"/>
      <c r="M51" s="83"/>
      <c r="N51" s="83"/>
      <c r="O51" s="83"/>
      <c r="P51" s="83"/>
      <c r="Q51" s="269"/>
      <c r="R51" s="269"/>
      <c r="S51" s="269"/>
      <c r="T51" s="269"/>
      <c r="U51" s="95"/>
      <c r="V51" s="276"/>
      <c r="W51" s="276"/>
      <c r="X51" s="276"/>
      <c r="Y51" s="90"/>
      <c r="Z51" s="272"/>
      <c r="AA51" s="273"/>
      <c r="AB51" s="273"/>
      <c r="AC51" s="272">
        <f t="shared" si="1"/>
        <v>0</v>
      </c>
    </row>
    <row r="52" spans="1:29" s="2" customFormat="1" ht="12.75" customHeight="1">
      <c r="A52" s="96">
        <v>31</v>
      </c>
      <c r="B52" s="97" t="s">
        <v>51</v>
      </c>
      <c r="C52" s="71"/>
      <c r="D52" s="76">
        <v>875</v>
      </c>
      <c r="E52" s="76">
        <v>305650</v>
      </c>
      <c r="F52" s="76">
        <f>AC52</f>
        <v>562</v>
      </c>
      <c r="G52" s="263">
        <v>7</v>
      </c>
      <c r="H52" s="76">
        <v>1506</v>
      </c>
      <c r="I52" s="76">
        <v>2461</v>
      </c>
      <c r="J52" s="76">
        <v>410155</v>
      </c>
      <c r="K52" s="77"/>
      <c r="L52" s="277">
        <v>493379</v>
      </c>
      <c r="M52" s="76">
        <v>35357</v>
      </c>
      <c r="N52" s="76">
        <v>19396</v>
      </c>
      <c r="O52" s="76">
        <v>2735</v>
      </c>
      <c r="P52" s="76">
        <v>1551</v>
      </c>
      <c r="Q52" s="75">
        <v>76.5</v>
      </c>
      <c r="R52" s="75">
        <v>100.1</v>
      </c>
      <c r="S52" s="75">
        <v>99</v>
      </c>
      <c r="T52" s="75">
        <v>98.3</v>
      </c>
      <c r="U52" s="81">
        <v>31</v>
      </c>
      <c r="V52" s="278"/>
      <c r="W52" s="278"/>
      <c r="X52" s="278"/>
      <c r="Y52" s="97" t="s">
        <v>51</v>
      </c>
      <c r="Z52" s="279">
        <v>562</v>
      </c>
      <c r="AA52" s="273"/>
      <c r="AB52" s="273"/>
      <c r="AC52" s="272">
        <f t="shared" si="1"/>
        <v>562</v>
      </c>
    </row>
    <row r="53" spans="1:29" s="2" customFormat="1" ht="12.75" customHeight="1">
      <c r="A53" s="94">
        <v>32</v>
      </c>
      <c r="B53" s="90" t="s">
        <v>52</v>
      </c>
      <c r="C53" s="82"/>
      <c r="D53" s="83">
        <v>908</v>
      </c>
      <c r="E53" s="83">
        <v>337071</v>
      </c>
      <c r="F53" s="83">
        <f>AC53</f>
        <v>616</v>
      </c>
      <c r="G53" s="274">
        <v>5</v>
      </c>
      <c r="H53" s="83">
        <v>1820</v>
      </c>
      <c r="I53" s="83">
        <v>2405</v>
      </c>
      <c r="J53" s="83">
        <v>606107</v>
      </c>
      <c r="K53" s="86"/>
      <c r="L53" s="275">
        <v>608530</v>
      </c>
      <c r="M53" s="83">
        <v>42134</v>
      </c>
      <c r="N53" s="83">
        <v>23191</v>
      </c>
      <c r="O53" s="83">
        <v>3646</v>
      </c>
      <c r="P53" s="83">
        <v>2036</v>
      </c>
      <c r="Q53" s="269">
        <v>86.2</v>
      </c>
      <c r="R53" s="269">
        <v>103.1</v>
      </c>
      <c r="S53" s="269">
        <v>103.6</v>
      </c>
      <c r="T53" s="269">
        <v>98.1</v>
      </c>
      <c r="U53" s="95">
        <v>32</v>
      </c>
      <c r="V53" s="276"/>
      <c r="W53" s="276"/>
      <c r="X53" s="276"/>
      <c r="Y53" s="90" t="s">
        <v>52</v>
      </c>
      <c r="Z53" s="272">
        <v>616</v>
      </c>
      <c r="AA53" s="273"/>
      <c r="AB53" s="273"/>
      <c r="AC53" s="272">
        <f t="shared" si="1"/>
        <v>616</v>
      </c>
    </row>
    <row r="54" spans="1:29" s="2" customFormat="1" ht="12.75" customHeight="1">
      <c r="A54" s="94">
        <v>33</v>
      </c>
      <c r="B54" s="90" t="s">
        <v>53</v>
      </c>
      <c r="C54" s="82"/>
      <c r="D54" s="83">
        <v>2041</v>
      </c>
      <c r="E54" s="83">
        <v>363925</v>
      </c>
      <c r="F54" s="83">
        <f>AC54</f>
        <v>1116</v>
      </c>
      <c r="G54" s="274">
        <v>5.3</v>
      </c>
      <c r="H54" s="83">
        <v>5313</v>
      </c>
      <c r="I54" s="83">
        <v>2721</v>
      </c>
      <c r="J54" s="83">
        <v>755693</v>
      </c>
      <c r="K54" s="86"/>
      <c r="L54" s="275">
        <v>1575326</v>
      </c>
      <c r="M54" s="83">
        <v>113437</v>
      </c>
      <c r="N54" s="83">
        <v>58074</v>
      </c>
      <c r="O54" s="83">
        <v>7138</v>
      </c>
      <c r="P54" s="83">
        <v>4203</v>
      </c>
      <c r="Q54" s="269">
        <v>99.2</v>
      </c>
      <c r="R54" s="269">
        <v>102.6</v>
      </c>
      <c r="S54" s="269">
        <v>105.9</v>
      </c>
      <c r="T54" s="269">
        <v>98.6</v>
      </c>
      <c r="U54" s="95">
        <v>33</v>
      </c>
      <c r="V54" s="276"/>
      <c r="W54" s="276"/>
      <c r="X54" s="276"/>
      <c r="Y54" s="90" t="s">
        <v>53</v>
      </c>
      <c r="Z54" s="272">
        <v>657</v>
      </c>
      <c r="AA54" s="273"/>
      <c r="AB54" s="273">
        <v>459</v>
      </c>
      <c r="AC54" s="272">
        <f t="shared" si="1"/>
        <v>1116</v>
      </c>
    </row>
    <row r="55" spans="1:29" s="2" customFormat="1" ht="12.75" customHeight="1">
      <c r="A55" s="94">
        <v>34</v>
      </c>
      <c r="B55" s="90" t="s">
        <v>54</v>
      </c>
      <c r="C55" s="82"/>
      <c r="D55" s="83">
        <v>3003</v>
      </c>
      <c r="E55" s="83">
        <v>372708</v>
      </c>
      <c r="F55" s="83">
        <f>AC55</f>
        <v>1489</v>
      </c>
      <c r="G55" s="274">
        <v>7.7</v>
      </c>
      <c r="H55" s="83">
        <v>8070</v>
      </c>
      <c r="I55" s="83">
        <v>2804</v>
      </c>
      <c r="J55" s="83">
        <v>1026042</v>
      </c>
      <c r="K55" s="86"/>
      <c r="L55" s="275">
        <v>2314509</v>
      </c>
      <c r="M55" s="83">
        <v>166582</v>
      </c>
      <c r="N55" s="83">
        <v>84643</v>
      </c>
      <c r="O55" s="83">
        <v>9858</v>
      </c>
      <c r="P55" s="83">
        <v>5803</v>
      </c>
      <c r="Q55" s="269">
        <v>93.7</v>
      </c>
      <c r="R55" s="269">
        <v>100.7</v>
      </c>
      <c r="S55" s="269">
        <v>100.1</v>
      </c>
      <c r="T55" s="269">
        <v>97.8</v>
      </c>
      <c r="U55" s="95">
        <v>34</v>
      </c>
      <c r="V55" s="276"/>
      <c r="W55" s="276"/>
      <c r="X55" s="276"/>
      <c r="Y55" s="90" t="s">
        <v>54</v>
      </c>
      <c r="Z55" s="272">
        <v>934</v>
      </c>
      <c r="AA55" s="273">
        <v>386</v>
      </c>
      <c r="AB55" s="273">
        <v>169</v>
      </c>
      <c r="AC55" s="272">
        <f t="shared" si="1"/>
        <v>1489</v>
      </c>
    </row>
    <row r="56" spans="1:29" s="2" customFormat="1" ht="12.75" customHeight="1">
      <c r="A56" s="94">
        <v>35</v>
      </c>
      <c r="B56" s="90" t="s">
        <v>55</v>
      </c>
      <c r="C56" s="82"/>
      <c r="D56" s="83">
        <v>1700</v>
      </c>
      <c r="E56" s="83">
        <v>360131</v>
      </c>
      <c r="F56" s="83">
        <f>AC56</f>
        <v>903</v>
      </c>
      <c r="G56" s="274">
        <v>10.2</v>
      </c>
      <c r="H56" s="83">
        <v>4266</v>
      </c>
      <c r="I56" s="83">
        <v>2811</v>
      </c>
      <c r="J56" s="83">
        <v>754619</v>
      </c>
      <c r="K56" s="86"/>
      <c r="L56" s="275">
        <v>1235507</v>
      </c>
      <c r="M56" s="83">
        <v>82025</v>
      </c>
      <c r="N56" s="83">
        <v>42388</v>
      </c>
      <c r="O56" s="83">
        <v>5304</v>
      </c>
      <c r="P56" s="83">
        <v>3415</v>
      </c>
      <c r="Q56" s="269">
        <v>101.2</v>
      </c>
      <c r="R56" s="269">
        <v>100.8</v>
      </c>
      <c r="S56" s="269">
        <v>101.3</v>
      </c>
      <c r="T56" s="269">
        <v>98.6</v>
      </c>
      <c r="U56" s="95">
        <v>35</v>
      </c>
      <c r="V56" s="276"/>
      <c r="W56" s="276"/>
      <c r="X56" s="276"/>
      <c r="Y56" s="90" t="s">
        <v>55</v>
      </c>
      <c r="Z56" s="272">
        <v>903</v>
      </c>
      <c r="AA56" s="273"/>
      <c r="AB56" s="273"/>
      <c r="AC56" s="272">
        <f t="shared" si="1"/>
        <v>903</v>
      </c>
    </row>
    <row r="57" spans="1:29" s="2" customFormat="1" ht="12.75" customHeight="1">
      <c r="A57" s="94"/>
      <c r="B57" s="90"/>
      <c r="C57" s="82"/>
      <c r="D57" s="83"/>
      <c r="E57" s="83"/>
      <c r="F57" s="83"/>
      <c r="G57" s="274"/>
      <c r="H57" s="83"/>
      <c r="I57" s="83"/>
      <c r="J57" s="83"/>
      <c r="K57" s="86"/>
      <c r="L57" s="275"/>
      <c r="M57" s="83"/>
      <c r="N57" s="83"/>
      <c r="O57" s="83"/>
      <c r="P57" s="83"/>
      <c r="Q57" s="269"/>
      <c r="R57" s="269"/>
      <c r="S57" s="269"/>
      <c r="T57" s="269"/>
      <c r="U57" s="95"/>
      <c r="V57" s="276"/>
      <c r="W57" s="276"/>
      <c r="X57" s="276"/>
      <c r="Y57" s="90"/>
      <c r="Z57" s="272"/>
      <c r="AA57" s="273"/>
      <c r="AB57" s="273"/>
      <c r="AC57" s="272">
        <f t="shared" si="1"/>
        <v>0</v>
      </c>
    </row>
    <row r="58" spans="1:29" s="2" customFormat="1" ht="12.75" customHeight="1">
      <c r="A58" s="94">
        <v>36</v>
      </c>
      <c r="B58" s="90" t="s">
        <v>56</v>
      </c>
      <c r="C58" s="82"/>
      <c r="D58" s="83">
        <v>864</v>
      </c>
      <c r="E58" s="83">
        <v>330502</v>
      </c>
      <c r="F58" s="83">
        <f>AC58</f>
        <v>741</v>
      </c>
      <c r="G58" s="274">
        <v>13</v>
      </c>
      <c r="H58" s="83">
        <v>2214</v>
      </c>
      <c r="I58" s="83">
        <v>2700</v>
      </c>
      <c r="J58" s="83">
        <v>535246</v>
      </c>
      <c r="K58" s="86"/>
      <c r="L58" s="275">
        <v>670291</v>
      </c>
      <c r="M58" s="83">
        <v>44466</v>
      </c>
      <c r="N58" s="83">
        <v>23953</v>
      </c>
      <c r="O58" s="83">
        <v>3296</v>
      </c>
      <c r="P58" s="83">
        <v>2025</v>
      </c>
      <c r="Q58" s="269">
        <v>106.3</v>
      </c>
      <c r="R58" s="269">
        <v>99.2</v>
      </c>
      <c r="S58" s="269">
        <v>100</v>
      </c>
      <c r="T58" s="269">
        <v>98.1</v>
      </c>
      <c r="U58" s="95">
        <v>36</v>
      </c>
      <c r="V58" s="276"/>
      <c r="W58" s="276"/>
      <c r="X58" s="276"/>
      <c r="Y58" s="90" t="s">
        <v>56</v>
      </c>
      <c r="Z58" s="272">
        <v>741</v>
      </c>
      <c r="AA58" s="273"/>
      <c r="AB58" s="273"/>
      <c r="AC58" s="272">
        <f t="shared" si="1"/>
        <v>741</v>
      </c>
    </row>
    <row r="59" spans="1:29" s="2" customFormat="1" ht="12.75" customHeight="1">
      <c r="A59" s="94">
        <v>37</v>
      </c>
      <c r="B59" s="90" t="s">
        <v>57</v>
      </c>
      <c r="C59" s="82"/>
      <c r="D59" s="83">
        <v>1357</v>
      </c>
      <c r="E59" s="83">
        <v>340670</v>
      </c>
      <c r="F59" s="83">
        <f>AC59</f>
        <v>533</v>
      </c>
      <c r="G59" s="274">
        <v>6.2</v>
      </c>
      <c r="H59" s="83">
        <v>2765</v>
      </c>
      <c r="I59" s="83">
        <v>2709</v>
      </c>
      <c r="J59" s="83">
        <v>468123</v>
      </c>
      <c r="K59" s="86"/>
      <c r="L59" s="275">
        <v>835182</v>
      </c>
      <c r="M59" s="83">
        <v>56819</v>
      </c>
      <c r="N59" s="83">
        <v>29314</v>
      </c>
      <c r="O59" s="83">
        <v>3705</v>
      </c>
      <c r="P59" s="83">
        <v>2270</v>
      </c>
      <c r="Q59" s="269">
        <v>93.7</v>
      </c>
      <c r="R59" s="269">
        <v>101.6</v>
      </c>
      <c r="S59" s="269">
        <v>99.9</v>
      </c>
      <c r="T59" s="269">
        <v>98.5</v>
      </c>
      <c r="U59" s="95">
        <v>37</v>
      </c>
      <c r="V59" s="276"/>
      <c r="W59" s="276"/>
      <c r="X59" s="276"/>
      <c r="Y59" s="90" t="s">
        <v>57</v>
      </c>
      <c r="Z59" s="272">
        <v>415</v>
      </c>
      <c r="AA59" s="273"/>
      <c r="AB59" s="273">
        <v>118</v>
      </c>
      <c r="AC59" s="272">
        <f t="shared" si="1"/>
        <v>533</v>
      </c>
    </row>
    <row r="60" spans="1:29" s="2" customFormat="1" ht="12.75" customHeight="1">
      <c r="A60" s="94">
        <v>38</v>
      </c>
      <c r="B60" s="90" t="s">
        <v>58</v>
      </c>
      <c r="C60" s="82"/>
      <c r="D60" s="83">
        <v>1593</v>
      </c>
      <c r="E60" s="83">
        <v>334491</v>
      </c>
      <c r="F60" s="83">
        <f>AC60</f>
        <v>834</v>
      </c>
      <c r="G60" s="274">
        <v>7</v>
      </c>
      <c r="H60" s="83">
        <v>3449</v>
      </c>
      <c r="I60" s="83">
        <v>2320</v>
      </c>
      <c r="J60" s="83">
        <v>635577</v>
      </c>
      <c r="K60" s="86"/>
      <c r="L60" s="275">
        <v>1214470</v>
      </c>
      <c r="M60" s="83">
        <v>84420</v>
      </c>
      <c r="N60" s="83">
        <v>44228</v>
      </c>
      <c r="O60" s="83">
        <v>5562</v>
      </c>
      <c r="P60" s="83">
        <v>3320</v>
      </c>
      <c r="Q60" s="269">
        <v>101.5</v>
      </c>
      <c r="R60" s="269">
        <v>97.9</v>
      </c>
      <c r="S60" s="269">
        <v>99.9</v>
      </c>
      <c r="T60" s="269">
        <v>98.3</v>
      </c>
      <c r="U60" s="95">
        <v>38</v>
      </c>
      <c r="V60" s="276"/>
      <c r="W60" s="276"/>
      <c r="X60" s="276"/>
      <c r="Y60" s="90" t="s">
        <v>58</v>
      </c>
      <c r="Z60" s="272">
        <v>699</v>
      </c>
      <c r="AA60" s="273"/>
      <c r="AB60" s="273">
        <v>135</v>
      </c>
      <c r="AC60" s="272">
        <f t="shared" si="1"/>
        <v>834</v>
      </c>
    </row>
    <row r="61" spans="1:29" s="2" customFormat="1" ht="12.75" customHeight="1">
      <c r="A61" s="94">
        <v>39</v>
      </c>
      <c r="B61" s="90" t="s">
        <v>59</v>
      </c>
      <c r="C61" s="82"/>
      <c r="D61" s="83">
        <v>821</v>
      </c>
      <c r="E61" s="83">
        <v>316982</v>
      </c>
      <c r="F61" s="83">
        <f>AC61</f>
        <v>800</v>
      </c>
      <c r="G61" s="274">
        <v>13.4</v>
      </c>
      <c r="H61" s="83">
        <v>1836</v>
      </c>
      <c r="I61" s="83">
        <v>2266</v>
      </c>
      <c r="J61" s="83">
        <v>520583</v>
      </c>
      <c r="K61" s="86"/>
      <c r="L61" s="275">
        <v>661932</v>
      </c>
      <c r="M61" s="83">
        <v>43562</v>
      </c>
      <c r="N61" s="83">
        <v>22388</v>
      </c>
      <c r="O61" s="83">
        <v>3764</v>
      </c>
      <c r="P61" s="83">
        <v>2425</v>
      </c>
      <c r="Q61" s="269">
        <v>90</v>
      </c>
      <c r="R61" s="269">
        <v>100.9</v>
      </c>
      <c r="S61" s="269">
        <v>104.4</v>
      </c>
      <c r="T61" s="269">
        <v>97.9</v>
      </c>
      <c r="U61" s="95">
        <v>39</v>
      </c>
      <c r="V61" s="276"/>
      <c r="W61" s="276"/>
      <c r="X61" s="276"/>
      <c r="Y61" s="90" t="s">
        <v>59</v>
      </c>
      <c r="Z61" s="272">
        <v>615</v>
      </c>
      <c r="AA61" s="273"/>
      <c r="AB61" s="273">
        <v>185</v>
      </c>
      <c r="AC61" s="272">
        <f t="shared" si="1"/>
        <v>800</v>
      </c>
    </row>
    <row r="62" spans="1:29" s="2" customFormat="1" ht="12.75" customHeight="1">
      <c r="A62" s="94">
        <v>40</v>
      </c>
      <c r="B62" s="90" t="s">
        <v>60</v>
      </c>
      <c r="C62" s="82"/>
      <c r="D62" s="83">
        <v>5135</v>
      </c>
      <c r="E62" s="83">
        <v>383676</v>
      </c>
      <c r="F62" s="83">
        <f>AC62</f>
        <v>2862</v>
      </c>
      <c r="G62" s="274">
        <v>19.2</v>
      </c>
      <c r="H62" s="83">
        <v>13137</v>
      </c>
      <c r="I62" s="83">
        <v>2605</v>
      </c>
      <c r="J62" s="83">
        <v>1450522</v>
      </c>
      <c r="K62" s="86"/>
      <c r="L62" s="275">
        <v>4040163</v>
      </c>
      <c r="M62" s="83">
        <v>288579</v>
      </c>
      <c r="N62" s="83">
        <v>148863</v>
      </c>
      <c r="O62" s="83">
        <v>15324</v>
      </c>
      <c r="P62" s="83">
        <v>9392</v>
      </c>
      <c r="Q62" s="269">
        <v>101.1</v>
      </c>
      <c r="R62" s="269">
        <v>100.4</v>
      </c>
      <c r="S62" s="269">
        <v>100.6</v>
      </c>
      <c r="T62" s="269">
        <v>96.2</v>
      </c>
      <c r="U62" s="95">
        <v>40</v>
      </c>
      <c r="V62" s="276"/>
      <c r="W62" s="276"/>
      <c r="X62" s="276"/>
      <c r="Y62" s="90" t="s">
        <v>60</v>
      </c>
      <c r="Z62" s="272">
        <v>1900</v>
      </c>
      <c r="AA62" s="273">
        <v>962</v>
      </c>
      <c r="AB62" s="273"/>
      <c r="AC62" s="272">
        <f t="shared" si="1"/>
        <v>2862</v>
      </c>
    </row>
    <row r="63" spans="1:29" s="2" customFormat="1" ht="12.75" customHeight="1">
      <c r="A63" s="94"/>
      <c r="B63" s="90"/>
      <c r="C63" s="82"/>
      <c r="D63" s="83"/>
      <c r="E63" s="83"/>
      <c r="F63" s="83"/>
      <c r="G63" s="274"/>
      <c r="H63" s="83" t="s">
        <v>70</v>
      </c>
      <c r="I63" s="83"/>
      <c r="J63" s="83"/>
      <c r="K63" s="86"/>
      <c r="L63" s="275"/>
      <c r="M63" s="83"/>
      <c r="N63" s="83"/>
      <c r="O63" s="83"/>
      <c r="P63" s="83"/>
      <c r="Q63" s="269"/>
      <c r="R63" s="269"/>
      <c r="S63" s="269"/>
      <c r="T63" s="269"/>
      <c r="U63" s="95"/>
      <c r="V63" s="276"/>
      <c r="W63" s="276"/>
      <c r="X63" s="276"/>
      <c r="Y63" s="90"/>
      <c r="Z63" s="272"/>
      <c r="AA63" s="273"/>
      <c r="AB63" s="273"/>
      <c r="AC63" s="272">
        <f t="shared" si="1"/>
        <v>0</v>
      </c>
    </row>
    <row r="64" spans="1:29" s="2" customFormat="1" ht="12.75" customHeight="1">
      <c r="A64" s="94">
        <v>41</v>
      </c>
      <c r="B64" s="90" t="s">
        <v>61</v>
      </c>
      <c r="C64" s="82"/>
      <c r="D64" s="83">
        <v>1100</v>
      </c>
      <c r="E64" s="83">
        <v>322186</v>
      </c>
      <c r="F64" s="83">
        <f>AC64</f>
        <v>509</v>
      </c>
      <c r="G64" s="274">
        <v>6.5</v>
      </c>
      <c r="H64" s="83">
        <v>2139</v>
      </c>
      <c r="I64" s="83">
        <v>2448</v>
      </c>
      <c r="J64" s="83">
        <v>439996</v>
      </c>
      <c r="K64" s="86"/>
      <c r="L64" s="275">
        <v>691465</v>
      </c>
      <c r="M64" s="83">
        <v>55005</v>
      </c>
      <c r="N64" s="83">
        <v>29860</v>
      </c>
      <c r="O64" s="83">
        <v>3269</v>
      </c>
      <c r="P64" s="83">
        <v>2169</v>
      </c>
      <c r="Q64" s="269">
        <v>95</v>
      </c>
      <c r="R64" s="269">
        <v>99.7</v>
      </c>
      <c r="S64" s="269">
        <v>98.8</v>
      </c>
      <c r="T64" s="269">
        <v>97.9</v>
      </c>
      <c r="U64" s="95">
        <v>41</v>
      </c>
      <c r="V64" s="276"/>
      <c r="W64" s="276"/>
      <c r="X64" s="276"/>
      <c r="Y64" s="90" t="s">
        <v>61</v>
      </c>
      <c r="Z64" s="272">
        <v>509</v>
      </c>
      <c r="AA64" s="273"/>
      <c r="AB64" s="273"/>
      <c r="AC64" s="272">
        <f t="shared" si="1"/>
        <v>509</v>
      </c>
    </row>
    <row r="65" spans="1:29" s="2" customFormat="1" ht="12.75" customHeight="1">
      <c r="A65" s="94">
        <v>42</v>
      </c>
      <c r="B65" s="90" t="s">
        <v>62</v>
      </c>
      <c r="C65" s="82"/>
      <c r="D65" s="83">
        <v>1823</v>
      </c>
      <c r="E65" s="83">
        <v>327309</v>
      </c>
      <c r="F65" s="83">
        <f>AC65</f>
        <v>1125</v>
      </c>
      <c r="G65" s="274">
        <v>11.9</v>
      </c>
      <c r="H65" s="83">
        <v>3401</v>
      </c>
      <c r="I65" s="83">
        <v>2256</v>
      </c>
      <c r="J65" s="83">
        <v>750243</v>
      </c>
      <c r="K65" s="86"/>
      <c r="L65" s="275">
        <v>1203477</v>
      </c>
      <c r="M65" s="83">
        <v>92219</v>
      </c>
      <c r="N65" s="83">
        <v>50020</v>
      </c>
      <c r="O65" s="83">
        <v>6002</v>
      </c>
      <c r="P65" s="83">
        <v>3842</v>
      </c>
      <c r="Q65" s="269">
        <v>90.7</v>
      </c>
      <c r="R65" s="269">
        <v>104</v>
      </c>
      <c r="S65" s="269">
        <v>101.3</v>
      </c>
      <c r="T65" s="269">
        <v>99.3</v>
      </c>
      <c r="U65" s="95">
        <v>42</v>
      </c>
      <c r="V65" s="276"/>
      <c r="W65" s="276"/>
      <c r="X65" s="276"/>
      <c r="Y65" s="90" t="s">
        <v>62</v>
      </c>
      <c r="Z65" s="272">
        <v>946</v>
      </c>
      <c r="AA65" s="273"/>
      <c r="AB65" s="273">
        <v>179</v>
      </c>
      <c r="AC65" s="272">
        <f t="shared" si="1"/>
        <v>1125</v>
      </c>
    </row>
    <row r="66" spans="1:29" s="2" customFormat="1" ht="12.75" customHeight="1">
      <c r="A66" s="94">
        <v>43</v>
      </c>
      <c r="B66" s="90" t="s">
        <v>63</v>
      </c>
      <c r="C66" s="82"/>
      <c r="D66" s="83">
        <v>1689</v>
      </c>
      <c r="E66" s="83">
        <v>333363</v>
      </c>
      <c r="F66" s="83">
        <f>AC66</f>
        <v>1345</v>
      </c>
      <c r="G66" s="274">
        <v>5.1</v>
      </c>
      <c r="H66" s="83">
        <v>4542</v>
      </c>
      <c r="I66" s="83">
        <v>2444</v>
      </c>
      <c r="J66" s="83">
        <v>770987</v>
      </c>
      <c r="K66" s="86"/>
      <c r="L66" s="275">
        <v>1492568</v>
      </c>
      <c r="M66" s="83">
        <v>111043</v>
      </c>
      <c r="N66" s="83">
        <v>59347</v>
      </c>
      <c r="O66" s="83">
        <v>7305</v>
      </c>
      <c r="P66" s="83">
        <v>4192</v>
      </c>
      <c r="Q66" s="269">
        <v>103.3</v>
      </c>
      <c r="R66" s="269">
        <v>100.6</v>
      </c>
      <c r="S66" s="269">
        <v>101.2</v>
      </c>
      <c r="T66" s="269">
        <v>97.9</v>
      </c>
      <c r="U66" s="95">
        <v>43</v>
      </c>
      <c r="V66" s="276"/>
      <c r="W66" s="276"/>
      <c r="X66" s="276"/>
      <c r="Y66" s="90" t="s">
        <v>63</v>
      </c>
      <c r="Z66" s="272">
        <v>936</v>
      </c>
      <c r="AA66" s="273"/>
      <c r="AB66" s="273">
        <v>409</v>
      </c>
      <c r="AC66" s="272">
        <f t="shared" si="1"/>
        <v>1345</v>
      </c>
    </row>
    <row r="67" spans="1:29" s="2" customFormat="1" ht="12.75" customHeight="1">
      <c r="A67" s="94">
        <v>44</v>
      </c>
      <c r="B67" s="90" t="s">
        <v>64</v>
      </c>
      <c r="C67" s="82"/>
      <c r="D67" s="83">
        <v>1709</v>
      </c>
      <c r="E67" s="83">
        <v>339732</v>
      </c>
      <c r="F67" s="83">
        <f>AC67</f>
        <v>850</v>
      </c>
      <c r="G67" s="274">
        <v>11.5</v>
      </c>
      <c r="H67" s="83">
        <v>3153</v>
      </c>
      <c r="I67" s="83">
        <v>2585</v>
      </c>
      <c r="J67" s="83">
        <v>632328</v>
      </c>
      <c r="K67" s="86"/>
      <c r="L67" s="275">
        <v>994479</v>
      </c>
      <c r="M67" s="83">
        <v>69264</v>
      </c>
      <c r="N67" s="83">
        <v>36148</v>
      </c>
      <c r="O67" s="83">
        <v>4875</v>
      </c>
      <c r="P67" s="83">
        <v>2818</v>
      </c>
      <c r="Q67" s="269">
        <v>107.1</v>
      </c>
      <c r="R67" s="269">
        <v>99.8</v>
      </c>
      <c r="S67" s="269">
        <v>99.2</v>
      </c>
      <c r="T67" s="269">
        <v>97.8</v>
      </c>
      <c r="U67" s="95">
        <v>44</v>
      </c>
      <c r="V67" s="276"/>
      <c r="W67" s="276"/>
      <c r="X67" s="276"/>
      <c r="Y67" s="90" t="s">
        <v>64</v>
      </c>
      <c r="Z67" s="272">
        <v>710</v>
      </c>
      <c r="AA67" s="273"/>
      <c r="AB67" s="273">
        <v>140</v>
      </c>
      <c r="AC67" s="272">
        <f t="shared" si="1"/>
        <v>850</v>
      </c>
    </row>
    <row r="68" spans="1:29" s="2" customFormat="1" ht="12.75" customHeight="1">
      <c r="A68" s="94">
        <v>45</v>
      </c>
      <c r="B68" s="90" t="s">
        <v>65</v>
      </c>
      <c r="C68" s="82"/>
      <c r="D68" s="83">
        <v>1746</v>
      </c>
      <c r="E68" s="83">
        <v>315789</v>
      </c>
      <c r="F68" s="83">
        <f>AC68</f>
        <v>1057</v>
      </c>
      <c r="G68" s="274">
        <v>9.4</v>
      </c>
      <c r="H68" s="83">
        <v>2852</v>
      </c>
      <c r="I68" s="83">
        <v>2445</v>
      </c>
      <c r="J68" s="83">
        <v>626076</v>
      </c>
      <c r="K68" s="86"/>
      <c r="L68" s="275">
        <v>939470</v>
      </c>
      <c r="M68" s="83">
        <v>72135</v>
      </c>
      <c r="N68" s="83">
        <v>37768</v>
      </c>
      <c r="O68" s="83">
        <v>4451</v>
      </c>
      <c r="P68" s="83">
        <v>2944</v>
      </c>
      <c r="Q68" s="269">
        <v>93.6</v>
      </c>
      <c r="R68" s="269">
        <v>98.1</v>
      </c>
      <c r="S68" s="269">
        <v>101.1</v>
      </c>
      <c r="T68" s="269">
        <v>98</v>
      </c>
      <c r="U68" s="95">
        <v>45</v>
      </c>
      <c r="V68" s="276"/>
      <c r="W68" s="276"/>
      <c r="X68" s="276"/>
      <c r="Y68" s="90" t="s">
        <v>65</v>
      </c>
      <c r="Z68" s="272">
        <v>879</v>
      </c>
      <c r="AA68" s="273"/>
      <c r="AB68" s="273">
        <v>178</v>
      </c>
      <c r="AC68" s="272">
        <f t="shared" si="1"/>
        <v>1057</v>
      </c>
    </row>
    <row r="69" spans="1:29" s="2" customFormat="1" ht="12.75" customHeight="1">
      <c r="A69" s="94"/>
      <c r="B69" s="90"/>
      <c r="C69" s="82"/>
      <c r="D69" s="83"/>
      <c r="E69" s="83"/>
      <c r="F69" s="83"/>
      <c r="G69" s="274"/>
      <c r="H69" s="83"/>
      <c r="I69" s="83"/>
      <c r="J69" s="83"/>
      <c r="K69" s="86"/>
      <c r="L69" s="275"/>
      <c r="M69" s="83"/>
      <c r="N69" s="83"/>
      <c r="O69" s="83"/>
      <c r="P69" s="83"/>
      <c r="Q69" s="269"/>
      <c r="R69" s="269"/>
      <c r="S69" s="269"/>
      <c r="T69" s="269"/>
      <c r="U69" s="95"/>
      <c r="V69" s="276"/>
      <c r="W69" s="276"/>
      <c r="X69" s="276"/>
      <c r="Y69" s="90"/>
      <c r="Z69" s="272"/>
      <c r="AA69" s="273"/>
      <c r="AB69" s="273"/>
      <c r="AC69" s="272">
        <f t="shared" si="1"/>
        <v>0</v>
      </c>
    </row>
    <row r="70" spans="1:29" s="2" customFormat="1" ht="12.75" customHeight="1">
      <c r="A70" s="94">
        <v>46</v>
      </c>
      <c r="B70" s="90" t="s">
        <v>66</v>
      </c>
      <c r="C70" s="82"/>
      <c r="D70" s="83">
        <v>2269</v>
      </c>
      <c r="E70" s="83">
        <v>305468</v>
      </c>
      <c r="F70" s="83">
        <f>AC70</f>
        <v>1193</v>
      </c>
      <c r="G70" s="274">
        <v>11.5</v>
      </c>
      <c r="H70" s="83">
        <v>3996</v>
      </c>
      <c r="I70" s="83">
        <v>2246</v>
      </c>
      <c r="J70" s="83">
        <v>912027</v>
      </c>
      <c r="K70" s="86"/>
      <c r="L70" s="275">
        <v>1418332</v>
      </c>
      <c r="M70" s="83">
        <v>106345</v>
      </c>
      <c r="N70" s="83">
        <v>59076</v>
      </c>
      <c r="O70" s="83">
        <v>7875</v>
      </c>
      <c r="P70" s="83">
        <v>4929</v>
      </c>
      <c r="Q70" s="269">
        <v>97.4</v>
      </c>
      <c r="R70" s="269">
        <v>101</v>
      </c>
      <c r="S70" s="269">
        <v>101.2</v>
      </c>
      <c r="T70" s="269">
        <v>98.3</v>
      </c>
      <c r="U70" s="95">
        <v>46</v>
      </c>
      <c r="V70" s="276"/>
      <c r="W70" s="276"/>
      <c r="X70" s="276"/>
      <c r="Y70" s="90" t="s">
        <v>66</v>
      </c>
      <c r="Z70" s="272">
        <v>962</v>
      </c>
      <c r="AA70" s="273"/>
      <c r="AB70" s="273">
        <v>231</v>
      </c>
      <c r="AC70" s="272">
        <f t="shared" si="1"/>
        <v>1193</v>
      </c>
    </row>
    <row r="71" spans="1:29" s="2" customFormat="1" ht="12.75" customHeight="1">
      <c r="A71" s="94">
        <v>47</v>
      </c>
      <c r="B71" s="90" t="s">
        <v>67</v>
      </c>
      <c r="C71" s="82"/>
      <c r="D71" s="83">
        <v>2084</v>
      </c>
      <c r="E71" s="83">
        <v>318438</v>
      </c>
      <c r="F71" s="83">
        <f>AC71</f>
        <v>637</v>
      </c>
      <c r="G71" s="274">
        <v>14.2</v>
      </c>
      <c r="H71" s="83">
        <v>2719</v>
      </c>
      <c r="I71" s="83">
        <v>2031</v>
      </c>
      <c r="J71" s="83">
        <v>635611</v>
      </c>
      <c r="K71" s="86"/>
      <c r="L71" s="275">
        <v>1018155</v>
      </c>
      <c r="M71" s="83">
        <v>103587</v>
      </c>
      <c r="N71" s="83">
        <v>53061</v>
      </c>
      <c r="O71" s="83">
        <v>5565</v>
      </c>
      <c r="P71" s="83">
        <v>3695</v>
      </c>
      <c r="Q71" s="269">
        <v>94.6</v>
      </c>
      <c r="R71" s="269">
        <v>97</v>
      </c>
      <c r="S71" s="269">
        <v>101.1</v>
      </c>
      <c r="T71" s="269">
        <v>97.7</v>
      </c>
      <c r="U71" s="95">
        <v>47</v>
      </c>
      <c r="V71" s="276"/>
      <c r="W71" s="276"/>
      <c r="X71" s="276"/>
      <c r="Y71" s="90" t="s">
        <v>67</v>
      </c>
      <c r="Z71" s="272">
        <v>637</v>
      </c>
      <c r="AA71" s="273"/>
      <c r="AB71" s="273"/>
      <c r="AC71" s="272">
        <f t="shared" si="1"/>
        <v>637</v>
      </c>
    </row>
    <row r="72" spans="1:33" s="2" customFormat="1" ht="12.75" customHeight="1" thickBot="1">
      <c r="A72" s="280"/>
      <c r="B72" s="20"/>
      <c r="C72" s="100"/>
      <c r="D72" s="102"/>
      <c r="E72" s="102"/>
      <c r="F72" s="102"/>
      <c r="G72" s="281"/>
      <c r="H72" s="102"/>
      <c r="I72" s="102"/>
      <c r="J72" s="102"/>
      <c r="L72" s="282"/>
      <c r="M72" s="102"/>
      <c r="N72" s="102"/>
      <c r="O72" s="102"/>
      <c r="P72" s="102"/>
      <c r="Q72" s="281"/>
      <c r="R72" s="281"/>
      <c r="S72" s="281"/>
      <c r="T72" s="281"/>
      <c r="U72" s="283"/>
      <c r="V72" s="206"/>
      <c r="W72" s="206"/>
      <c r="X72" s="206"/>
      <c r="AG72" s="35"/>
    </row>
    <row r="73" spans="1:14" ht="19.5" customHeight="1" thickTop="1">
      <c r="A73" s="189" t="s">
        <v>310</v>
      </c>
      <c r="B73" s="189"/>
      <c r="C73" s="189"/>
      <c r="D73" s="189"/>
      <c r="E73" s="189"/>
      <c r="F73" s="189"/>
      <c r="G73" s="189"/>
      <c r="H73" s="189"/>
      <c r="I73" s="189"/>
      <c r="J73" s="189"/>
      <c r="L73" s="284" t="s">
        <v>311</v>
      </c>
      <c r="M73" s="284"/>
      <c r="N73" s="284"/>
    </row>
    <row r="76" ht="13.5">
      <c r="AE76" s="114"/>
    </row>
  </sheetData>
  <mergeCells count="38">
    <mergeCell ref="A10:C11"/>
    <mergeCell ref="L1:P1"/>
    <mergeCell ref="F1:J1"/>
    <mergeCell ref="L4:M4"/>
    <mergeCell ref="L5:O5"/>
    <mergeCell ref="B3:J3"/>
    <mergeCell ref="B6:J6"/>
    <mergeCell ref="B5:J5"/>
    <mergeCell ref="B7:J7"/>
    <mergeCell ref="L3:R3"/>
    <mergeCell ref="O9:P9"/>
    <mergeCell ref="M9:N9"/>
    <mergeCell ref="H9:I9"/>
    <mergeCell ref="D10:D11"/>
    <mergeCell ref="E10:E11"/>
    <mergeCell ref="F10:F11"/>
    <mergeCell ref="D9:E9"/>
    <mergeCell ref="F9:G9"/>
    <mergeCell ref="Q10:Q11"/>
    <mergeCell ref="A73:J73"/>
    <mergeCell ref="L7:U7"/>
    <mergeCell ref="L6:U6"/>
    <mergeCell ref="U9:U12"/>
    <mergeCell ref="P10:P11"/>
    <mergeCell ref="L10:L11"/>
    <mergeCell ref="M10:M11"/>
    <mergeCell ref="N10:N11"/>
    <mergeCell ref="O10:O11"/>
    <mergeCell ref="Z10:AC10"/>
    <mergeCell ref="A14:B14"/>
    <mergeCell ref="Q9:T9"/>
    <mergeCell ref="L73:N73"/>
    <mergeCell ref="T10:T11"/>
    <mergeCell ref="G10:G11"/>
    <mergeCell ref="H10:H11"/>
    <mergeCell ref="I10:I11"/>
    <mergeCell ref="J10:J11"/>
    <mergeCell ref="R10:S11"/>
  </mergeCells>
  <printOptions/>
  <pageMargins left="0.32" right="0" top="0.7874015748031497" bottom="0" header="11.15" footer="0.5118110236220472"/>
  <pageSetup horizontalDpi="600" verticalDpi="600" orientation="portrait" paperSize="9" scale="7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鳥取県庁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tottorikencho</dc:creator>
  <cp:keywords/>
  <dc:description/>
  <cp:lastModifiedBy>tottorikencho</cp:lastModifiedBy>
  <dcterms:created xsi:type="dcterms:W3CDTF">2006-12-28T04:54:43Z</dcterms:created>
  <dcterms:modified xsi:type="dcterms:W3CDTF">2006-12-28T04:54:53Z</dcterms:modified>
  <cp:category/>
  <cp:version/>
  <cp:contentType/>
  <cp:contentStatus/>
</cp:coreProperties>
</file>