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04" sheetId="1" r:id="rId1"/>
  </sheets>
  <definedNames>
    <definedName name="_xlnm.Print_Area" localSheetId="0">'204'!$A$1:$R$62</definedName>
  </definedNames>
  <calcPr fullCalcOnLoad="1"/>
</workbook>
</file>

<file path=xl/sharedStrings.xml><?xml version="1.0" encoding="utf-8"?>
<sst xmlns="http://schemas.openxmlformats.org/spreadsheetml/2006/main" count="173" uniqueCount="133">
  <si>
    <t>年度・市町村</t>
  </si>
  <si>
    <t xml:space="preserve">      11</t>
  </si>
  <si>
    <t>　11</t>
  </si>
  <si>
    <t xml:space="preserve">  13</t>
  </si>
  <si>
    <t>鳥取市</t>
  </si>
  <si>
    <t xml:space="preserve">１ </t>
  </si>
  <si>
    <t>米子市</t>
  </si>
  <si>
    <t xml:space="preserve">２ </t>
  </si>
  <si>
    <t>倉吉市</t>
  </si>
  <si>
    <t xml:space="preserve">３ </t>
  </si>
  <si>
    <t>境港市</t>
  </si>
  <si>
    <t xml:space="preserve">４ </t>
  </si>
  <si>
    <t>岩美郡</t>
  </si>
  <si>
    <t xml:space="preserve">Ａ </t>
  </si>
  <si>
    <t>国府町</t>
  </si>
  <si>
    <t xml:space="preserve">５ </t>
  </si>
  <si>
    <t>岩美町</t>
  </si>
  <si>
    <t xml:space="preserve">６ </t>
  </si>
  <si>
    <t>福部村</t>
  </si>
  <si>
    <t xml:space="preserve">７ </t>
  </si>
  <si>
    <t>八頭郡</t>
  </si>
  <si>
    <t xml:space="preserve">Ｂ </t>
  </si>
  <si>
    <t>郡家町</t>
  </si>
  <si>
    <t xml:space="preserve">８ </t>
  </si>
  <si>
    <t>船岡町</t>
  </si>
  <si>
    <t xml:space="preserve">９ </t>
  </si>
  <si>
    <t>河原町</t>
  </si>
  <si>
    <t>八東町</t>
  </si>
  <si>
    <t>若桜町</t>
  </si>
  <si>
    <t>用瀬町</t>
  </si>
  <si>
    <t>佐治村</t>
  </si>
  <si>
    <t>智頭町</t>
  </si>
  <si>
    <t>気高郡</t>
  </si>
  <si>
    <t xml:space="preserve">Ｃ </t>
  </si>
  <si>
    <t>気高町</t>
  </si>
  <si>
    <t>鹿野町</t>
  </si>
  <si>
    <t>青谷町</t>
  </si>
  <si>
    <t>東伯郡</t>
  </si>
  <si>
    <t xml:space="preserve">Ｄ 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</si>
  <si>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</si>
  <si>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</si>
  <si>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</si>
  <si>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</si>
  <si>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</si>
  <si>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</si>
  <si>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</si>
  <si>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</si>
  <si>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西伯郡</t>
  </si>
  <si>
    <t xml:space="preserve">Ｅ 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</si>
  <si>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</si>
  <si>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</si>
  <si>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</si>
  <si>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</si>
  <si>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</si>
  <si>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</si>
  <si>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</si>
  <si>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</si>
  <si>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日野郡</t>
  </si>
  <si>
    <t xml:space="preserve">Ｆ </t>
  </si>
  <si>
    <t>日南町</t>
  </si>
  <si>
    <t>日野町</t>
  </si>
  <si>
    <t>江府町</t>
  </si>
  <si>
    <t>溝口町</t>
  </si>
  <si>
    <t>204　　市町村別し尿</t>
  </si>
  <si>
    <t>収集・処理の状況</t>
  </si>
  <si>
    <t>　　　　平成10年～14年</t>
  </si>
  <si>
    <t xml:space="preserve">  (単位 kl  )</t>
  </si>
  <si>
    <t>県循環型社会推進課「鳥取県の一般廃棄物処理事業の概況」</t>
  </si>
  <si>
    <t>収集状況</t>
  </si>
  <si>
    <t>処理状況</t>
  </si>
  <si>
    <t>年度</t>
  </si>
  <si>
    <t>合計</t>
  </si>
  <si>
    <t>し尿</t>
  </si>
  <si>
    <t>浄化槽汚泥</t>
  </si>
  <si>
    <t>し尿処理施設</t>
  </si>
  <si>
    <t>下水　　　道投入</t>
  </si>
  <si>
    <t>農村還元</t>
  </si>
  <si>
    <t>市町村等処理量計</t>
  </si>
  <si>
    <t>自家処理量</t>
  </si>
  <si>
    <t>市町村</t>
  </si>
  <si>
    <r>
      <t xml:space="preserve"> 平成 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年度</t>
    </r>
  </si>
  <si>
    <t>　10年</t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</si>
  <si>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</t>
    </r>
  </si>
  <si>
    <t>　12</t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</si>
  <si>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3</t>
    </r>
  </si>
  <si>
    <t xml:space="preserve">      14</t>
  </si>
  <si>
    <t xml:space="preserve">  14</t>
  </si>
  <si>
    <t>１</t>
  </si>
  <si>
    <t>２</t>
  </si>
  <si>
    <t>３</t>
  </si>
  <si>
    <t>４</t>
  </si>
  <si>
    <t>Ａ</t>
  </si>
  <si>
    <t>５</t>
  </si>
  <si>
    <t>６</t>
  </si>
  <si>
    <t>７</t>
  </si>
  <si>
    <t>Ｂ</t>
  </si>
  <si>
    <t>８</t>
  </si>
  <si>
    <t>９</t>
  </si>
  <si>
    <r>
      <t>1</t>
    </r>
    <r>
      <rPr>
        <sz val="11"/>
        <rFont val="ＭＳ 明朝"/>
        <family val="1"/>
      </rPr>
      <t>0</t>
    </r>
  </si>
  <si>
    <r>
      <t>1</t>
    </r>
    <r>
      <rPr>
        <sz val="11"/>
        <rFont val="ＭＳ 明朝"/>
        <family val="1"/>
      </rPr>
      <t>1</t>
    </r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</si>
  <si>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</si>
  <si>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</si>
  <si>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r>
      <t>1</t>
    </r>
    <r>
      <rPr>
        <sz val="11"/>
        <rFont val="ＭＳ 明朝"/>
        <family val="1"/>
      </rPr>
      <t>4</t>
    </r>
  </si>
  <si>
    <r>
      <t>1</t>
    </r>
    <r>
      <rPr>
        <sz val="11"/>
        <rFont val="ＭＳ 明朝"/>
        <family val="1"/>
      </rPr>
      <t>5</t>
    </r>
  </si>
  <si>
    <t>Ｃ</t>
  </si>
  <si>
    <r>
      <t>1</t>
    </r>
    <r>
      <rPr>
        <sz val="11"/>
        <rFont val="ＭＳ 明朝"/>
        <family val="1"/>
      </rPr>
      <t>6</t>
    </r>
  </si>
  <si>
    <r>
      <t>1</t>
    </r>
    <r>
      <rPr>
        <sz val="11"/>
        <rFont val="ＭＳ 明朝"/>
        <family val="1"/>
      </rPr>
      <t>7</t>
    </r>
  </si>
  <si>
    <r>
      <t>1</t>
    </r>
    <r>
      <rPr>
        <sz val="11"/>
        <rFont val="ＭＳ 明朝"/>
        <family val="1"/>
      </rPr>
      <t>8</t>
    </r>
  </si>
  <si>
    <t>Ｄ</t>
  </si>
  <si>
    <r>
      <t>1</t>
    </r>
    <r>
      <rPr>
        <sz val="11"/>
        <rFont val="ＭＳ 明朝"/>
        <family val="1"/>
      </rPr>
      <t>9</t>
    </r>
  </si>
  <si>
    <r>
      <t>2</t>
    </r>
    <r>
      <rPr>
        <sz val="11"/>
        <rFont val="ＭＳ 明朝"/>
        <family val="1"/>
      </rPr>
      <t>0</t>
    </r>
  </si>
  <si>
    <r>
      <t>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</si>
  <si>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</si>
  <si>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</si>
  <si>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4</t>
    </r>
  </si>
  <si>
    <r>
      <t>2</t>
    </r>
    <r>
      <rPr>
        <sz val="11"/>
        <rFont val="ＭＳ 明朝"/>
        <family val="1"/>
      </rPr>
      <t>5</t>
    </r>
  </si>
  <si>
    <r>
      <t>2</t>
    </r>
    <r>
      <rPr>
        <sz val="11"/>
        <rFont val="ＭＳ 明朝"/>
        <family val="1"/>
      </rPr>
      <t>6</t>
    </r>
  </si>
  <si>
    <r>
      <t>2</t>
    </r>
    <r>
      <rPr>
        <sz val="11"/>
        <rFont val="ＭＳ 明朝"/>
        <family val="1"/>
      </rPr>
      <t>7</t>
    </r>
  </si>
  <si>
    <t>赤碕町</t>
  </si>
  <si>
    <t>Ｅ</t>
  </si>
  <si>
    <r>
      <t>2</t>
    </r>
    <r>
      <rPr>
        <sz val="11"/>
        <rFont val="ＭＳ 明朝"/>
        <family val="1"/>
      </rPr>
      <t>8</t>
    </r>
  </si>
  <si>
    <r>
      <t>2</t>
    </r>
    <r>
      <rPr>
        <sz val="11"/>
        <rFont val="ＭＳ 明朝"/>
        <family val="1"/>
      </rPr>
      <t>9</t>
    </r>
  </si>
  <si>
    <r>
      <t>3</t>
    </r>
    <r>
      <rPr>
        <sz val="11"/>
        <rFont val="ＭＳ 明朝"/>
        <family val="1"/>
      </rPr>
      <t>0</t>
    </r>
  </si>
  <si>
    <r>
      <t>3</t>
    </r>
    <r>
      <rPr>
        <sz val="11"/>
        <rFont val="ＭＳ 明朝"/>
        <family val="1"/>
      </rPr>
      <t>1</t>
    </r>
  </si>
  <si>
    <r>
      <t>3</t>
    </r>
    <r>
      <rPr>
        <sz val="11"/>
        <rFont val="ＭＳ 明朝"/>
        <family val="1"/>
      </rPr>
      <t>2</t>
    </r>
  </si>
  <si>
    <r>
      <t>3</t>
    </r>
    <r>
      <rPr>
        <sz val="11"/>
        <rFont val="ＭＳ 明朝"/>
        <family val="1"/>
      </rPr>
      <t>3</t>
    </r>
  </si>
  <si>
    <r>
      <t>3</t>
    </r>
    <r>
      <rPr>
        <sz val="11"/>
        <rFont val="ＭＳ 明朝"/>
        <family val="1"/>
      </rPr>
      <t>4</t>
    </r>
  </si>
  <si>
    <r>
      <t>3</t>
    </r>
    <r>
      <rPr>
        <sz val="11"/>
        <rFont val="ＭＳ 明朝"/>
        <family val="1"/>
      </rPr>
      <t>5</t>
    </r>
  </si>
  <si>
    <t>Ｆ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</si>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</sst>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.0\ ;\-#\ ###\ ###\ ##0.0\ "/>
    <numFmt numFmtId="190" formatCode="_ * #\ ###\ ###\ ##0.00_ ;_ * \-#\ ###\ ###\ ##0.00_ ;_ * &quot;-&quot;_ ;_ @_ "/>
    <numFmt numFmtId="191" formatCode="#\ ###\ ###\ ##0;\-#\ ###\ ###\ ##0\ "/>
    <numFmt numFmtId="192" formatCode="#\ ###\ ###\ ##0.0;\-#\ ###\ ###\ ##0.0\ "/>
    <numFmt numFmtId="193" formatCode="0.0_);[Red]\(0.0\)"/>
    <numFmt numFmtId="194" formatCode="#\ ###\ ###\ ##0_ ;_ * \-#\ ###\ ###\ ##0\ "/>
    <numFmt numFmtId="195" formatCode="#,##0_ "/>
    <numFmt numFmtId="196" formatCode="0_);[Red]\(0\)"/>
    <numFmt numFmtId="197" formatCode="_ * #,##0.0_ ;_ * \-#,##0.0_ ;_ * &quot;-&quot;?_ ;_ @_ "/>
    <numFmt numFmtId="198" formatCode="_ * #.0\ ###\ ###\ ##0_ ;_ * \-#.0\ ###\ ###\ ##0_ ;_ * &quot;-&quot;_ ;_ @_ "/>
    <numFmt numFmtId="199" formatCode="_ * ##\ ##0_ ;_ * \-##\ ##0_ ;_ * &quot;-&quot;_ ;_ @_ "/>
    <numFmt numFmtId="200" formatCode="_ * #\ ###\ ###\ ##0.00_ ;_ * &quot;△&quot;#\ ###\ ###\ ##0.00_ ;_ * &quot;-&quot;_ ;_ @_ "/>
    <numFmt numFmtId="201" formatCode="#\ ###\ ###\ ##0;\-#\ ###\ ###\ ##0"/>
    <numFmt numFmtId="202" formatCode="_ * #\ ###\ ###\ ##0_ ;_ * \-#\ ###\ ###\ ##0_ ;&quot;-&quot;_ ;_ @_ "/>
    <numFmt numFmtId="203" formatCode="_ * #\ ###\ ###\ ##0_ ;_ * \-#\ ###\ ###\ ##0_ ;&quot;-&quot;_ ;_ &quot;-&quot;@_ "/>
    <numFmt numFmtId="204" formatCode="#,##0.0\ ;&quot;△ &quot;#,##0.0\ "/>
    <numFmt numFmtId="205" formatCode="_ * #\ ###\ ###\ ##0._ ;_ * \-#\ ###\ ###\ ##0_ ;_ * &quot;-&quot;_ ;_ @_ "/>
    <numFmt numFmtId="206" formatCode="#,##0;&quot;▲ &quot;#,##0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 shrinkToFit="1"/>
    </xf>
    <xf numFmtId="186" fontId="6" fillId="0" borderId="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49" fontId="8" fillId="0" borderId="13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0" fillId="0" borderId="1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86" fontId="0" fillId="0" borderId="1" xfId="0" applyNumberFormat="1" applyBorder="1" applyAlignment="1">
      <alignment horizontal="right" vertical="center"/>
    </xf>
    <xf numFmtId="186" fontId="0" fillId="0" borderId="1" xfId="0" applyNumberFormat="1" applyBorder="1" applyAlignment="1">
      <alignment vertical="center"/>
    </xf>
    <xf numFmtId="49" fontId="0" fillId="0" borderId="19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03" fontId="6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SheetLayoutView="75" workbookViewId="0" topLeftCell="L1">
      <selection activeCell="C13" sqref="C13"/>
    </sheetView>
  </sheetViews>
  <sheetFormatPr defaultColWidth="8.796875" defaultRowHeight="14.25"/>
  <cols>
    <col min="1" max="1" width="6.59765625" style="0" customWidth="1"/>
    <col min="2" max="2" width="10.59765625" style="0" customWidth="1"/>
    <col min="3" max="3" width="0.59375" style="0" customWidth="1"/>
    <col min="4" max="9" width="16.09765625" style="0" customWidth="1"/>
    <col min="10" max="10" width="0.59375" style="0" customWidth="1"/>
    <col min="11" max="17" width="16.09765625" style="0" customWidth="1"/>
    <col min="18" max="18" width="8.59765625" style="0" customWidth="1"/>
    <col min="19" max="16384" width="8.8984375" style="0" customWidth="1"/>
  </cols>
  <sheetData>
    <row r="1" spans="6:17" s="1" customFormat="1" ht="25.5" customHeight="1">
      <c r="F1" s="2" t="s">
        <v>63</v>
      </c>
      <c r="G1" s="2"/>
      <c r="H1" s="2"/>
      <c r="I1" s="2"/>
      <c r="J1" s="3"/>
      <c r="K1" s="2" t="s">
        <v>64</v>
      </c>
      <c r="L1" s="2"/>
      <c r="M1" s="2"/>
      <c r="N1" s="4" t="s">
        <v>65</v>
      </c>
      <c r="O1" s="4"/>
      <c r="P1" s="4"/>
      <c r="Q1" s="4"/>
    </row>
    <row r="2" ht="25.5" customHeight="1"/>
    <row r="3" spans="1:18" s="1" customFormat="1" ht="21.75" customHeight="1" thickBot="1">
      <c r="A3" s="1" t="s">
        <v>66</v>
      </c>
      <c r="R3" s="5" t="s">
        <v>67</v>
      </c>
    </row>
    <row r="4" spans="1:18" ht="36.75" customHeight="1" thickTop="1">
      <c r="A4" s="6" t="s">
        <v>0</v>
      </c>
      <c r="B4" s="6"/>
      <c r="C4" s="7"/>
      <c r="D4" s="8" t="s">
        <v>68</v>
      </c>
      <c r="E4" s="9"/>
      <c r="F4" s="9"/>
      <c r="G4" s="9" t="s">
        <v>69</v>
      </c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70</v>
      </c>
    </row>
    <row r="5" spans="1:18" ht="18.75" customHeight="1">
      <c r="A5" s="11"/>
      <c r="B5" s="11"/>
      <c r="C5" s="12"/>
      <c r="D5" s="13" t="s">
        <v>71</v>
      </c>
      <c r="E5" s="14" t="s">
        <v>72</v>
      </c>
      <c r="F5" s="14" t="s">
        <v>73</v>
      </c>
      <c r="G5" s="15" t="s">
        <v>74</v>
      </c>
      <c r="H5" s="15"/>
      <c r="I5" s="16" t="s">
        <v>75</v>
      </c>
      <c r="J5" s="17"/>
      <c r="K5" s="18"/>
      <c r="L5" s="15" t="s">
        <v>76</v>
      </c>
      <c r="M5" s="15"/>
      <c r="N5" s="15" t="s">
        <v>77</v>
      </c>
      <c r="O5" s="15"/>
      <c r="P5" s="15" t="s">
        <v>78</v>
      </c>
      <c r="Q5" s="15"/>
      <c r="R5" s="19" t="s">
        <v>79</v>
      </c>
    </row>
    <row r="6" spans="1:18" ht="22.5" customHeight="1">
      <c r="A6" s="20"/>
      <c r="B6" s="20"/>
      <c r="C6" s="21"/>
      <c r="D6" s="22"/>
      <c r="E6" s="23"/>
      <c r="F6" s="23"/>
      <c r="G6" s="24" t="s">
        <v>72</v>
      </c>
      <c r="H6" s="24" t="s">
        <v>73</v>
      </c>
      <c r="I6" s="24" t="s">
        <v>72</v>
      </c>
      <c r="J6" s="25"/>
      <c r="K6" s="24" t="s">
        <v>73</v>
      </c>
      <c r="L6" s="24" t="s">
        <v>72</v>
      </c>
      <c r="M6" s="24" t="s">
        <v>73</v>
      </c>
      <c r="N6" s="24" t="s">
        <v>72</v>
      </c>
      <c r="O6" s="24" t="s">
        <v>73</v>
      </c>
      <c r="P6" s="24" t="s">
        <v>72</v>
      </c>
      <c r="Q6" s="24" t="s">
        <v>73</v>
      </c>
      <c r="R6" s="26"/>
    </row>
    <row r="7" spans="1:18" s="30" customFormat="1" ht="12" customHeight="1">
      <c r="A7" s="27"/>
      <c r="B7" s="27"/>
      <c r="C7" s="28"/>
      <c r="D7" s="27"/>
      <c r="E7" s="27"/>
      <c r="F7" s="27"/>
      <c r="G7" s="27"/>
      <c r="H7" s="27"/>
      <c r="I7" s="27"/>
      <c r="J7" s="27"/>
      <c r="K7" s="27"/>
      <c r="L7" s="27"/>
      <c r="M7" s="29"/>
      <c r="N7" s="27"/>
      <c r="O7" s="27"/>
      <c r="P7" s="27"/>
      <c r="Q7" s="27"/>
      <c r="R7" s="19"/>
    </row>
    <row r="8" spans="1:18" s="35" customFormat="1" ht="13.5" customHeight="1">
      <c r="A8" s="31" t="s">
        <v>80</v>
      </c>
      <c r="B8" s="31"/>
      <c r="C8" s="32"/>
      <c r="D8" s="33">
        <f>SUM(E8:F8)</f>
        <v>207443</v>
      </c>
      <c r="E8" s="33">
        <v>127005</v>
      </c>
      <c r="F8" s="33">
        <v>80438</v>
      </c>
      <c r="G8" s="33">
        <v>105867</v>
      </c>
      <c r="H8" s="33">
        <v>80354</v>
      </c>
      <c r="I8" s="33">
        <v>21002</v>
      </c>
      <c r="J8" s="33"/>
      <c r="K8" s="33">
        <v>0</v>
      </c>
      <c r="L8" s="33">
        <v>0</v>
      </c>
      <c r="M8" s="33">
        <v>0</v>
      </c>
      <c r="N8" s="33">
        <v>126869</v>
      </c>
      <c r="O8" s="33">
        <v>80354</v>
      </c>
      <c r="P8" s="33">
        <v>10096</v>
      </c>
      <c r="Q8" s="33">
        <v>95</v>
      </c>
      <c r="R8" s="34" t="s">
        <v>81</v>
      </c>
    </row>
    <row r="9" spans="1:18" s="35" customFormat="1" ht="13.5" customHeight="1">
      <c r="A9" s="31" t="s">
        <v>1</v>
      </c>
      <c r="B9" s="31"/>
      <c r="C9" s="32"/>
      <c r="D9" s="33">
        <f>SUM(E9:F9)</f>
        <v>198253</v>
      </c>
      <c r="E9" s="33">
        <v>116564</v>
      </c>
      <c r="F9" s="33">
        <v>81689</v>
      </c>
      <c r="G9" s="33">
        <v>95301</v>
      </c>
      <c r="H9" s="33">
        <v>81689</v>
      </c>
      <c r="I9" s="33">
        <v>21263</v>
      </c>
      <c r="J9" s="33"/>
      <c r="K9" s="33">
        <v>0</v>
      </c>
      <c r="L9" s="33">
        <v>0</v>
      </c>
      <c r="M9" s="33">
        <v>0</v>
      </c>
      <c r="N9" s="33">
        <v>116564</v>
      </c>
      <c r="O9" s="33">
        <v>81689</v>
      </c>
      <c r="P9" s="33">
        <v>7341</v>
      </c>
      <c r="Q9" s="33">
        <v>41</v>
      </c>
      <c r="R9" s="34" t="s">
        <v>2</v>
      </c>
    </row>
    <row r="10" spans="1:18" s="35" customFormat="1" ht="13.5" customHeight="1">
      <c r="A10" s="31" t="s">
        <v>82</v>
      </c>
      <c r="B10" s="31"/>
      <c r="C10" s="32"/>
      <c r="D10" s="33">
        <f>SUM(E10:F10)</f>
        <v>194183</v>
      </c>
      <c r="E10" s="33">
        <v>110323</v>
      </c>
      <c r="F10" s="33">
        <v>83860</v>
      </c>
      <c r="G10" s="33">
        <v>84698</v>
      </c>
      <c r="H10" s="33">
        <v>8386</v>
      </c>
      <c r="I10" s="33">
        <v>25625</v>
      </c>
      <c r="J10" s="33"/>
      <c r="K10" s="33">
        <v>0</v>
      </c>
      <c r="L10" s="33">
        <v>0</v>
      </c>
      <c r="M10" s="33">
        <v>0</v>
      </c>
      <c r="N10" s="33">
        <v>110323</v>
      </c>
      <c r="O10" s="33">
        <v>83860</v>
      </c>
      <c r="P10" s="33">
        <v>5444</v>
      </c>
      <c r="Q10" s="33">
        <v>43</v>
      </c>
      <c r="R10" s="34" t="s">
        <v>83</v>
      </c>
    </row>
    <row r="11" spans="1:18" s="35" customFormat="1" ht="13.5" customHeight="1">
      <c r="A11" s="31" t="s">
        <v>84</v>
      </c>
      <c r="B11" s="31"/>
      <c r="C11" s="32"/>
      <c r="D11" s="33">
        <v>188133</v>
      </c>
      <c r="E11" s="33">
        <v>101516</v>
      </c>
      <c r="F11" s="33">
        <v>86617</v>
      </c>
      <c r="G11" s="33">
        <v>85597</v>
      </c>
      <c r="H11" s="33">
        <v>86617</v>
      </c>
      <c r="I11" s="33">
        <v>15919</v>
      </c>
      <c r="J11" s="33"/>
      <c r="K11" s="33">
        <v>0</v>
      </c>
      <c r="L11" s="33">
        <v>0</v>
      </c>
      <c r="M11" s="33">
        <v>0</v>
      </c>
      <c r="N11" s="33">
        <v>101516</v>
      </c>
      <c r="O11" s="33">
        <v>86617</v>
      </c>
      <c r="P11" s="33">
        <v>4096</v>
      </c>
      <c r="Q11" s="33">
        <v>0</v>
      </c>
      <c r="R11" s="34" t="s">
        <v>3</v>
      </c>
    </row>
    <row r="12" spans="1:18" s="42" customFormat="1" ht="13.5" customHeight="1">
      <c r="A12" s="36" t="s">
        <v>85</v>
      </c>
      <c r="B12" s="36"/>
      <c r="C12" s="37"/>
      <c r="D12" s="38">
        <f>SUM(E12:F12)</f>
        <v>174439</v>
      </c>
      <c r="E12" s="39">
        <f>E14+E15+E16+E17+E18+E22+E32+E36+E47+E57</f>
        <v>91751</v>
      </c>
      <c r="F12" s="39">
        <f>F14+F15+F16+F17+F18+F22+F32+F36+F47+F57</f>
        <v>82688</v>
      </c>
      <c r="G12" s="39">
        <f>G14+G15+G16+G17+G18+G22+G32+G36+G47+G57</f>
        <v>77691</v>
      </c>
      <c r="H12" s="39">
        <f>H14+H15+H16+H17+H18+H22+H32+H36+H47+H57</f>
        <v>82688</v>
      </c>
      <c r="I12" s="39">
        <f>I14+I15+I16+I17+I18+I22+I32+I36+I47+I57</f>
        <v>14020</v>
      </c>
      <c r="J12" s="40"/>
      <c r="K12" s="39">
        <f aca="true" t="shared" si="0" ref="K12:Q12">K14+K15+K16+K17+K18+K22+K32+K36+K47+K57</f>
        <v>0</v>
      </c>
      <c r="L12" s="39">
        <f t="shared" si="0"/>
        <v>0</v>
      </c>
      <c r="M12" s="39">
        <f t="shared" si="0"/>
        <v>0</v>
      </c>
      <c r="N12" s="39">
        <f t="shared" si="0"/>
        <v>91751</v>
      </c>
      <c r="O12" s="39">
        <f t="shared" si="0"/>
        <v>82688</v>
      </c>
      <c r="P12" s="39">
        <f t="shared" si="0"/>
        <v>3105</v>
      </c>
      <c r="Q12" s="39">
        <f t="shared" si="0"/>
        <v>0</v>
      </c>
      <c r="R12" s="41" t="s">
        <v>86</v>
      </c>
    </row>
    <row r="13" spans="1:18" s="47" customFormat="1" ht="10.5" customHeight="1">
      <c r="A13" s="43"/>
      <c r="B13" s="43"/>
      <c r="C13" s="44"/>
      <c r="D13" s="40"/>
      <c r="E13" s="40"/>
      <c r="F13" s="40"/>
      <c r="G13" s="40"/>
      <c r="H13" s="40"/>
      <c r="I13" s="40"/>
      <c r="J13" s="40"/>
      <c r="K13" s="40"/>
      <c r="L13" s="40"/>
      <c r="M13" s="45"/>
      <c r="N13" s="40"/>
      <c r="O13" s="40"/>
      <c r="P13" s="40"/>
      <c r="Q13" s="40"/>
      <c r="R13" s="46"/>
    </row>
    <row r="14" spans="1:18" s="1" customFormat="1" ht="13.5" customHeight="1">
      <c r="A14" s="48" t="s">
        <v>87</v>
      </c>
      <c r="B14" s="49" t="s">
        <v>4</v>
      </c>
      <c r="C14" s="50"/>
      <c r="D14" s="51">
        <f>SUM(E14:F14)</f>
        <v>24005</v>
      </c>
      <c r="E14" s="51">
        <v>9463</v>
      </c>
      <c r="F14" s="51">
        <v>14542</v>
      </c>
      <c r="G14" s="51">
        <v>4289</v>
      </c>
      <c r="H14" s="51">
        <v>14542</v>
      </c>
      <c r="I14" s="51">
        <v>5174</v>
      </c>
      <c r="J14" s="51"/>
      <c r="K14" s="51">
        <v>0</v>
      </c>
      <c r="L14" s="51">
        <v>0</v>
      </c>
      <c r="M14" s="51">
        <v>0</v>
      </c>
      <c r="N14" s="51">
        <v>9463</v>
      </c>
      <c r="O14" s="51">
        <v>14542</v>
      </c>
      <c r="P14" s="51">
        <v>745</v>
      </c>
      <c r="Q14" s="51">
        <v>0</v>
      </c>
      <c r="R14" s="52" t="s">
        <v>5</v>
      </c>
    </row>
    <row r="15" spans="1:18" s="1" customFormat="1" ht="13.5" customHeight="1">
      <c r="A15" s="48" t="s">
        <v>88</v>
      </c>
      <c r="B15" s="49" t="s">
        <v>6</v>
      </c>
      <c r="C15" s="50"/>
      <c r="D15" s="51">
        <f>SUM(E15:F15)</f>
        <v>41701</v>
      </c>
      <c r="E15" s="51">
        <v>22965</v>
      </c>
      <c r="F15" s="51">
        <v>18736</v>
      </c>
      <c r="G15" s="51">
        <v>22965</v>
      </c>
      <c r="H15" s="51">
        <v>18736</v>
      </c>
      <c r="I15" s="51">
        <v>0</v>
      </c>
      <c r="J15" s="51"/>
      <c r="K15" s="51">
        <v>0</v>
      </c>
      <c r="L15" s="51">
        <v>0</v>
      </c>
      <c r="M15" s="51">
        <v>0</v>
      </c>
      <c r="N15" s="51">
        <v>22965</v>
      </c>
      <c r="O15" s="51">
        <v>18736</v>
      </c>
      <c r="P15" s="51">
        <v>5</v>
      </c>
      <c r="Q15" s="51">
        <v>0</v>
      </c>
      <c r="R15" s="52" t="s">
        <v>7</v>
      </c>
    </row>
    <row r="16" spans="1:18" s="1" customFormat="1" ht="13.5" customHeight="1">
      <c r="A16" s="48" t="s">
        <v>89</v>
      </c>
      <c r="B16" s="49" t="s">
        <v>8</v>
      </c>
      <c r="C16" s="50"/>
      <c r="D16" s="51">
        <f>SUM(E16:F16)</f>
        <v>10917</v>
      </c>
      <c r="E16" s="51">
        <v>6801</v>
      </c>
      <c r="F16" s="51">
        <v>4116</v>
      </c>
      <c r="G16" s="51">
        <v>6801</v>
      </c>
      <c r="H16" s="51">
        <v>4116</v>
      </c>
      <c r="I16" s="51">
        <v>0</v>
      </c>
      <c r="J16" s="51"/>
      <c r="K16" s="51">
        <v>0</v>
      </c>
      <c r="L16" s="51">
        <v>0</v>
      </c>
      <c r="M16" s="51">
        <v>0</v>
      </c>
      <c r="N16" s="51">
        <v>6801</v>
      </c>
      <c r="O16" s="51">
        <v>4116</v>
      </c>
      <c r="P16" s="51">
        <v>42</v>
      </c>
      <c r="Q16" s="51">
        <v>0</v>
      </c>
      <c r="R16" s="52" t="s">
        <v>9</v>
      </c>
    </row>
    <row r="17" spans="1:18" s="1" customFormat="1" ht="13.5" customHeight="1">
      <c r="A17" s="48" t="s">
        <v>90</v>
      </c>
      <c r="B17" s="49" t="s">
        <v>10</v>
      </c>
      <c r="C17" s="50"/>
      <c r="D17" s="51">
        <f>SUM(E17:F17)</f>
        <v>12246</v>
      </c>
      <c r="E17" s="51">
        <v>6443</v>
      </c>
      <c r="F17" s="51">
        <v>5803</v>
      </c>
      <c r="G17" s="51">
        <v>6443</v>
      </c>
      <c r="H17" s="51">
        <v>5803</v>
      </c>
      <c r="I17" s="51">
        <v>0</v>
      </c>
      <c r="J17" s="51"/>
      <c r="K17" s="51">
        <v>0</v>
      </c>
      <c r="L17" s="51">
        <v>0</v>
      </c>
      <c r="M17" s="51">
        <v>0</v>
      </c>
      <c r="N17" s="51">
        <v>6443</v>
      </c>
      <c r="O17" s="51">
        <v>5803</v>
      </c>
      <c r="P17" s="51">
        <v>0</v>
      </c>
      <c r="Q17" s="51">
        <v>0</v>
      </c>
      <c r="R17" s="52" t="s">
        <v>11</v>
      </c>
    </row>
    <row r="18" spans="1:21" s="47" customFormat="1" ht="26.25" customHeight="1">
      <c r="A18" s="53" t="s">
        <v>91</v>
      </c>
      <c r="B18" s="54" t="s">
        <v>12</v>
      </c>
      <c r="C18" s="55"/>
      <c r="D18" s="40">
        <f aca="true" t="shared" si="1" ref="D18:Q18">SUM(D19:D21)</f>
        <v>11446</v>
      </c>
      <c r="E18" s="40">
        <f t="shared" si="1"/>
        <v>4982</v>
      </c>
      <c r="F18" s="40">
        <f t="shared" si="1"/>
        <v>6464</v>
      </c>
      <c r="G18" s="40">
        <f t="shared" si="1"/>
        <v>2243</v>
      </c>
      <c r="H18" s="40">
        <f t="shared" si="1"/>
        <v>6464</v>
      </c>
      <c r="I18" s="40">
        <f t="shared" si="1"/>
        <v>2739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  <c r="N18" s="40">
        <f t="shared" si="1"/>
        <v>4982</v>
      </c>
      <c r="O18" s="40">
        <f t="shared" si="1"/>
        <v>6464</v>
      </c>
      <c r="P18" s="40">
        <f t="shared" si="1"/>
        <v>413</v>
      </c>
      <c r="Q18" s="40">
        <f t="shared" si="1"/>
        <v>0</v>
      </c>
      <c r="R18" s="56" t="s">
        <v>13</v>
      </c>
      <c r="U18" s="57">
        <v>0</v>
      </c>
    </row>
    <row r="19" spans="1:21" s="1" customFormat="1" ht="13.5" customHeight="1">
      <c r="A19" s="48" t="s">
        <v>92</v>
      </c>
      <c r="B19" s="49" t="s">
        <v>14</v>
      </c>
      <c r="C19" s="50"/>
      <c r="D19" s="51">
        <f>SUM(E19:F19)</f>
        <v>2866</v>
      </c>
      <c r="E19" s="51">
        <v>1083</v>
      </c>
      <c r="F19" s="51">
        <v>1783</v>
      </c>
      <c r="G19" s="51">
        <v>487</v>
      </c>
      <c r="H19" s="51">
        <v>1783</v>
      </c>
      <c r="I19" s="51">
        <v>596</v>
      </c>
      <c r="J19" s="51"/>
      <c r="K19" s="51">
        <v>0</v>
      </c>
      <c r="L19" s="51">
        <v>0</v>
      </c>
      <c r="M19" s="51">
        <v>0</v>
      </c>
      <c r="N19" s="51">
        <v>1083</v>
      </c>
      <c r="O19" s="51">
        <v>1783</v>
      </c>
      <c r="P19" s="51">
        <v>109</v>
      </c>
      <c r="Q19" s="51">
        <v>0</v>
      </c>
      <c r="R19" s="52" t="s">
        <v>15</v>
      </c>
      <c r="U19" s="57">
        <v>0</v>
      </c>
    </row>
    <row r="20" spans="1:21" s="1" customFormat="1" ht="13.5" customHeight="1">
      <c r="A20" s="48" t="s">
        <v>93</v>
      </c>
      <c r="B20" s="49" t="s">
        <v>16</v>
      </c>
      <c r="C20" s="50"/>
      <c r="D20" s="51">
        <f>SUM(E20:F20)</f>
        <v>6760</v>
      </c>
      <c r="E20" s="51">
        <v>2771</v>
      </c>
      <c r="F20" s="51">
        <v>3989</v>
      </c>
      <c r="G20" s="51">
        <v>1248</v>
      </c>
      <c r="H20" s="51">
        <v>3989</v>
      </c>
      <c r="I20" s="51">
        <v>1523</v>
      </c>
      <c r="J20" s="51"/>
      <c r="K20" s="51">
        <v>0</v>
      </c>
      <c r="L20" s="51">
        <v>0</v>
      </c>
      <c r="M20" s="51">
        <v>0</v>
      </c>
      <c r="N20" s="51">
        <v>2771</v>
      </c>
      <c r="O20" s="51">
        <v>3989</v>
      </c>
      <c r="P20" s="51">
        <v>269</v>
      </c>
      <c r="Q20" s="51">
        <v>0</v>
      </c>
      <c r="R20" s="52" t="s">
        <v>17</v>
      </c>
      <c r="U20" s="57">
        <v>0</v>
      </c>
    </row>
    <row r="21" spans="1:21" s="1" customFormat="1" ht="13.5" customHeight="1">
      <c r="A21" s="48" t="s">
        <v>94</v>
      </c>
      <c r="B21" s="49" t="s">
        <v>18</v>
      </c>
      <c r="C21" s="50"/>
      <c r="D21" s="51">
        <f>SUM(E21:F21)</f>
        <v>1820</v>
      </c>
      <c r="E21" s="51">
        <v>1128</v>
      </c>
      <c r="F21" s="51">
        <v>692</v>
      </c>
      <c r="G21" s="51">
        <v>508</v>
      </c>
      <c r="H21" s="51">
        <v>692</v>
      </c>
      <c r="I21" s="51">
        <v>620</v>
      </c>
      <c r="J21" s="51"/>
      <c r="K21" s="51">
        <v>0</v>
      </c>
      <c r="L21" s="51">
        <v>0</v>
      </c>
      <c r="M21" s="51">
        <v>0</v>
      </c>
      <c r="N21" s="51">
        <v>1128</v>
      </c>
      <c r="O21" s="51">
        <v>692</v>
      </c>
      <c r="P21" s="51">
        <v>35</v>
      </c>
      <c r="Q21" s="51">
        <v>0</v>
      </c>
      <c r="R21" s="52" t="s">
        <v>19</v>
      </c>
      <c r="U21" s="57">
        <v>0</v>
      </c>
    </row>
    <row r="22" spans="1:18" s="47" customFormat="1" ht="26.25" customHeight="1">
      <c r="A22" s="53" t="s">
        <v>95</v>
      </c>
      <c r="B22" s="54" t="s">
        <v>20</v>
      </c>
      <c r="C22" s="55"/>
      <c r="D22" s="40">
        <f aca="true" t="shared" si="2" ref="D22:Q22">SUM(D23:D31)</f>
        <v>16374</v>
      </c>
      <c r="E22" s="40">
        <f t="shared" si="2"/>
        <v>7626</v>
      </c>
      <c r="F22" s="40">
        <f t="shared" si="2"/>
        <v>8748</v>
      </c>
      <c r="G22" s="40">
        <f t="shared" si="2"/>
        <v>3678</v>
      </c>
      <c r="H22" s="40">
        <f t="shared" si="2"/>
        <v>8748</v>
      </c>
      <c r="I22" s="40">
        <f t="shared" si="2"/>
        <v>3948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7626</v>
      </c>
      <c r="O22" s="40">
        <f t="shared" si="2"/>
        <v>8748</v>
      </c>
      <c r="P22" s="40">
        <f t="shared" si="2"/>
        <v>150</v>
      </c>
      <c r="Q22" s="40">
        <f t="shared" si="2"/>
        <v>0</v>
      </c>
      <c r="R22" s="56" t="s">
        <v>21</v>
      </c>
    </row>
    <row r="23" spans="1:18" s="1" customFormat="1" ht="13.5" customHeight="1">
      <c r="A23" s="48" t="s">
        <v>96</v>
      </c>
      <c r="B23" s="49" t="s">
        <v>22</v>
      </c>
      <c r="C23" s="50"/>
      <c r="D23" s="51">
        <f aca="true" t="shared" si="3" ref="D23:D31">SUM(E23:F23)</f>
        <v>2595</v>
      </c>
      <c r="E23" s="51">
        <v>1150</v>
      </c>
      <c r="F23" s="51">
        <v>1445</v>
      </c>
      <c r="G23" s="51">
        <v>518</v>
      </c>
      <c r="H23" s="51">
        <v>1445</v>
      </c>
      <c r="I23" s="51">
        <v>632</v>
      </c>
      <c r="J23" s="51"/>
      <c r="K23" s="51">
        <v>0</v>
      </c>
      <c r="L23" s="51">
        <v>0</v>
      </c>
      <c r="M23" s="51">
        <v>0</v>
      </c>
      <c r="N23" s="51">
        <v>1150</v>
      </c>
      <c r="O23" s="51">
        <v>1445</v>
      </c>
      <c r="P23" s="51">
        <v>38</v>
      </c>
      <c r="Q23" s="51">
        <v>0</v>
      </c>
      <c r="R23" s="52" t="s">
        <v>23</v>
      </c>
    </row>
    <row r="24" spans="1:18" s="1" customFormat="1" ht="13.5" customHeight="1">
      <c r="A24" s="48" t="s">
        <v>97</v>
      </c>
      <c r="B24" s="49" t="s">
        <v>24</v>
      </c>
      <c r="C24" s="50"/>
      <c r="D24" s="51">
        <f t="shared" si="3"/>
        <v>1440</v>
      </c>
      <c r="E24" s="51">
        <v>446</v>
      </c>
      <c r="F24" s="51">
        <v>994</v>
      </c>
      <c r="G24" s="51">
        <v>446</v>
      </c>
      <c r="H24" s="51">
        <v>994</v>
      </c>
      <c r="I24" s="51">
        <v>0</v>
      </c>
      <c r="J24" s="51"/>
      <c r="K24" s="51">
        <v>0</v>
      </c>
      <c r="L24" s="51">
        <v>0</v>
      </c>
      <c r="M24" s="51">
        <v>0</v>
      </c>
      <c r="N24" s="51">
        <v>446</v>
      </c>
      <c r="O24" s="51">
        <v>994</v>
      </c>
      <c r="P24" s="51">
        <v>0</v>
      </c>
      <c r="Q24" s="51">
        <v>0</v>
      </c>
      <c r="R24" s="52" t="s">
        <v>25</v>
      </c>
    </row>
    <row r="25" spans="1:18" s="1" customFormat="1" ht="13.5" customHeight="1">
      <c r="A25" s="48" t="s">
        <v>98</v>
      </c>
      <c r="B25" s="49" t="s">
        <v>26</v>
      </c>
      <c r="C25" s="50"/>
      <c r="D25" s="51">
        <f t="shared" si="3"/>
        <v>2610</v>
      </c>
      <c r="E25" s="51">
        <v>1522</v>
      </c>
      <c r="F25" s="51">
        <v>1088</v>
      </c>
      <c r="G25" s="51">
        <v>685</v>
      </c>
      <c r="H25" s="51">
        <v>1088</v>
      </c>
      <c r="I25" s="51">
        <v>837</v>
      </c>
      <c r="J25" s="51"/>
      <c r="K25" s="51">
        <v>0</v>
      </c>
      <c r="L25" s="51">
        <v>0</v>
      </c>
      <c r="M25" s="51">
        <v>0</v>
      </c>
      <c r="N25" s="51">
        <v>1522</v>
      </c>
      <c r="O25" s="51">
        <v>1088</v>
      </c>
      <c r="P25" s="51">
        <v>36</v>
      </c>
      <c r="Q25" s="51">
        <v>0</v>
      </c>
      <c r="R25" s="52" t="s">
        <v>98</v>
      </c>
    </row>
    <row r="26" spans="1:18" s="1" customFormat="1" ht="13.5" customHeight="1">
      <c r="A26" s="48" t="s">
        <v>99</v>
      </c>
      <c r="B26" s="49" t="s">
        <v>27</v>
      </c>
      <c r="C26" s="50"/>
      <c r="D26" s="51">
        <f t="shared" si="3"/>
        <v>1210</v>
      </c>
      <c r="E26" s="51">
        <v>627</v>
      </c>
      <c r="F26" s="51">
        <v>583</v>
      </c>
      <c r="G26" s="51">
        <v>282</v>
      </c>
      <c r="H26" s="51">
        <v>583</v>
      </c>
      <c r="I26" s="51">
        <v>345</v>
      </c>
      <c r="J26" s="51"/>
      <c r="K26" s="51">
        <v>0</v>
      </c>
      <c r="L26" s="51">
        <v>0</v>
      </c>
      <c r="M26" s="51">
        <v>0</v>
      </c>
      <c r="N26" s="51">
        <v>627</v>
      </c>
      <c r="O26" s="51">
        <v>583</v>
      </c>
      <c r="P26" s="51">
        <v>0</v>
      </c>
      <c r="Q26" s="51">
        <v>0</v>
      </c>
      <c r="R26" s="52" t="s">
        <v>99</v>
      </c>
    </row>
    <row r="27" spans="1:18" s="1" customFormat="1" ht="13.5" customHeight="1">
      <c r="A27" s="48" t="s">
        <v>100</v>
      </c>
      <c r="B27" s="49" t="s">
        <v>28</v>
      </c>
      <c r="C27" s="50"/>
      <c r="D27" s="51">
        <f t="shared" si="3"/>
        <v>929</v>
      </c>
      <c r="E27" s="51">
        <v>697</v>
      </c>
      <c r="F27" s="51">
        <v>232</v>
      </c>
      <c r="G27" s="51">
        <v>314</v>
      </c>
      <c r="H27" s="51">
        <v>232</v>
      </c>
      <c r="I27" s="51">
        <v>383</v>
      </c>
      <c r="J27" s="51"/>
      <c r="K27" s="51">
        <v>0</v>
      </c>
      <c r="L27" s="51">
        <v>0</v>
      </c>
      <c r="M27" s="51">
        <v>0</v>
      </c>
      <c r="N27" s="51">
        <v>697</v>
      </c>
      <c r="O27" s="51">
        <v>232</v>
      </c>
      <c r="P27" s="51">
        <v>0</v>
      </c>
      <c r="Q27" s="51">
        <v>0</v>
      </c>
      <c r="R27" s="52" t="s">
        <v>100</v>
      </c>
    </row>
    <row r="28" spans="1:18" s="1" customFormat="1" ht="10.5" customHeight="1" hidden="1">
      <c r="A28" s="48"/>
      <c r="B28" s="49"/>
      <c r="C28" s="50"/>
      <c r="D28" s="51">
        <f t="shared" si="3"/>
        <v>0</v>
      </c>
      <c r="E28" s="51"/>
      <c r="F28" s="51"/>
      <c r="G28" s="51"/>
      <c r="H28" s="51"/>
      <c r="I28" s="51"/>
      <c r="J28" s="51"/>
      <c r="K28" s="51">
        <v>0</v>
      </c>
      <c r="L28" s="51">
        <v>0</v>
      </c>
      <c r="M28" s="51">
        <v>0</v>
      </c>
      <c r="N28" s="51"/>
      <c r="O28" s="51"/>
      <c r="P28" s="51"/>
      <c r="Q28" s="51">
        <v>0</v>
      </c>
      <c r="R28" s="52"/>
    </row>
    <row r="29" spans="1:18" s="1" customFormat="1" ht="13.5" customHeight="1">
      <c r="A29" s="48" t="s">
        <v>101</v>
      </c>
      <c r="B29" s="49" t="s">
        <v>29</v>
      </c>
      <c r="C29" s="50"/>
      <c r="D29" s="51">
        <f t="shared" si="3"/>
        <v>2153</v>
      </c>
      <c r="E29" s="51">
        <v>684</v>
      </c>
      <c r="F29" s="51">
        <v>1469</v>
      </c>
      <c r="G29" s="51">
        <v>309</v>
      </c>
      <c r="H29" s="51">
        <v>1469</v>
      </c>
      <c r="I29" s="51">
        <v>375</v>
      </c>
      <c r="J29" s="51"/>
      <c r="K29" s="51">
        <v>0</v>
      </c>
      <c r="L29" s="51">
        <v>0</v>
      </c>
      <c r="M29" s="51">
        <v>0</v>
      </c>
      <c r="N29" s="51">
        <v>684</v>
      </c>
      <c r="O29" s="51">
        <v>1469</v>
      </c>
      <c r="P29" s="51">
        <v>66</v>
      </c>
      <c r="Q29" s="51">
        <v>0</v>
      </c>
      <c r="R29" s="52" t="s">
        <v>101</v>
      </c>
    </row>
    <row r="30" spans="1:18" s="1" customFormat="1" ht="13.5" customHeight="1">
      <c r="A30" s="48" t="s">
        <v>102</v>
      </c>
      <c r="B30" s="49" t="s">
        <v>30</v>
      </c>
      <c r="C30" s="50"/>
      <c r="D30" s="51">
        <f t="shared" si="3"/>
        <v>1049</v>
      </c>
      <c r="E30" s="51">
        <v>195</v>
      </c>
      <c r="F30" s="51">
        <v>854</v>
      </c>
      <c r="G30" s="51">
        <v>86</v>
      </c>
      <c r="H30" s="51">
        <v>854</v>
      </c>
      <c r="I30" s="51">
        <v>109</v>
      </c>
      <c r="J30" s="51"/>
      <c r="K30" s="51">
        <v>0</v>
      </c>
      <c r="L30" s="51">
        <v>0</v>
      </c>
      <c r="M30" s="51">
        <v>0</v>
      </c>
      <c r="N30" s="51">
        <v>195</v>
      </c>
      <c r="O30" s="51">
        <v>854</v>
      </c>
      <c r="P30" s="51">
        <v>10</v>
      </c>
      <c r="Q30" s="51">
        <v>0</v>
      </c>
      <c r="R30" s="52" t="s">
        <v>102</v>
      </c>
    </row>
    <row r="31" spans="1:18" s="1" customFormat="1" ht="13.5" customHeight="1">
      <c r="A31" s="48" t="s">
        <v>103</v>
      </c>
      <c r="B31" s="49" t="s">
        <v>31</v>
      </c>
      <c r="C31" s="50"/>
      <c r="D31" s="51">
        <f t="shared" si="3"/>
        <v>4388</v>
      </c>
      <c r="E31" s="51">
        <v>2305</v>
      </c>
      <c r="F31" s="51">
        <v>2083</v>
      </c>
      <c r="G31" s="51">
        <v>1038</v>
      </c>
      <c r="H31" s="51">
        <v>2083</v>
      </c>
      <c r="I31" s="51">
        <v>1267</v>
      </c>
      <c r="J31" s="51"/>
      <c r="K31" s="51">
        <v>0</v>
      </c>
      <c r="L31" s="51">
        <v>0</v>
      </c>
      <c r="M31" s="51">
        <v>0</v>
      </c>
      <c r="N31" s="51">
        <v>2305</v>
      </c>
      <c r="O31" s="51">
        <v>2083</v>
      </c>
      <c r="P31" s="51">
        <v>0</v>
      </c>
      <c r="Q31" s="51">
        <v>0</v>
      </c>
      <c r="R31" s="52" t="s">
        <v>103</v>
      </c>
    </row>
    <row r="32" spans="1:18" s="47" customFormat="1" ht="26.25" customHeight="1">
      <c r="A32" s="53" t="s">
        <v>104</v>
      </c>
      <c r="B32" s="54" t="s">
        <v>32</v>
      </c>
      <c r="C32" s="55"/>
      <c r="D32" s="40">
        <f aca="true" t="shared" si="4" ref="D32:Q32">SUM(D33:D35)</f>
        <v>7569</v>
      </c>
      <c r="E32" s="40">
        <f t="shared" si="4"/>
        <v>3927</v>
      </c>
      <c r="F32" s="40">
        <f t="shared" si="4"/>
        <v>3642</v>
      </c>
      <c r="G32" s="40">
        <f t="shared" si="4"/>
        <v>1768</v>
      </c>
      <c r="H32" s="40">
        <f t="shared" si="4"/>
        <v>3642</v>
      </c>
      <c r="I32" s="40">
        <f t="shared" si="4"/>
        <v>2159</v>
      </c>
      <c r="J32" s="40">
        <f t="shared" si="4"/>
        <v>0</v>
      </c>
      <c r="K32" s="40">
        <f t="shared" si="4"/>
        <v>0</v>
      </c>
      <c r="L32" s="40">
        <f t="shared" si="4"/>
        <v>0</v>
      </c>
      <c r="M32" s="40">
        <f t="shared" si="4"/>
        <v>0</v>
      </c>
      <c r="N32" s="40">
        <f t="shared" si="4"/>
        <v>3927</v>
      </c>
      <c r="O32" s="40">
        <f t="shared" si="4"/>
        <v>3642</v>
      </c>
      <c r="P32" s="40">
        <f t="shared" si="4"/>
        <v>150</v>
      </c>
      <c r="Q32" s="40">
        <f t="shared" si="4"/>
        <v>0</v>
      </c>
      <c r="R32" s="56" t="s">
        <v>33</v>
      </c>
    </row>
    <row r="33" spans="1:18" s="1" customFormat="1" ht="13.5" customHeight="1">
      <c r="A33" s="48" t="s">
        <v>105</v>
      </c>
      <c r="B33" s="49" t="s">
        <v>34</v>
      </c>
      <c r="C33" s="50"/>
      <c r="D33" s="51">
        <f>SUM(E33:F33)</f>
        <v>3385</v>
      </c>
      <c r="E33" s="51">
        <v>1809</v>
      </c>
      <c r="F33" s="51">
        <v>1576</v>
      </c>
      <c r="G33" s="51">
        <v>815</v>
      </c>
      <c r="H33" s="51">
        <v>1576</v>
      </c>
      <c r="I33" s="51">
        <v>994</v>
      </c>
      <c r="J33" s="51"/>
      <c r="K33" s="51">
        <v>0</v>
      </c>
      <c r="L33" s="51">
        <v>0</v>
      </c>
      <c r="M33" s="51">
        <v>0</v>
      </c>
      <c r="N33" s="58">
        <v>1809</v>
      </c>
      <c r="O33" s="51">
        <v>1576</v>
      </c>
      <c r="P33" s="51">
        <v>0</v>
      </c>
      <c r="Q33" s="51">
        <v>0</v>
      </c>
      <c r="R33" s="52" t="s">
        <v>105</v>
      </c>
    </row>
    <row r="34" spans="1:18" s="1" customFormat="1" ht="13.5" customHeight="1">
      <c r="A34" s="48" t="s">
        <v>106</v>
      </c>
      <c r="B34" s="49" t="s">
        <v>35</v>
      </c>
      <c r="C34" s="50"/>
      <c r="D34" s="51">
        <f>SUM(E34:F34)</f>
        <v>1001</v>
      </c>
      <c r="E34" s="51">
        <v>507</v>
      </c>
      <c r="F34" s="51">
        <v>494</v>
      </c>
      <c r="G34" s="51">
        <v>228</v>
      </c>
      <c r="H34" s="51">
        <v>494</v>
      </c>
      <c r="I34" s="51">
        <v>279</v>
      </c>
      <c r="J34" s="51"/>
      <c r="K34" s="51">
        <v>0</v>
      </c>
      <c r="L34" s="51">
        <v>0</v>
      </c>
      <c r="M34" s="51">
        <v>0</v>
      </c>
      <c r="N34" s="51">
        <v>507</v>
      </c>
      <c r="O34" s="51">
        <v>494</v>
      </c>
      <c r="P34" s="51">
        <v>109</v>
      </c>
      <c r="Q34" s="51">
        <v>0</v>
      </c>
      <c r="R34" s="52" t="s">
        <v>106</v>
      </c>
    </row>
    <row r="35" spans="1:18" s="1" customFormat="1" ht="13.5" customHeight="1">
      <c r="A35" s="48" t="s">
        <v>107</v>
      </c>
      <c r="B35" s="49" t="s">
        <v>36</v>
      </c>
      <c r="C35" s="50"/>
      <c r="D35" s="51">
        <f>SUM(E35:F35)</f>
        <v>3183</v>
      </c>
      <c r="E35" s="51">
        <v>1611</v>
      </c>
      <c r="F35" s="51">
        <v>1572</v>
      </c>
      <c r="G35" s="51">
        <v>725</v>
      </c>
      <c r="H35" s="51">
        <v>1572</v>
      </c>
      <c r="I35" s="51">
        <v>886</v>
      </c>
      <c r="J35" s="51"/>
      <c r="K35" s="51">
        <v>0</v>
      </c>
      <c r="L35" s="51">
        <v>0</v>
      </c>
      <c r="M35" s="51">
        <v>0</v>
      </c>
      <c r="N35" s="51">
        <v>1611</v>
      </c>
      <c r="O35" s="51">
        <v>1572</v>
      </c>
      <c r="P35" s="51">
        <v>41</v>
      </c>
      <c r="Q35" s="51">
        <v>0</v>
      </c>
      <c r="R35" s="52" t="s">
        <v>107</v>
      </c>
    </row>
    <row r="36" spans="1:18" s="47" customFormat="1" ht="26.25" customHeight="1">
      <c r="A36" s="53" t="s">
        <v>108</v>
      </c>
      <c r="B36" s="54" t="s">
        <v>37</v>
      </c>
      <c r="C36" s="55"/>
      <c r="D36" s="40">
        <f aca="true" t="shared" si="5" ref="D36:Q36">SUM(D37:D46)</f>
        <v>21325</v>
      </c>
      <c r="E36" s="40">
        <f t="shared" si="5"/>
        <v>13291</v>
      </c>
      <c r="F36" s="40">
        <f t="shared" si="5"/>
        <v>8034</v>
      </c>
      <c r="G36" s="40">
        <f t="shared" si="5"/>
        <v>13291</v>
      </c>
      <c r="H36" s="40">
        <f t="shared" si="5"/>
        <v>8034</v>
      </c>
      <c r="I36" s="40">
        <f t="shared" si="5"/>
        <v>0</v>
      </c>
      <c r="J36" s="40">
        <f t="shared" si="5"/>
        <v>0</v>
      </c>
      <c r="K36" s="40">
        <f t="shared" si="5"/>
        <v>0</v>
      </c>
      <c r="L36" s="40">
        <f t="shared" si="5"/>
        <v>0</v>
      </c>
      <c r="M36" s="40">
        <f t="shared" si="5"/>
        <v>0</v>
      </c>
      <c r="N36" s="40">
        <f t="shared" si="5"/>
        <v>13291</v>
      </c>
      <c r="O36" s="40">
        <f t="shared" si="5"/>
        <v>8034</v>
      </c>
      <c r="P36" s="40">
        <f t="shared" si="5"/>
        <v>349</v>
      </c>
      <c r="Q36" s="40">
        <f t="shared" si="5"/>
        <v>0</v>
      </c>
      <c r="R36" s="56" t="s">
        <v>38</v>
      </c>
    </row>
    <row r="37" spans="1:18" s="1" customFormat="1" ht="13.5" customHeight="1">
      <c r="A37" s="48" t="s">
        <v>109</v>
      </c>
      <c r="B37" s="49" t="s">
        <v>39</v>
      </c>
      <c r="C37" s="50"/>
      <c r="D37" s="51">
        <f aca="true" t="shared" si="6" ref="D37:D46">SUM(E37:F37)</f>
        <v>869</v>
      </c>
      <c r="E37" s="51">
        <v>356</v>
      </c>
      <c r="F37" s="51">
        <v>513</v>
      </c>
      <c r="G37" s="51">
        <v>356</v>
      </c>
      <c r="H37" s="51">
        <v>513</v>
      </c>
      <c r="I37" s="51">
        <v>0</v>
      </c>
      <c r="J37" s="51"/>
      <c r="K37" s="51">
        <v>0</v>
      </c>
      <c r="L37" s="51">
        <v>0</v>
      </c>
      <c r="M37" s="51">
        <v>0</v>
      </c>
      <c r="N37" s="51">
        <v>356</v>
      </c>
      <c r="O37" s="51">
        <v>513</v>
      </c>
      <c r="P37" s="51">
        <v>0</v>
      </c>
      <c r="Q37" s="51">
        <v>0</v>
      </c>
      <c r="R37" s="52" t="s">
        <v>109</v>
      </c>
    </row>
    <row r="38" spans="1:18" s="1" customFormat="1" ht="13.5" customHeight="1">
      <c r="A38" s="48" t="s">
        <v>110</v>
      </c>
      <c r="B38" s="49" t="s">
        <v>40</v>
      </c>
      <c r="C38" s="50"/>
      <c r="D38" s="51">
        <f t="shared" si="6"/>
        <v>976</v>
      </c>
      <c r="E38" s="51">
        <v>384</v>
      </c>
      <c r="F38" s="51">
        <v>592</v>
      </c>
      <c r="G38" s="51">
        <v>384</v>
      </c>
      <c r="H38" s="51">
        <v>592</v>
      </c>
      <c r="I38" s="51">
        <v>0</v>
      </c>
      <c r="J38" s="51"/>
      <c r="K38" s="51">
        <v>0</v>
      </c>
      <c r="L38" s="51">
        <v>0</v>
      </c>
      <c r="M38" s="51">
        <v>0</v>
      </c>
      <c r="N38" s="51">
        <v>384</v>
      </c>
      <c r="O38" s="51">
        <v>592</v>
      </c>
      <c r="P38" s="51">
        <v>1</v>
      </c>
      <c r="Q38" s="51">
        <v>0</v>
      </c>
      <c r="R38" s="52" t="s">
        <v>110</v>
      </c>
    </row>
    <row r="39" spans="1:18" s="1" customFormat="1" ht="13.5" customHeight="1">
      <c r="A39" s="48" t="s">
        <v>111</v>
      </c>
      <c r="B39" s="49" t="s">
        <v>41</v>
      </c>
      <c r="C39" s="50"/>
      <c r="D39" s="51">
        <f t="shared" si="6"/>
        <v>829</v>
      </c>
      <c r="E39" s="51">
        <v>241</v>
      </c>
      <c r="F39" s="51">
        <v>588</v>
      </c>
      <c r="G39" s="51">
        <v>241</v>
      </c>
      <c r="H39" s="51">
        <v>588</v>
      </c>
      <c r="I39" s="51">
        <v>0</v>
      </c>
      <c r="J39" s="51"/>
      <c r="K39" s="51">
        <v>0</v>
      </c>
      <c r="L39" s="51">
        <v>0</v>
      </c>
      <c r="M39" s="51">
        <v>0</v>
      </c>
      <c r="N39" s="51">
        <v>241</v>
      </c>
      <c r="O39" s="51">
        <v>588</v>
      </c>
      <c r="P39" s="51">
        <v>0</v>
      </c>
      <c r="Q39" s="51">
        <v>0</v>
      </c>
      <c r="R39" s="52" t="s">
        <v>111</v>
      </c>
    </row>
    <row r="40" spans="1:18" s="1" customFormat="1" ht="13.5" customHeight="1">
      <c r="A40" s="48" t="s">
        <v>112</v>
      </c>
      <c r="B40" s="49" t="s">
        <v>42</v>
      </c>
      <c r="C40" s="50"/>
      <c r="D40" s="51">
        <f t="shared" si="6"/>
        <v>1776</v>
      </c>
      <c r="E40" s="51">
        <v>680</v>
      </c>
      <c r="F40" s="51">
        <v>1096</v>
      </c>
      <c r="G40" s="51">
        <v>680</v>
      </c>
      <c r="H40" s="51">
        <v>1096</v>
      </c>
      <c r="I40" s="51">
        <v>0</v>
      </c>
      <c r="J40" s="51"/>
      <c r="K40" s="51">
        <v>0</v>
      </c>
      <c r="L40" s="51">
        <v>0</v>
      </c>
      <c r="M40" s="51">
        <v>0</v>
      </c>
      <c r="N40" s="51">
        <v>680</v>
      </c>
      <c r="O40" s="51">
        <v>1096</v>
      </c>
      <c r="P40" s="51">
        <v>0</v>
      </c>
      <c r="Q40" s="51">
        <v>0</v>
      </c>
      <c r="R40" s="52" t="s">
        <v>112</v>
      </c>
    </row>
    <row r="41" spans="1:18" s="1" customFormat="1" ht="13.5" customHeight="1">
      <c r="A41" s="48" t="s">
        <v>113</v>
      </c>
      <c r="B41" s="49" t="s">
        <v>43</v>
      </c>
      <c r="C41" s="50"/>
      <c r="D41" s="51">
        <f t="shared" si="6"/>
        <v>759</v>
      </c>
      <c r="E41" s="51">
        <v>416</v>
      </c>
      <c r="F41" s="51">
        <v>343</v>
      </c>
      <c r="G41" s="51">
        <v>416</v>
      </c>
      <c r="H41" s="51">
        <v>343</v>
      </c>
      <c r="I41" s="51">
        <v>0</v>
      </c>
      <c r="J41" s="51"/>
      <c r="K41" s="51">
        <v>0</v>
      </c>
      <c r="L41" s="51">
        <v>0</v>
      </c>
      <c r="M41" s="51">
        <v>0</v>
      </c>
      <c r="N41" s="51">
        <v>416</v>
      </c>
      <c r="O41" s="51">
        <v>343</v>
      </c>
      <c r="P41" s="51">
        <v>250</v>
      </c>
      <c r="Q41" s="51">
        <v>0</v>
      </c>
      <c r="R41" s="52" t="s">
        <v>113</v>
      </c>
    </row>
    <row r="42" spans="1:18" s="1" customFormat="1" ht="12" customHeight="1" hidden="1">
      <c r="A42" s="48"/>
      <c r="B42" s="49"/>
      <c r="C42" s="50"/>
      <c r="D42" s="51">
        <f t="shared" si="6"/>
        <v>0</v>
      </c>
      <c r="E42" s="51"/>
      <c r="F42" s="51"/>
      <c r="G42" s="51"/>
      <c r="H42" s="51"/>
      <c r="I42" s="51">
        <v>0</v>
      </c>
      <c r="J42" s="51"/>
      <c r="K42" s="51">
        <v>0</v>
      </c>
      <c r="L42" s="51">
        <v>0</v>
      </c>
      <c r="M42" s="51">
        <v>0</v>
      </c>
      <c r="N42" s="51"/>
      <c r="O42" s="51"/>
      <c r="P42" s="51"/>
      <c r="Q42" s="51">
        <v>0</v>
      </c>
      <c r="R42" s="52"/>
    </row>
    <row r="43" spans="1:18" s="1" customFormat="1" ht="13.5" customHeight="1">
      <c r="A43" s="48" t="s">
        <v>114</v>
      </c>
      <c r="B43" s="49" t="s">
        <v>44</v>
      </c>
      <c r="C43" s="50"/>
      <c r="D43" s="51">
        <f t="shared" si="6"/>
        <v>2362</v>
      </c>
      <c r="E43" s="51">
        <v>1309</v>
      </c>
      <c r="F43" s="51">
        <v>1053</v>
      </c>
      <c r="G43" s="51">
        <v>1309</v>
      </c>
      <c r="H43" s="51">
        <v>1053</v>
      </c>
      <c r="I43" s="51">
        <v>0</v>
      </c>
      <c r="J43" s="51"/>
      <c r="K43" s="51">
        <v>0</v>
      </c>
      <c r="L43" s="51">
        <v>0</v>
      </c>
      <c r="M43" s="51">
        <v>0</v>
      </c>
      <c r="N43" s="51">
        <v>1309</v>
      </c>
      <c r="O43" s="51">
        <v>1053</v>
      </c>
      <c r="P43" s="51">
        <v>0</v>
      </c>
      <c r="Q43" s="51">
        <v>0</v>
      </c>
      <c r="R43" s="52" t="s">
        <v>114</v>
      </c>
    </row>
    <row r="44" spans="1:18" s="1" customFormat="1" ht="13.5" customHeight="1">
      <c r="A44" s="48" t="s">
        <v>115</v>
      </c>
      <c r="B44" s="49" t="s">
        <v>45</v>
      </c>
      <c r="C44" s="50"/>
      <c r="D44" s="51">
        <f t="shared" si="6"/>
        <v>2484</v>
      </c>
      <c r="E44" s="51">
        <v>1523</v>
      </c>
      <c r="F44" s="51">
        <v>961</v>
      </c>
      <c r="G44" s="51">
        <v>1523</v>
      </c>
      <c r="H44" s="51">
        <v>961</v>
      </c>
      <c r="I44" s="51">
        <v>0</v>
      </c>
      <c r="J44" s="51"/>
      <c r="K44" s="51">
        <v>0</v>
      </c>
      <c r="L44" s="51">
        <v>0</v>
      </c>
      <c r="M44" s="51">
        <v>0</v>
      </c>
      <c r="N44" s="51">
        <v>1523</v>
      </c>
      <c r="O44" s="51">
        <v>961</v>
      </c>
      <c r="P44" s="51">
        <v>33</v>
      </c>
      <c r="Q44" s="51">
        <v>0</v>
      </c>
      <c r="R44" s="52" t="s">
        <v>115</v>
      </c>
    </row>
    <row r="45" spans="1:18" s="1" customFormat="1" ht="13.5" customHeight="1">
      <c r="A45" s="48" t="s">
        <v>116</v>
      </c>
      <c r="B45" s="49" t="s">
        <v>46</v>
      </c>
      <c r="C45" s="50"/>
      <c r="D45" s="51">
        <f t="shared" si="6"/>
        <v>5940</v>
      </c>
      <c r="E45" s="51">
        <v>4033</v>
      </c>
      <c r="F45" s="51">
        <v>1907</v>
      </c>
      <c r="G45" s="51">
        <v>4033</v>
      </c>
      <c r="H45" s="51">
        <v>1907</v>
      </c>
      <c r="I45" s="51">
        <v>0</v>
      </c>
      <c r="J45" s="51"/>
      <c r="K45" s="51">
        <v>0</v>
      </c>
      <c r="L45" s="51">
        <v>0</v>
      </c>
      <c r="M45" s="51">
        <v>0</v>
      </c>
      <c r="N45" s="51">
        <v>4033</v>
      </c>
      <c r="O45" s="51">
        <v>1907</v>
      </c>
      <c r="P45" s="51">
        <v>0</v>
      </c>
      <c r="Q45" s="51">
        <v>0</v>
      </c>
      <c r="R45" s="52" t="s">
        <v>116</v>
      </c>
    </row>
    <row r="46" spans="1:18" s="1" customFormat="1" ht="13.5" customHeight="1">
      <c r="A46" s="48" t="s">
        <v>117</v>
      </c>
      <c r="B46" s="49" t="s">
        <v>118</v>
      </c>
      <c r="C46" s="50"/>
      <c r="D46" s="51">
        <f t="shared" si="6"/>
        <v>5330</v>
      </c>
      <c r="E46" s="51">
        <v>4349</v>
      </c>
      <c r="F46" s="51">
        <v>981</v>
      </c>
      <c r="G46" s="51">
        <v>4349</v>
      </c>
      <c r="H46" s="51">
        <v>981</v>
      </c>
      <c r="I46" s="51">
        <v>0</v>
      </c>
      <c r="J46" s="51"/>
      <c r="K46" s="51">
        <v>0</v>
      </c>
      <c r="L46" s="51">
        <v>0</v>
      </c>
      <c r="M46" s="51">
        <v>0</v>
      </c>
      <c r="N46" s="51">
        <v>4349</v>
      </c>
      <c r="O46" s="51">
        <v>981</v>
      </c>
      <c r="P46" s="51">
        <v>65</v>
      </c>
      <c r="Q46" s="51">
        <v>0</v>
      </c>
      <c r="R46" s="52" t="s">
        <v>117</v>
      </c>
    </row>
    <row r="47" spans="1:18" s="47" customFormat="1" ht="26.25" customHeight="1">
      <c r="A47" s="53" t="s">
        <v>119</v>
      </c>
      <c r="B47" s="54" t="s">
        <v>47</v>
      </c>
      <c r="C47" s="55"/>
      <c r="D47" s="40">
        <f aca="true" t="shared" si="7" ref="D47:Q47">SUM(D48:D56)</f>
        <v>19697</v>
      </c>
      <c r="E47" s="40">
        <f t="shared" si="7"/>
        <v>11319</v>
      </c>
      <c r="F47" s="40">
        <f t="shared" si="7"/>
        <v>8378</v>
      </c>
      <c r="G47" s="40">
        <f t="shared" si="7"/>
        <v>11279</v>
      </c>
      <c r="H47" s="40">
        <f t="shared" si="7"/>
        <v>8378</v>
      </c>
      <c r="I47" s="40">
        <f t="shared" si="7"/>
        <v>0</v>
      </c>
      <c r="J47" s="40">
        <f t="shared" si="7"/>
        <v>0</v>
      </c>
      <c r="K47" s="40">
        <f t="shared" si="7"/>
        <v>0</v>
      </c>
      <c r="L47" s="40">
        <f t="shared" si="7"/>
        <v>0</v>
      </c>
      <c r="M47" s="40">
        <f t="shared" si="7"/>
        <v>0</v>
      </c>
      <c r="N47" s="40">
        <f t="shared" si="7"/>
        <v>11319</v>
      </c>
      <c r="O47" s="40">
        <f t="shared" si="7"/>
        <v>8378</v>
      </c>
      <c r="P47" s="40">
        <f t="shared" si="7"/>
        <v>451</v>
      </c>
      <c r="Q47" s="40">
        <f t="shared" si="7"/>
        <v>0</v>
      </c>
      <c r="R47" s="56" t="s">
        <v>48</v>
      </c>
    </row>
    <row r="48" spans="1:18" s="1" customFormat="1" ht="13.5" customHeight="1">
      <c r="A48" s="48" t="s">
        <v>120</v>
      </c>
      <c r="B48" s="49" t="s">
        <v>49</v>
      </c>
      <c r="C48" s="50"/>
      <c r="D48" s="51">
        <f aca="true" t="shared" si="8" ref="D48:D56">SUM(E48:F48)</f>
        <v>2784</v>
      </c>
      <c r="E48" s="51">
        <v>2154</v>
      </c>
      <c r="F48" s="51">
        <v>630</v>
      </c>
      <c r="G48" s="51">
        <v>2154</v>
      </c>
      <c r="H48" s="51">
        <v>630</v>
      </c>
      <c r="I48" s="51">
        <v>0</v>
      </c>
      <c r="J48" s="51"/>
      <c r="K48" s="51">
        <v>0</v>
      </c>
      <c r="L48" s="51">
        <v>0</v>
      </c>
      <c r="M48" s="51">
        <v>0</v>
      </c>
      <c r="N48" s="51">
        <v>2154</v>
      </c>
      <c r="O48" s="51">
        <v>630</v>
      </c>
      <c r="P48" s="51">
        <v>0</v>
      </c>
      <c r="Q48" s="51">
        <v>0</v>
      </c>
      <c r="R48" s="52" t="s">
        <v>120</v>
      </c>
    </row>
    <row r="49" spans="1:18" s="1" customFormat="1" ht="13.5" customHeight="1">
      <c r="A49" s="48" t="s">
        <v>121</v>
      </c>
      <c r="B49" s="49" t="s">
        <v>50</v>
      </c>
      <c r="C49" s="50"/>
      <c r="D49" s="51">
        <f t="shared" si="8"/>
        <v>1103</v>
      </c>
      <c r="E49" s="51">
        <v>429</v>
      </c>
      <c r="F49" s="51">
        <v>674</v>
      </c>
      <c r="G49" s="51">
        <v>429</v>
      </c>
      <c r="H49" s="51">
        <v>674</v>
      </c>
      <c r="I49" s="51">
        <v>0</v>
      </c>
      <c r="J49" s="51"/>
      <c r="K49" s="51">
        <v>0</v>
      </c>
      <c r="L49" s="51">
        <v>0</v>
      </c>
      <c r="M49" s="51">
        <v>0</v>
      </c>
      <c r="N49" s="51">
        <v>429</v>
      </c>
      <c r="O49" s="51">
        <v>674</v>
      </c>
      <c r="P49" s="51">
        <v>18</v>
      </c>
      <c r="Q49" s="51">
        <v>0</v>
      </c>
      <c r="R49" s="52" t="s">
        <v>121</v>
      </c>
    </row>
    <row r="50" spans="1:18" s="1" customFormat="1" ht="13.5" customHeight="1">
      <c r="A50" s="48" t="s">
        <v>122</v>
      </c>
      <c r="B50" s="49" t="s">
        <v>51</v>
      </c>
      <c r="C50" s="50"/>
      <c r="D50" s="51">
        <f t="shared" si="8"/>
        <v>3031</v>
      </c>
      <c r="E50" s="51">
        <v>1974</v>
      </c>
      <c r="F50" s="51">
        <v>1057</v>
      </c>
      <c r="G50" s="51">
        <v>1934</v>
      </c>
      <c r="H50" s="51">
        <v>1057</v>
      </c>
      <c r="I50" s="51">
        <v>0</v>
      </c>
      <c r="J50" s="51"/>
      <c r="K50" s="51">
        <v>0</v>
      </c>
      <c r="L50" s="51">
        <v>0</v>
      </c>
      <c r="M50" s="51">
        <v>0</v>
      </c>
      <c r="N50" s="51">
        <v>1974</v>
      </c>
      <c r="O50" s="51">
        <v>1057</v>
      </c>
      <c r="P50" s="51">
        <v>20</v>
      </c>
      <c r="Q50" s="51">
        <v>0</v>
      </c>
      <c r="R50" s="52" t="s">
        <v>122</v>
      </c>
    </row>
    <row r="51" spans="1:18" s="1" customFormat="1" ht="13.5" customHeight="1">
      <c r="A51" s="48" t="s">
        <v>123</v>
      </c>
      <c r="B51" s="49" t="s">
        <v>52</v>
      </c>
      <c r="C51" s="50"/>
      <c r="D51" s="51">
        <f t="shared" si="8"/>
        <v>1159</v>
      </c>
      <c r="E51" s="51">
        <v>91</v>
      </c>
      <c r="F51" s="51">
        <v>1068</v>
      </c>
      <c r="G51" s="51">
        <v>91</v>
      </c>
      <c r="H51" s="51">
        <v>1068</v>
      </c>
      <c r="I51" s="51">
        <v>0</v>
      </c>
      <c r="J51" s="51"/>
      <c r="K51" s="51">
        <v>0</v>
      </c>
      <c r="L51" s="51">
        <v>0</v>
      </c>
      <c r="M51" s="51">
        <v>0</v>
      </c>
      <c r="N51" s="51">
        <v>91</v>
      </c>
      <c r="O51" s="51">
        <v>1068</v>
      </c>
      <c r="P51" s="51">
        <v>1</v>
      </c>
      <c r="Q51" s="51">
        <v>0</v>
      </c>
      <c r="R51" s="52" t="s">
        <v>123</v>
      </c>
    </row>
    <row r="52" spans="1:18" s="1" customFormat="1" ht="13.5" customHeight="1">
      <c r="A52" s="48" t="s">
        <v>124</v>
      </c>
      <c r="B52" s="49" t="s">
        <v>53</v>
      </c>
      <c r="C52" s="50"/>
      <c r="D52" s="51">
        <f t="shared" si="8"/>
        <v>3756</v>
      </c>
      <c r="E52" s="51">
        <v>1404</v>
      </c>
      <c r="F52" s="51">
        <v>2352</v>
      </c>
      <c r="G52" s="51">
        <v>1404</v>
      </c>
      <c r="H52" s="51">
        <v>2352</v>
      </c>
      <c r="I52" s="51">
        <v>0</v>
      </c>
      <c r="J52" s="51"/>
      <c r="K52" s="51">
        <v>0</v>
      </c>
      <c r="L52" s="51">
        <v>0</v>
      </c>
      <c r="M52" s="51">
        <v>0</v>
      </c>
      <c r="N52" s="51">
        <v>1404</v>
      </c>
      <c r="O52" s="51">
        <v>2352</v>
      </c>
      <c r="P52" s="51">
        <v>0</v>
      </c>
      <c r="Q52" s="51">
        <v>0</v>
      </c>
      <c r="R52" s="52" t="s">
        <v>124</v>
      </c>
    </row>
    <row r="53" spans="1:18" s="1" customFormat="1" ht="10.5" customHeight="1" hidden="1">
      <c r="A53" s="48"/>
      <c r="B53" s="49"/>
      <c r="C53" s="50"/>
      <c r="D53" s="51">
        <f t="shared" si="8"/>
        <v>0</v>
      </c>
      <c r="E53" s="51"/>
      <c r="F53" s="51"/>
      <c r="G53" s="51"/>
      <c r="H53" s="51"/>
      <c r="I53" s="51">
        <v>0</v>
      </c>
      <c r="J53" s="51"/>
      <c r="K53" s="51">
        <v>0</v>
      </c>
      <c r="L53" s="51">
        <v>0</v>
      </c>
      <c r="M53" s="51">
        <v>0</v>
      </c>
      <c r="N53" s="51"/>
      <c r="O53" s="51"/>
      <c r="P53" s="51"/>
      <c r="Q53" s="51">
        <v>0</v>
      </c>
      <c r="R53" s="52"/>
    </row>
    <row r="54" spans="1:18" s="1" customFormat="1" ht="13.5" customHeight="1">
      <c r="A54" s="48" t="s">
        <v>125</v>
      </c>
      <c r="B54" s="49" t="s">
        <v>54</v>
      </c>
      <c r="C54" s="50"/>
      <c r="D54" s="51">
        <f t="shared" si="8"/>
        <v>2250</v>
      </c>
      <c r="E54" s="51">
        <v>1689</v>
      </c>
      <c r="F54" s="51">
        <v>561</v>
      </c>
      <c r="G54" s="51">
        <v>1689</v>
      </c>
      <c r="H54" s="51">
        <v>561</v>
      </c>
      <c r="I54" s="51">
        <v>0</v>
      </c>
      <c r="J54" s="51"/>
      <c r="K54" s="51">
        <v>0</v>
      </c>
      <c r="L54" s="51">
        <v>0</v>
      </c>
      <c r="M54" s="51">
        <v>0</v>
      </c>
      <c r="N54" s="51">
        <v>1689</v>
      </c>
      <c r="O54" s="51">
        <v>561</v>
      </c>
      <c r="P54" s="51">
        <v>0</v>
      </c>
      <c r="Q54" s="51">
        <v>0</v>
      </c>
      <c r="R54" s="52" t="s">
        <v>125</v>
      </c>
    </row>
    <row r="55" spans="1:18" s="1" customFormat="1" ht="13.5" customHeight="1">
      <c r="A55" s="48" t="s">
        <v>126</v>
      </c>
      <c r="B55" s="49" t="s">
        <v>55</v>
      </c>
      <c r="C55" s="50"/>
      <c r="D55" s="51">
        <f t="shared" si="8"/>
        <v>3777</v>
      </c>
      <c r="E55" s="51">
        <v>2707</v>
      </c>
      <c r="F55" s="51">
        <v>1070</v>
      </c>
      <c r="G55" s="51">
        <v>2707</v>
      </c>
      <c r="H55" s="51">
        <v>1070</v>
      </c>
      <c r="I55" s="51">
        <v>0</v>
      </c>
      <c r="J55" s="51"/>
      <c r="K55" s="51">
        <v>0</v>
      </c>
      <c r="L55" s="51">
        <v>0</v>
      </c>
      <c r="M55" s="51">
        <v>0</v>
      </c>
      <c r="N55" s="51">
        <v>2707</v>
      </c>
      <c r="O55" s="51">
        <v>1070</v>
      </c>
      <c r="P55" s="51">
        <v>324</v>
      </c>
      <c r="Q55" s="51">
        <v>0</v>
      </c>
      <c r="R55" s="52" t="s">
        <v>126</v>
      </c>
    </row>
    <row r="56" spans="1:18" s="1" customFormat="1" ht="13.5" customHeight="1">
      <c r="A56" s="48" t="s">
        <v>127</v>
      </c>
      <c r="B56" s="49" t="s">
        <v>56</v>
      </c>
      <c r="C56" s="50"/>
      <c r="D56" s="51">
        <f t="shared" si="8"/>
        <v>1837</v>
      </c>
      <c r="E56" s="51">
        <v>871</v>
      </c>
      <c r="F56" s="51">
        <v>966</v>
      </c>
      <c r="G56" s="51">
        <v>871</v>
      </c>
      <c r="H56" s="51">
        <v>966</v>
      </c>
      <c r="I56" s="51">
        <v>0</v>
      </c>
      <c r="J56" s="51"/>
      <c r="K56" s="51">
        <v>0</v>
      </c>
      <c r="L56" s="51">
        <v>0</v>
      </c>
      <c r="M56" s="51">
        <v>0</v>
      </c>
      <c r="N56" s="51">
        <v>871</v>
      </c>
      <c r="O56" s="51">
        <v>966</v>
      </c>
      <c r="P56" s="51">
        <v>88</v>
      </c>
      <c r="Q56" s="51">
        <v>0</v>
      </c>
      <c r="R56" s="52" t="s">
        <v>127</v>
      </c>
    </row>
    <row r="57" spans="1:18" s="47" customFormat="1" ht="26.25" customHeight="1">
      <c r="A57" s="53" t="s">
        <v>128</v>
      </c>
      <c r="B57" s="54" t="s">
        <v>57</v>
      </c>
      <c r="C57" s="55"/>
      <c r="D57" s="40">
        <f aca="true" t="shared" si="9" ref="D57:Q57">SUM(D58:D61)</f>
        <v>9159</v>
      </c>
      <c r="E57" s="40">
        <f t="shared" si="9"/>
        <v>4934</v>
      </c>
      <c r="F57" s="40">
        <f t="shared" si="9"/>
        <v>4225</v>
      </c>
      <c r="G57" s="40">
        <f t="shared" si="9"/>
        <v>4934</v>
      </c>
      <c r="H57" s="40">
        <f t="shared" si="9"/>
        <v>4225</v>
      </c>
      <c r="I57" s="40">
        <f t="shared" si="9"/>
        <v>0</v>
      </c>
      <c r="J57" s="40">
        <f t="shared" si="9"/>
        <v>0</v>
      </c>
      <c r="K57" s="40">
        <f t="shared" si="9"/>
        <v>0</v>
      </c>
      <c r="L57" s="40">
        <f t="shared" si="9"/>
        <v>0</v>
      </c>
      <c r="M57" s="40">
        <f t="shared" si="9"/>
        <v>0</v>
      </c>
      <c r="N57" s="40">
        <f t="shared" si="9"/>
        <v>4934</v>
      </c>
      <c r="O57" s="40">
        <f t="shared" si="9"/>
        <v>4225</v>
      </c>
      <c r="P57" s="40">
        <f t="shared" si="9"/>
        <v>800</v>
      </c>
      <c r="Q57" s="40">
        <f t="shared" si="9"/>
        <v>0</v>
      </c>
      <c r="R57" s="56" t="s">
        <v>58</v>
      </c>
    </row>
    <row r="58" spans="1:18" s="1" customFormat="1" ht="13.5" customHeight="1">
      <c r="A58" s="59" t="s">
        <v>129</v>
      </c>
      <c r="B58" s="60" t="s">
        <v>59</v>
      </c>
      <c r="C58" s="61"/>
      <c r="D58" s="51">
        <f>SUM(E58:F58)</f>
        <v>2866</v>
      </c>
      <c r="E58" s="51">
        <v>1297</v>
      </c>
      <c r="F58" s="51">
        <v>1569</v>
      </c>
      <c r="G58" s="51">
        <v>1297</v>
      </c>
      <c r="H58" s="51">
        <v>1569</v>
      </c>
      <c r="I58" s="51">
        <v>0</v>
      </c>
      <c r="J58" s="51"/>
      <c r="K58" s="51">
        <v>0</v>
      </c>
      <c r="L58" s="51">
        <v>0</v>
      </c>
      <c r="M58" s="51">
        <v>0</v>
      </c>
      <c r="N58" s="51">
        <v>1297</v>
      </c>
      <c r="O58" s="51">
        <v>1569</v>
      </c>
      <c r="P58" s="51">
        <v>691</v>
      </c>
      <c r="Q58" s="51">
        <v>0</v>
      </c>
      <c r="R58" s="62" t="s">
        <v>129</v>
      </c>
    </row>
    <row r="59" spans="1:18" s="1" customFormat="1" ht="13.5" customHeight="1">
      <c r="A59" s="59" t="s">
        <v>130</v>
      </c>
      <c r="B59" s="60" t="s">
        <v>60</v>
      </c>
      <c r="C59" s="61"/>
      <c r="D59" s="51">
        <f>SUM(E59:F59)</f>
        <v>2581</v>
      </c>
      <c r="E59" s="51">
        <v>1518</v>
      </c>
      <c r="F59" s="51">
        <v>1063</v>
      </c>
      <c r="G59" s="51">
        <v>1518</v>
      </c>
      <c r="H59" s="51">
        <v>1063</v>
      </c>
      <c r="I59" s="51">
        <v>0</v>
      </c>
      <c r="J59" s="51"/>
      <c r="K59" s="51">
        <v>0</v>
      </c>
      <c r="L59" s="51">
        <v>0</v>
      </c>
      <c r="M59" s="51">
        <v>0</v>
      </c>
      <c r="N59" s="51">
        <v>1518</v>
      </c>
      <c r="O59" s="51">
        <v>1063</v>
      </c>
      <c r="P59" s="51">
        <v>5</v>
      </c>
      <c r="Q59" s="51">
        <v>0</v>
      </c>
      <c r="R59" s="62" t="s">
        <v>130</v>
      </c>
    </row>
    <row r="60" spans="1:18" s="1" customFormat="1" ht="13.5" customHeight="1">
      <c r="A60" s="59" t="s">
        <v>131</v>
      </c>
      <c r="B60" s="60" t="s">
        <v>61</v>
      </c>
      <c r="C60" s="61"/>
      <c r="D60" s="51">
        <f>SUM(E60:F60)</f>
        <v>1929</v>
      </c>
      <c r="E60" s="51">
        <v>1028</v>
      </c>
      <c r="F60" s="51">
        <v>901</v>
      </c>
      <c r="G60" s="51">
        <v>1028</v>
      </c>
      <c r="H60" s="51">
        <v>901</v>
      </c>
      <c r="I60" s="51">
        <v>0</v>
      </c>
      <c r="J60" s="51"/>
      <c r="K60" s="51">
        <v>0</v>
      </c>
      <c r="L60" s="51">
        <v>0</v>
      </c>
      <c r="M60" s="51">
        <v>0</v>
      </c>
      <c r="N60" s="51">
        <v>1028</v>
      </c>
      <c r="O60" s="51">
        <v>901</v>
      </c>
      <c r="P60" s="51">
        <v>104</v>
      </c>
      <c r="Q60" s="51">
        <v>0</v>
      </c>
      <c r="R60" s="62" t="s">
        <v>131</v>
      </c>
    </row>
    <row r="61" spans="1:18" s="1" customFormat="1" ht="13.5" customHeight="1">
      <c r="A61" s="59" t="s">
        <v>132</v>
      </c>
      <c r="B61" s="60" t="s">
        <v>62</v>
      </c>
      <c r="C61" s="61"/>
      <c r="D61" s="51">
        <f>SUM(E61:F61)</f>
        <v>1783</v>
      </c>
      <c r="E61" s="51">
        <v>1091</v>
      </c>
      <c r="F61" s="51">
        <v>692</v>
      </c>
      <c r="G61" s="51">
        <v>1091</v>
      </c>
      <c r="H61" s="51">
        <v>692</v>
      </c>
      <c r="I61" s="51">
        <v>0</v>
      </c>
      <c r="J61" s="51"/>
      <c r="K61" s="51">
        <v>0</v>
      </c>
      <c r="L61" s="51">
        <v>0</v>
      </c>
      <c r="M61" s="51">
        <v>0</v>
      </c>
      <c r="N61" s="51">
        <v>1091</v>
      </c>
      <c r="O61" s="51">
        <v>692</v>
      </c>
      <c r="P61" s="51">
        <v>0</v>
      </c>
      <c r="Q61" s="51">
        <v>0</v>
      </c>
      <c r="R61" s="62" t="s">
        <v>132</v>
      </c>
    </row>
    <row r="62" spans="1:18" s="69" customFormat="1" ht="12" customHeight="1" thickBot="1">
      <c r="A62" s="63"/>
      <c r="B62" s="64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7"/>
      <c r="N62" s="66"/>
      <c r="O62" s="66"/>
      <c r="P62" s="66"/>
      <c r="Q62" s="66"/>
      <c r="R62" s="68"/>
    </row>
    <row r="63" ht="14.25" thickTop="1">
      <c r="K63" s="70"/>
    </row>
    <row r="64" spans="4:17" ht="13.5"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</sheetData>
  <mergeCells count="18">
    <mergeCell ref="A11:B11"/>
    <mergeCell ref="A4:C6"/>
    <mergeCell ref="D4:F4"/>
    <mergeCell ref="D5:D6"/>
    <mergeCell ref="F5:F6"/>
    <mergeCell ref="E5:E6"/>
    <mergeCell ref="A10:B10"/>
    <mergeCell ref="A8:B8"/>
    <mergeCell ref="A9:B9"/>
    <mergeCell ref="G5:H5"/>
    <mergeCell ref="P5:Q5"/>
    <mergeCell ref="G4:Q4"/>
    <mergeCell ref="F1:I1"/>
    <mergeCell ref="K1:M1"/>
    <mergeCell ref="N5:O5"/>
    <mergeCell ref="I5:K5"/>
    <mergeCell ref="L5:M5"/>
    <mergeCell ref="N1:Q1"/>
  </mergeCells>
  <printOptions/>
  <pageMargins left="0.1968503937007874" right="0.1968503937007874" top="0.5118110236220472" bottom="0" header="11.10236220472441" footer="0.5118110236220472"/>
  <pageSetup fitToHeight="2" fitToWidth="2" horizontalDpi="600" verticalDpi="600" orientation="portrait" paperSize="9" scale="83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2006-12-28T02:00:05Z</dcterms:created>
  <dcterms:modified xsi:type="dcterms:W3CDTF">2006-12-28T02:00:06Z</dcterms:modified>
  <cp:category/>
  <cp:version/>
  <cp:contentType/>
  <cp:contentStatus/>
</cp:coreProperties>
</file>