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65" windowHeight="6645" tabRatio="602" activeTab="5"/>
  </bookViews>
  <sheets>
    <sheet name="155-1" sheetId="1" r:id="rId1"/>
    <sheet name="155-2、3-A " sheetId="2" r:id="rId2"/>
    <sheet name="155-3-B " sheetId="3" r:id="rId3"/>
    <sheet name="155-3-C" sheetId="4" r:id="rId4"/>
    <sheet name="155-3-D" sheetId="5" r:id="rId5"/>
    <sheet name="155-3-E" sheetId="6" r:id="rId6"/>
  </sheets>
  <definedNames>
    <definedName name="_xlnm.Print_Area" localSheetId="0">'155-1'!$A$1:$N$37</definedName>
    <definedName name="_xlnm.Print_Area" localSheetId="1">'155-2、3-A '!$A$1:$H$61</definedName>
    <definedName name="_xlnm.Print_Area" localSheetId="2">'155-3-B '!$A$1:$H$44</definedName>
    <definedName name="_xlnm.Print_Area" localSheetId="3">'155-3-C'!$A$1:$H$48</definedName>
    <definedName name="_xlnm.Print_Area" localSheetId="4">'155-3-D'!$A$1:$H$49</definedName>
    <definedName name="_xlnm.Print_Area" localSheetId="5">'155-3-E'!$A$1:$F$49</definedName>
  </definedNames>
  <calcPr fullCalcOnLoad="1"/>
</workbook>
</file>

<file path=xl/sharedStrings.xml><?xml version="1.0" encoding="utf-8"?>
<sst xmlns="http://schemas.openxmlformats.org/spreadsheetml/2006/main" count="312" uniqueCount="202">
  <si>
    <t>(2) 雇主の社会負担</t>
  </si>
  <si>
    <t>（参考）8　県外からの所得(純)</t>
  </si>
  <si>
    <t>（参考）8  県外からの所得(純)</t>
  </si>
  <si>
    <t>13年度</t>
  </si>
  <si>
    <t>13年度</t>
  </si>
  <si>
    <t>全国</t>
  </si>
  <si>
    <t>（注）  １　実質値は平成７暦年価格による。 　　　　　　　　　    
　　　　２　鳥取県の総人口は総務省の推計人口、国の総人口は総務省「人口推計月報」月初人口の単純平均である。</t>
  </si>
  <si>
    <t xml:space="preserve"> （注）　平成７暦年基準</t>
  </si>
  <si>
    <t xml:space="preserve"> （注）　平成７年基準</t>
  </si>
  <si>
    <t>年度</t>
  </si>
  <si>
    <t>14</t>
  </si>
  <si>
    <t>14年度</t>
  </si>
  <si>
    <r>
      <t xml:space="preserve">      計　    　算</t>
    </r>
    <r>
      <rPr>
        <sz val="14"/>
        <rFont val="ＭＳ 明朝"/>
        <family val="1"/>
      </rPr>
      <t xml:space="preserve">     （続き）　 平成13・14年度</t>
    </r>
  </si>
  <si>
    <t>14年度</t>
  </si>
  <si>
    <t>14年度</t>
  </si>
  <si>
    <t>13</t>
  </si>
  <si>
    <t>-</t>
  </si>
  <si>
    <r>
      <t xml:space="preserve">155  県　　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民　  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経　  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済</t>
    </r>
  </si>
  <si>
    <r>
      <t xml:space="preserve"> 155  県 　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民   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経   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済</t>
    </r>
  </si>
  <si>
    <t xml:space="preserve">155   県          民          経 </t>
  </si>
  <si>
    <t xml:space="preserve">  １  県(国)民経済計算関連指標  平成10～平成14年度</t>
  </si>
  <si>
    <t xml:space="preserve">２  基    本    勘    定   平成13・14年度 </t>
  </si>
  <si>
    <r>
      <t xml:space="preserve"> </t>
    </r>
    <r>
      <rPr>
        <sz val="18"/>
        <rFont val="ＭＳ 明朝"/>
        <family val="1"/>
      </rPr>
      <t xml:space="preserve">３  主  </t>
    </r>
    <r>
      <rPr>
        <sz val="10"/>
        <rFont val="ＭＳ 明朝"/>
        <family val="1"/>
      </rPr>
      <t xml:space="preserve"> </t>
    </r>
    <r>
      <rPr>
        <sz val="18"/>
        <rFont val="ＭＳ 明朝"/>
        <family val="1"/>
      </rPr>
      <t xml:space="preserve">要  </t>
    </r>
    <r>
      <rPr>
        <sz val="10"/>
        <rFont val="ＭＳ 明朝"/>
        <family val="1"/>
      </rPr>
      <t xml:space="preserve"> </t>
    </r>
    <r>
      <rPr>
        <sz val="18"/>
        <rFont val="ＭＳ 明朝"/>
        <family val="1"/>
      </rPr>
      <t xml:space="preserve">系  </t>
    </r>
    <r>
      <rPr>
        <sz val="10"/>
        <rFont val="ＭＳ 明朝"/>
        <family val="1"/>
      </rPr>
      <t xml:space="preserve"> </t>
    </r>
    <r>
      <rPr>
        <sz val="18"/>
        <rFont val="ＭＳ 明朝"/>
        <family val="1"/>
      </rPr>
      <t xml:space="preserve">列  </t>
    </r>
    <r>
      <rPr>
        <sz val="10"/>
        <rFont val="ＭＳ 明朝"/>
        <family val="1"/>
      </rPr>
      <t xml:space="preserve"> </t>
    </r>
    <r>
      <rPr>
        <sz val="18"/>
        <rFont val="ＭＳ 明朝"/>
        <family val="1"/>
      </rPr>
      <t>表</t>
    </r>
    <r>
      <rPr>
        <sz val="14"/>
        <rFont val="ＭＳ 明朝"/>
        <family val="1"/>
      </rPr>
      <t xml:space="preserve">   平成13・14年度</t>
    </r>
    <r>
      <rPr>
        <sz val="18"/>
        <rFont val="ＭＳ 明朝"/>
        <family val="1"/>
      </rPr>
      <t xml:space="preserve">  </t>
    </r>
  </si>
  <si>
    <r>
      <t xml:space="preserve">    計　　    算   </t>
    </r>
    <r>
      <rPr>
        <sz val="14"/>
        <rFont val="ＭＳ 明朝"/>
        <family val="1"/>
      </rPr>
      <t>（続き)　平成13・14年度</t>
    </r>
  </si>
  <si>
    <t>県内総生産（市場価格）</t>
  </si>
  <si>
    <t xml:space="preserve"> 民間最終消費支出</t>
  </si>
  <si>
    <t xml:space="preserve"> 政府最終消費支出</t>
  </si>
  <si>
    <t xml:space="preserve"> 総固定資本形成</t>
  </si>
  <si>
    <t xml:space="preserve"> 在 庫 品 増 加</t>
  </si>
  <si>
    <t xml:space="preserve"> 財貨・サービスの移出</t>
  </si>
  <si>
    <t>（控除）財貨･サービスの移入</t>
  </si>
  <si>
    <t xml:space="preserve"> 統計上の不突合</t>
  </si>
  <si>
    <t>県内総支出（市場価格）</t>
  </si>
  <si>
    <r>
      <t xml:space="preserve">Ａ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経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済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活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動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別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県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内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総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生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産</t>
    </r>
  </si>
  <si>
    <t xml:space="preserve"> 産        業</t>
  </si>
  <si>
    <t>(1) 農林水産業</t>
  </si>
  <si>
    <t xml:space="preserve">  ① 農        業</t>
  </si>
  <si>
    <t xml:space="preserve">  ② 林        業</t>
  </si>
  <si>
    <t xml:space="preserve">  ③ 水   産   業</t>
  </si>
  <si>
    <t>(2) 鉱        業</t>
  </si>
  <si>
    <t>(3) 製   造   業</t>
  </si>
  <si>
    <t>(4) 建   設   業</t>
  </si>
  <si>
    <t>(5) 電気・ガス・水道業</t>
  </si>
  <si>
    <t>(6) 卸売・小売業</t>
  </si>
  <si>
    <t>(7) 金融・保険業</t>
  </si>
  <si>
    <t>(8) 不 動 産 業</t>
  </si>
  <si>
    <t>(9) 運輸・通信業</t>
  </si>
  <si>
    <t>(10)サービス業</t>
  </si>
  <si>
    <t>政府サービス生産者</t>
  </si>
  <si>
    <t>(1) 電気・ガス・水道業</t>
  </si>
  <si>
    <t>(2) サービス業</t>
  </si>
  <si>
    <t>(3) 公      務</t>
  </si>
  <si>
    <t>対家計民間非営利サービス生産者</t>
  </si>
  <si>
    <t>(1) サービス業</t>
  </si>
  <si>
    <t>小　　　計(1+2+3)</t>
  </si>
  <si>
    <t>（控除）総資本形成に係る消費税</t>
  </si>
  <si>
    <t>（控除）帰属利子</t>
  </si>
  <si>
    <t>県内総生産(4-5-6)</t>
  </si>
  <si>
    <t xml:space="preserve">県 統 計 課  </t>
  </si>
  <si>
    <t>区  分</t>
  </si>
  <si>
    <t>総人口</t>
  </si>
  <si>
    <t>名目県内(国内)
総   生   産</t>
  </si>
  <si>
    <r>
      <t>実質県内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(国内)
総   生   産</t>
    </r>
  </si>
  <si>
    <t>県 (国) 民 所 得</t>
  </si>
  <si>
    <r>
      <t>１ 人 当 た り
県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(国)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民所得</t>
    </r>
  </si>
  <si>
    <t>実  数</t>
  </si>
  <si>
    <t>対前年度
増 加 率</t>
  </si>
  <si>
    <t>実  額</t>
  </si>
  <si>
    <t>鳥取県</t>
  </si>
  <si>
    <t>人</t>
  </si>
  <si>
    <t>％</t>
  </si>
  <si>
    <t>百万円</t>
  </si>
  <si>
    <t>％</t>
  </si>
  <si>
    <t>千円</t>
  </si>
  <si>
    <t>％</t>
  </si>
  <si>
    <t>10</t>
  </si>
  <si>
    <t>11</t>
  </si>
  <si>
    <t>12</t>
  </si>
  <si>
    <t>千人</t>
  </si>
  <si>
    <t>％</t>
  </si>
  <si>
    <t>億円</t>
  </si>
  <si>
    <t>-</t>
  </si>
  <si>
    <t xml:space="preserve">   (b) 企業設備</t>
  </si>
  <si>
    <t xml:space="preserve">  ｂ 公　　的</t>
  </si>
  <si>
    <t>　　 (Ｃ)  一般政府</t>
  </si>
  <si>
    <t>(2)在庫品増加</t>
  </si>
  <si>
    <t xml:space="preserve">  ａ 民間企業</t>
  </si>
  <si>
    <t xml:space="preserve">  ｂ 公的企業</t>
  </si>
  <si>
    <t>財貨・サービスの移出</t>
  </si>
  <si>
    <t>（控除）財貨・サービスの移入</t>
  </si>
  <si>
    <t>統計上の不突合</t>
  </si>
  <si>
    <t>県内総支出（1+2+3+4-5+6)</t>
  </si>
  <si>
    <t>（参考）9  県民総支出（ 7 + 8 )</t>
  </si>
  <si>
    <t xml:space="preserve">   Ｂ 　 県   　民　   所　   得</t>
  </si>
  <si>
    <t xml:space="preserve"> （単位 百万円・％）</t>
  </si>
  <si>
    <t>実    額</t>
  </si>
  <si>
    <t>雇 用 者 報　酬</t>
  </si>
  <si>
    <t>(1) 賃金・俸給</t>
  </si>
  <si>
    <t>　ａ 雇主の現実社会負担</t>
  </si>
  <si>
    <t>　ｂ 雇主の帰属社会負担</t>
  </si>
  <si>
    <t>財 産 所 得</t>
  </si>
  <si>
    <t xml:space="preserve">  ａ 受      取</t>
  </si>
  <si>
    <t xml:space="preserve">  ｂ 支      払</t>
  </si>
  <si>
    <t>(1) 一般政府</t>
  </si>
  <si>
    <t>(2) 家      計</t>
  </si>
  <si>
    <t xml:space="preserve"> ① 利      子</t>
  </si>
  <si>
    <t xml:space="preserve"> ② 配      当（受取）</t>
  </si>
  <si>
    <t xml:space="preserve"> ③ 保険契約者に帰属する財産所得（受取）</t>
  </si>
  <si>
    <t xml:space="preserve"> ④ 賃  貸  料（受取）</t>
  </si>
  <si>
    <t>(3) 対家計民間非営利団体</t>
  </si>
  <si>
    <t>企 業 所 得（法人企業の分配所得受払後）</t>
  </si>
  <si>
    <t>(1) 民間法人企業</t>
  </si>
  <si>
    <t>(2) 公 的 企 業</t>
  </si>
  <si>
    <t>(3) 個 人 企 業</t>
  </si>
  <si>
    <t xml:space="preserve">  ａ 農林水産業</t>
  </si>
  <si>
    <t xml:space="preserve">  ｂ その他の産業</t>
  </si>
  <si>
    <t xml:space="preserve">  ｃ 持  ち  家</t>
  </si>
  <si>
    <t>県 民 所 得(1+2+3)</t>
  </si>
  <si>
    <t>（参考）民間法人企業所得
　　　　　(法人企業の分配所得受払前)</t>
  </si>
  <si>
    <t>済      計     算</t>
  </si>
  <si>
    <r>
      <t>県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内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総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生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産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と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総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支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出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勘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定</t>
    </r>
  </si>
  <si>
    <t>実     額</t>
  </si>
  <si>
    <t xml:space="preserve"> 雇用者報酬（県内活動）</t>
  </si>
  <si>
    <t xml:space="preserve"> 営 業 余 剰</t>
  </si>
  <si>
    <t xml:space="preserve"> 固定資本減耗</t>
  </si>
  <si>
    <t xml:space="preserve"> </t>
  </si>
  <si>
    <t>生産・輸入品に課される税</t>
  </si>
  <si>
    <t>（控除）補助金</t>
  </si>
  <si>
    <t>増加率</t>
  </si>
  <si>
    <t>構成比</t>
  </si>
  <si>
    <t>民間最終消費支出</t>
  </si>
  <si>
    <t xml:space="preserve">  ａ 食　　料</t>
  </si>
  <si>
    <t xml:space="preserve">  ｂ 住　　居</t>
  </si>
  <si>
    <t xml:space="preserve">  ｃ 光熱水道</t>
  </si>
  <si>
    <t xml:space="preserve">  ｄ 家具家事用品</t>
  </si>
  <si>
    <t xml:space="preserve">  ｅ 被服及び履物</t>
  </si>
  <si>
    <t xml:space="preserve">  ｆ 保健医療</t>
  </si>
  <si>
    <t xml:space="preserve">  ｇ 交通通信</t>
  </si>
  <si>
    <t xml:space="preserve">  ｈ 教　　育</t>
  </si>
  <si>
    <t xml:space="preserve">  ｉ 教養娯楽</t>
  </si>
  <si>
    <t xml:space="preserve">  ｊ その他の支出</t>
  </si>
  <si>
    <t>一般政府最終消費支出</t>
  </si>
  <si>
    <t>県内総資本形成</t>
  </si>
  <si>
    <t>(1) 総固定資本形成</t>
  </si>
  <si>
    <t xml:space="preserve">  ａ 民　　間</t>
  </si>
  <si>
    <t xml:space="preserve">   (b) 企業設備</t>
  </si>
  <si>
    <t xml:space="preserve">  ｂ 公　　的</t>
  </si>
  <si>
    <t>　　 (Ｃ)  一般政府</t>
  </si>
  <si>
    <t>(2)在庫品増加</t>
  </si>
  <si>
    <t xml:space="preserve">  ａ 民間企業</t>
  </si>
  <si>
    <t xml:space="preserve">  ｂ 公的企業</t>
  </si>
  <si>
    <t>財貨・サービスの移出</t>
  </si>
  <si>
    <t>統計上の不突合</t>
  </si>
  <si>
    <t>（単位 ％）</t>
  </si>
  <si>
    <t>(1) 家計最終消費支出</t>
  </si>
  <si>
    <t>（控除）財貨・サービスの移入</t>
  </si>
  <si>
    <t xml:space="preserve"> (参考）9　県民総支出(　７＋８　)</t>
  </si>
  <si>
    <t xml:space="preserve">   (a) 住　　宅</t>
  </si>
  <si>
    <t xml:space="preserve">県 統 計 課  </t>
  </si>
  <si>
    <t>(2) 対家計民間非営利団体最終消費支出</t>
  </si>
  <si>
    <t>Ｅ  県 内 総 支 出 （デフレーター）</t>
  </si>
  <si>
    <t xml:space="preserve">   　　　</t>
  </si>
  <si>
    <t>項       目</t>
  </si>
  <si>
    <t>実     数</t>
  </si>
  <si>
    <t>県内総支出（1+2+3+4-5+6)</t>
  </si>
  <si>
    <t>１人当たり県民所得の国に
対する
格差</t>
  </si>
  <si>
    <t>Ｄ  県  内  総  支  出 （実質）</t>
  </si>
  <si>
    <t xml:space="preserve"> （単位 百万円・％）</t>
  </si>
  <si>
    <t xml:space="preserve">県 統 計 課  </t>
  </si>
  <si>
    <t>項       目</t>
  </si>
  <si>
    <t>実   額</t>
  </si>
  <si>
    <t>(1) 家計最終消費支出</t>
  </si>
  <si>
    <r>
      <t>(2)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対家計民間非営利団体最終消費支出</t>
    </r>
  </si>
  <si>
    <t xml:space="preserve">   (a) 住　　宅</t>
  </si>
  <si>
    <t>（控除）財貨・サービスの移入</t>
  </si>
  <si>
    <t>県内総支出(1+2+3+4-5+6)</t>
  </si>
  <si>
    <t xml:space="preserve"> (参考）9　県民総支出(　７＋８　)</t>
  </si>
  <si>
    <t>Ｃ  県  内  総  支  出 （名目）</t>
  </si>
  <si>
    <t>（単位 百万円・％）</t>
  </si>
  <si>
    <t xml:space="preserve">県 統 計 課  </t>
  </si>
  <si>
    <t>項       目</t>
  </si>
  <si>
    <t>実   額</t>
  </si>
  <si>
    <t>増加率</t>
  </si>
  <si>
    <t>構成比</t>
  </si>
  <si>
    <t>民間最終消費支出</t>
  </si>
  <si>
    <t>(1) 家計最終消費支出</t>
  </si>
  <si>
    <t xml:space="preserve">  ａ 食　　料</t>
  </si>
  <si>
    <t xml:space="preserve">  ｂ 住　　居</t>
  </si>
  <si>
    <t xml:space="preserve">  ｃ 光熱水道</t>
  </si>
  <si>
    <t xml:space="preserve">  ｄ 家具家事用品</t>
  </si>
  <si>
    <t xml:space="preserve">  ｅ 被服及び履物</t>
  </si>
  <si>
    <t xml:space="preserve">  ｆ 保健医療</t>
  </si>
  <si>
    <t xml:space="preserve">  ｇ 交通通信</t>
  </si>
  <si>
    <t xml:space="preserve">  ｈ 教　　育</t>
  </si>
  <si>
    <t xml:space="preserve">  ｉ 教養娯楽</t>
  </si>
  <si>
    <t xml:space="preserve">  ｊ その他の支出</t>
  </si>
  <si>
    <r>
      <t>(2)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対家計民間非営利団体最終消費支出</t>
    </r>
  </si>
  <si>
    <t>一般政府最終消費支出</t>
  </si>
  <si>
    <t>県内総資本形成</t>
  </si>
  <si>
    <t>(1) 総固定資本形成</t>
  </si>
  <si>
    <t xml:space="preserve">  ａ 民　　間</t>
  </si>
  <si>
    <t xml:space="preserve">   (a) 住　　宅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</si>
</sst>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 * #\ ###\ ###\ ##0_ ;_ * \-#\ ###\ ###\ ##0_ ;_ * &quot;-&quot;_ ;_ @_ "/>
    <numFmt numFmtId="179" formatCode="_ * #\ ###\ ###\ ##0.0_ ;_ * &quot;△&quot;#\ ###\ ###\ ##0.0_ ;_ * &quot;-&quot;_ ;_ @_ "/>
    <numFmt numFmtId="180" formatCode="_ * #\ ###\ ###\ ##0_ ;_ * &quot;△&quot;#\ ###\ ###\ ##0_ ;_ * &quot;-&quot;_ ;_ @_ "/>
    <numFmt numFmtId="181" formatCode="_ * #\ ###\ ###\ ##0;_ * &quot;△&quot;#\ ###\ ###\ ##0;_ * &quot;-&quot;_ ;_ @_ "/>
    <numFmt numFmtId="182" formatCode="#\ ##0_ "/>
    <numFmt numFmtId="183" formatCode="_ * #\ ###\ ###\ ##0.0_ ;_ * &quot;△&quot;\ ###\ ##0.0_ ;_ * &quot;-&quot;_ ;_ @_ "/>
    <numFmt numFmtId="184" formatCode="_ * #\ ###\ ###\ ##0.0_ ;_ * &quot;△ &quot;\ \ 0.0_ ;_ * &quot;-&quot;_ ;_ @_ "/>
    <numFmt numFmtId="185" formatCode="_ * #\ ###\ ###\ ##0.0_ ;_ * &quot;△&quot;\ \ ##0.0_ ;_ * &quot;-&quot;_ ;_ @_ "/>
    <numFmt numFmtId="186" formatCode="#,##0.0;&quot;△ &quot;#,##0.0\ "/>
    <numFmt numFmtId="187" formatCode="_ * #\ ###\ ###\ ##0.0_ ;_ * &quot;△&quot;#\ \ \ ##0.0_ ;_ * &quot;-&quot;_ ;_ @_ "/>
    <numFmt numFmtId="188" formatCode="_ * #\ ###\ ###\ ##0_ ;_ * &quot;△&quot;\ #\ ###\ ###\ ##0_ ;_ * &quot;-&quot;_ ;_ @_ "/>
    <numFmt numFmtId="189" formatCode="_ * #\ ###\ ###\ ##0.0_ ;_ * &quot;△&quot;\ #\ ##0.0_ ;_ * &quot;-&quot;_ ;_ @_ "/>
    <numFmt numFmtId="190" formatCode="_ * #\ ###\ ###\ ##0;_ * &quot;△&quot;#\ ###\ ###\ ##0\ ;_ * &quot;-&quot;_ ;_ @_ "/>
    <numFmt numFmtId="191" formatCode="0.0_);[Red]\(0.0\)"/>
    <numFmt numFmtId="192" formatCode="_ * #\ ###\ ###\ ##0.0_ ;_ * &quot;△&quot;\ ###\ \ ##0.0_ ;_ * &quot;-&quot;_ ;_ @_ "/>
    <numFmt numFmtId="193" formatCode="_ * #\ ###\ ###\ ##0.0_ ;_ * &quot;△&quot;#\ \ ###\ ###\ ##0.0_ ;_ * &quot;-&quot;_ ;_ @_ "/>
    <numFmt numFmtId="194" formatCode="_ * #\ ###\ ###\ ##0.0_ ;_ * &quot;△&quot;###\ ##0.0_ ;_ * &quot;-&quot;_ ;_ @_ "/>
    <numFmt numFmtId="195" formatCode="_ * #\ ###\ ###\ ##0.0_ ;_ * &quot;△&quot;\ ###\ ###\ ##0.0_ ;_ * &quot;-&quot;_ ;_ @_ "/>
    <numFmt numFmtId="196" formatCode="_ * #\ ###\ ###\ ##0.0_ ;_ * &quot;△&quot;###\ ###\ ##0.0_ ;_ * &quot;-&quot;_ ;_ @_ "/>
    <numFmt numFmtId="197" formatCode="_ * #\ ###\ ###\ ##0.0_ ;_ * &quot;△&quot;\ #\ \ ##0.0_ ;_ * &quot;-&quot;_ ;_ @_ "/>
    <numFmt numFmtId="198" formatCode="_ * #\ ###\ ###\ ##0.0_ ;_ * &quot;△&quot;####\ ###\ ##0.0_ ;_ * &quot;-&quot;_ ;_ @_ "/>
    <numFmt numFmtId="199" formatCode="_ * #\ ###\ ###\ ##0;_ * &quot;△&quot;\ #\ ###\ ###\ ##0\ ;_ * &quot;-&quot;_ ;_ @_ "/>
    <numFmt numFmtId="200" formatCode="_ *###\ ###\ ##0.0_ ;_ * &quot;△&quot;##0.0_ ;_ * &quot;-&quot;_ ;_ @_ "/>
    <numFmt numFmtId="201" formatCode="_ * ######\ ###\ ###\ ##0.0_ ;_ * &quot;△&quot;###\ ###\ ##0.0_ ;_ * &quot;-&quot;_ ;_ @_ "/>
    <numFmt numFmtId="202" formatCode="#\ ##0\ ;&quot;△&quot;###\ \ ###\ ##0\ "/>
    <numFmt numFmtId="203" formatCode="_ * ######\ ###\ ###\ ##0.0_ ;_ * &quot;△&quot;###\ ##0.0_ ;_ * &quot;-&quot;_ ;_ @_ "/>
    <numFmt numFmtId="204" formatCode="_ ###\ ##0.0_ ;_ * &quot;△&quot;#\ ###\ ##0.0_ ;_ * &quot;-&quot;_ ;_ @_ "/>
  </numFmts>
  <fonts count="26"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24"/>
      <name val="太ミンA101"/>
      <family val="1"/>
    </font>
    <font>
      <sz val="18"/>
      <name val="太ミンA101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5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9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8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81" fontId="3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 wrapText="1"/>
    </xf>
    <xf numFmtId="0" fontId="2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81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181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178" fontId="0" fillId="0" borderId="0" xfId="0" applyNumberFormat="1" applyFont="1" applyFill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178" fontId="0" fillId="0" borderId="6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8" fontId="20" fillId="0" borderId="0" xfId="0" applyNumberFormat="1" applyFont="1" applyFill="1" applyAlignment="1">
      <alignment vertical="center"/>
    </xf>
    <xf numFmtId="190" fontId="0" fillId="0" borderId="0" xfId="0" applyNumberForma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Alignment="1">
      <alignment vertical="center"/>
    </xf>
    <xf numFmtId="193" fontId="0" fillId="0" borderId="0" xfId="0" applyNumberFormat="1" applyFill="1" applyAlignment="1">
      <alignment vertical="center"/>
    </xf>
    <xf numFmtId="179" fontId="20" fillId="0" borderId="0" xfId="0" applyNumberFormat="1" applyFont="1" applyFill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0" xfId="0" applyNumberFormat="1" applyFill="1" applyAlignment="1">
      <alignment horizontal="right" vertical="center"/>
    </xf>
    <xf numFmtId="194" fontId="0" fillId="0" borderId="0" xfId="0" applyNumberForma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196" fontId="0" fillId="0" borderId="0" xfId="0" applyNumberFormat="1" applyFill="1" applyAlignment="1">
      <alignment vertical="center"/>
    </xf>
    <xf numFmtId="198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 vertical="center"/>
    </xf>
    <xf numFmtId="196" fontId="0" fillId="0" borderId="5" xfId="0" applyNumberFormat="1" applyFill="1" applyBorder="1" applyAlignment="1">
      <alignment vertical="center"/>
    </xf>
    <xf numFmtId="195" fontId="0" fillId="0" borderId="3" xfId="0" applyNumberFormat="1" applyFill="1" applyBorder="1" applyAlignment="1">
      <alignment vertical="center"/>
    </xf>
    <xf numFmtId="19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wrapText="1"/>
    </xf>
    <xf numFmtId="180" fontId="4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5" xfId="0" applyNumberForma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91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ill="1" applyAlignment="1" quotePrefix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distributed" vertical="center"/>
    </xf>
    <xf numFmtId="0" fontId="0" fillId="0" borderId="2" xfId="0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195" fontId="0" fillId="0" borderId="0" xfId="0" applyNumberFormat="1" applyFill="1" applyAlignment="1">
      <alignment vertical="center"/>
    </xf>
    <xf numFmtId="196" fontId="4" fillId="0" borderId="0" xfId="0" applyNumberFormat="1" applyFont="1" applyFill="1" applyAlignment="1">
      <alignment vertical="center"/>
    </xf>
    <xf numFmtId="201" fontId="4" fillId="0" borderId="0" xfId="0" applyNumberFormat="1" applyFont="1" applyFill="1" applyAlignment="1">
      <alignment vertical="center"/>
    </xf>
    <xf numFmtId="202" fontId="0" fillId="0" borderId="5" xfId="0" applyNumberFormat="1" applyFont="1" applyFill="1" applyBorder="1" applyAlignment="1">
      <alignment vertical="center"/>
    </xf>
    <xf numFmtId="203" fontId="0" fillId="0" borderId="0" xfId="17" applyNumberFormat="1" applyFill="1" applyAlignment="1">
      <alignment vertical="center"/>
    </xf>
    <xf numFmtId="196" fontId="4" fillId="0" borderId="0" xfId="0" applyNumberFormat="1" applyFont="1" applyFill="1" applyAlignment="1" quotePrefix="1">
      <alignment horizontal="right" vertical="center"/>
    </xf>
    <xf numFmtId="204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91" fontId="0" fillId="0" borderId="0" xfId="0" applyNumberFormat="1" applyFill="1" applyAlignment="1" quotePrefix="1">
      <alignment vertical="center"/>
    </xf>
    <xf numFmtId="200" fontId="4" fillId="0" borderId="0" xfId="0" applyNumberFormat="1" applyFont="1" applyFill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186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97" fontId="0" fillId="0" borderId="0" xfId="0" applyNumberFormat="1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5" xfId="0" applyNumberFormat="1" applyFill="1" applyBorder="1" applyAlignment="1">
      <alignment vertical="center"/>
    </xf>
    <xf numFmtId="189" fontId="0" fillId="0" borderId="0" xfId="0" applyNumberFormat="1" applyFill="1" applyBorder="1" applyAlignment="1">
      <alignment vertical="center"/>
    </xf>
    <xf numFmtId="189" fontId="4" fillId="0" borderId="0" xfId="0" applyNumberFormat="1" applyFont="1" applyFill="1" applyAlignment="1">
      <alignment vertical="center"/>
    </xf>
    <xf numFmtId="178" fontId="0" fillId="0" borderId="9" xfId="0" applyNumberFormat="1" applyFill="1" applyBorder="1" applyAlignment="1">
      <alignment vertical="center"/>
    </xf>
    <xf numFmtId="192" fontId="0" fillId="0" borderId="9" xfId="0" applyNumberFormat="1" applyFill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0" fontId="0" fillId="0" borderId="0" xfId="0" applyBorder="1" applyAlignment="1">
      <alignment/>
    </xf>
    <xf numFmtId="176" fontId="1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16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zoomScaleSheetLayoutView="75" workbookViewId="0" topLeftCell="A1">
      <selection activeCell="E4" sqref="E4"/>
    </sheetView>
  </sheetViews>
  <sheetFormatPr defaultColWidth="8.796875" defaultRowHeight="14.25"/>
  <cols>
    <col min="1" max="1" width="4.59765625" style="0" customWidth="1"/>
    <col min="2" max="2" width="2.59765625" style="0" customWidth="1"/>
    <col min="3" max="3" width="5.09765625" style="0" customWidth="1"/>
    <col min="4" max="4" width="13.09765625" style="0" customWidth="1"/>
    <col min="5" max="5" width="9.3984375" style="0" customWidth="1"/>
    <col min="6" max="6" width="14" style="0" customWidth="1"/>
    <col min="7" max="7" width="9.8984375" style="0" customWidth="1"/>
    <col min="8" max="8" width="14.09765625" style="0" customWidth="1"/>
    <col min="9" max="9" width="9.3984375" style="0" customWidth="1"/>
    <col min="10" max="10" width="14" style="0" customWidth="1"/>
    <col min="11" max="11" width="9.59765625" style="0" customWidth="1"/>
    <col min="12" max="12" width="10.59765625" style="0" customWidth="1"/>
    <col min="13" max="14" width="9.5" style="0" customWidth="1"/>
    <col min="15" max="15" width="0.8984375" style="0" customWidth="1"/>
    <col min="16" max="16" width="3.09765625" style="0" customWidth="1"/>
    <col min="17" max="17" width="29.59765625" style="0" customWidth="1"/>
    <col min="18" max="19" width="14.5" style="0" customWidth="1"/>
    <col min="20" max="20" width="11.8984375" style="0" customWidth="1"/>
    <col min="21" max="21" width="14.09765625" style="0" customWidth="1"/>
    <col min="22" max="22" width="12" style="0" customWidth="1"/>
    <col min="23" max="23" width="11.8984375" style="0" customWidth="1"/>
    <col min="24" max="16384" width="8.8984375" style="0" customWidth="1"/>
  </cols>
  <sheetData>
    <row r="1" spans="2:14" ht="27.75" customHeight="1">
      <c r="B1" s="11"/>
      <c r="C1" s="11"/>
      <c r="D1" s="11"/>
      <c r="E1" s="11"/>
      <c r="F1" s="11"/>
      <c r="G1" s="11"/>
      <c r="H1" s="226" t="s">
        <v>19</v>
      </c>
      <c r="I1" s="226"/>
      <c r="J1" s="226"/>
      <c r="K1" s="226"/>
      <c r="L1" s="226"/>
      <c r="M1" s="226"/>
      <c r="N1" s="226"/>
    </row>
    <row r="2" spans="2:14" ht="12" customHeight="1">
      <c r="B2" s="11"/>
      <c r="C2" s="11"/>
      <c r="D2" s="11"/>
      <c r="E2" s="11"/>
      <c r="F2" s="11"/>
      <c r="G2" s="11"/>
      <c r="H2" s="22"/>
      <c r="I2" s="22"/>
      <c r="J2" s="22"/>
      <c r="K2" s="22"/>
      <c r="L2" s="22"/>
      <c r="M2" s="22"/>
      <c r="N2" s="22"/>
    </row>
    <row r="3" spans="2:14" ht="27.75" customHeight="1">
      <c r="B3" s="23"/>
      <c r="C3" s="23"/>
      <c r="D3" s="23"/>
      <c r="E3" s="223" t="s">
        <v>20</v>
      </c>
      <c r="F3" s="223"/>
      <c r="G3" s="223"/>
      <c r="H3" s="223"/>
      <c r="I3" s="223"/>
      <c r="J3" s="223"/>
      <c r="K3" s="223"/>
      <c r="L3" s="223"/>
      <c r="M3" s="65"/>
      <c r="N3" s="23"/>
    </row>
    <row r="4" spans="1:14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3:14" s="5" customFormat="1" ht="21.75" customHeight="1" thickBot="1">
      <c r="M5" s="227" t="s">
        <v>58</v>
      </c>
      <c r="N5" s="227"/>
    </row>
    <row r="6" spans="1:14" ht="24" customHeight="1" thickTop="1">
      <c r="A6" s="212" t="s">
        <v>59</v>
      </c>
      <c r="B6" s="213"/>
      <c r="C6" s="213"/>
      <c r="D6" s="213" t="s">
        <v>60</v>
      </c>
      <c r="E6" s="213"/>
      <c r="F6" s="216" t="s">
        <v>61</v>
      </c>
      <c r="G6" s="217"/>
      <c r="H6" s="216" t="s">
        <v>62</v>
      </c>
      <c r="I6" s="217"/>
      <c r="J6" s="217" t="s">
        <v>63</v>
      </c>
      <c r="K6" s="217"/>
      <c r="L6" s="216" t="s">
        <v>64</v>
      </c>
      <c r="M6" s="224"/>
      <c r="N6" s="220" t="s">
        <v>165</v>
      </c>
    </row>
    <row r="7" spans="1:14" ht="24" customHeight="1">
      <c r="A7" s="214"/>
      <c r="B7" s="215"/>
      <c r="C7" s="215"/>
      <c r="D7" s="215"/>
      <c r="E7" s="215"/>
      <c r="F7" s="218"/>
      <c r="G7" s="218"/>
      <c r="H7" s="218"/>
      <c r="I7" s="218"/>
      <c r="J7" s="218"/>
      <c r="K7" s="218"/>
      <c r="L7" s="218"/>
      <c r="M7" s="225"/>
      <c r="N7" s="221"/>
    </row>
    <row r="8" spans="1:14" ht="24" customHeight="1">
      <c r="A8" s="214"/>
      <c r="B8" s="215"/>
      <c r="C8" s="215"/>
      <c r="D8" s="215" t="s">
        <v>65</v>
      </c>
      <c r="E8" s="209" t="s">
        <v>66</v>
      </c>
      <c r="F8" s="215" t="s">
        <v>67</v>
      </c>
      <c r="G8" s="209" t="s">
        <v>66</v>
      </c>
      <c r="H8" s="215" t="s">
        <v>67</v>
      </c>
      <c r="I8" s="209" t="s">
        <v>66</v>
      </c>
      <c r="J8" s="215" t="s">
        <v>67</v>
      </c>
      <c r="K8" s="209" t="s">
        <v>66</v>
      </c>
      <c r="L8" s="215" t="s">
        <v>67</v>
      </c>
      <c r="M8" s="209" t="s">
        <v>66</v>
      </c>
      <c r="N8" s="221"/>
    </row>
    <row r="9" spans="1:14" ht="24" customHeight="1">
      <c r="A9" s="214"/>
      <c r="B9" s="215"/>
      <c r="C9" s="215"/>
      <c r="D9" s="215"/>
      <c r="E9" s="210"/>
      <c r="F9" s="215"/>
      <c r="G9" s="210"/>
      <c r="H9" s="215"/>
      <c r="I9" s="210"/>
      <c r="J9" s="215"/>
      <c r="K9" s="210"/>
      <c r="L9" s="215"/>
      <c r="M9" s="210"/>
      <c r="N9" s="222"/>
    </row>
    <row r="10" spans="1:14" s="5" customFormat="1" ht="21" customHeight="1">
      <c r="A10" s="3"/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s="27" customFormat="1" ht="21.75" customHeight="1">
      <c r="A11" s="25"/>
      <c r="B11" s="25"/>
      <c r="C11" s="26"/>
      <c r="G11" s="219" t="s">
        <v>68</v>
      </c>
      <c r="H11" s="219"/>
      <c r="I11" s="219"/>
      <c r="J11" s="219"/>
      <c r="K11" s="28"/>
      <c r="L11" s="28"/>
      <c r="M11" s="28"/>
      <c r="N11" s="28"/>
      <c r="O11" s="28"/>
      <c r="P11" s="28"/>
      <c r="Q11" s="28"/>
    </row>
    <row r="12" spans="1:14" s="5" customFormat="1" ht="19.5" customHeight="1">
      <c r="A12" s="3"/>
      <c r="B12" s="3"/>
      <c r="C12" s="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5" customFormat="1" ht="24" customHeight="1">
      <c r="A13" s="3"/>
      <c r="B13" s="3"/>
      <c r="C13" s="4"/>
      <c r="D13" s="53" t="s">
        <v>69</v>
      </c>
      <c r="E13" s="54" t="s">
        <v>70</v>
      </c>
      <c r="F13" s="53" t="s">
        <v>71</v>
      </c>
      <c r="G13" s="54" t="s">
        <v>72</v>
      </c>
      <c r="H13" s="53" t="s">
        <v>71</v>
      </c>
      <c r="I13" s="54" t="s">
        <v>72</v>
      </c>
      <c r="J13" s="53" t="s">
        <v>71</v>
      </c>
      <c r="K13" s="54" t="s">
        <v>72</v>
      </c>
      <c r="L13" s="53" t="s">
        <v>73</v>
      </c>
      <c r="M13" s="53" t="s">
        <v>74</v>
      </c>
      <c r="N13" s="53" t="s">
        <v>74</v>
      </c>
    </row>
    <row r="14" spans="1:14" s="42" customFormat="1" ht="21" customHeight="1">
      <c r="A14" s="46"/>
      <c r="B14" s="64" t="s">
        <v>75</v>
      </c>
      <c r="C14" s="45" t="s">
        <v>9</v>
      </c>
      <c r="D14" s="48">
        <v>614766</v>
      </c>
      <c r="E14" s="51">
        <v>0.1</v>
      </c>
      <c r="F14" s="48">
        <v>2126263</v>
      </c>
      <c r="G14" s="51">
        <v>-0.5</v>
      </c>
      <c r="H14" s="48">
        <v>2077435.196</v>
      </c>
      <c r="I14" s="51">
        <v>-0.5420791422426845</v>
      </c>
      <c r="J14" s="48">
        <v>1600413</v>
      </c>
      <c r="K14" s="51">
        <v>-3.191183557448113</v>
      </c>
      <c r="L14" s="48">
        <v>2603</v>
      </c>
      <c r="M14" s="51">
        <v>-3.2</v>
      </c>
      <c r="N14" s="51">
        <v>87</v>
      </c>
    </row>
    <row r="15" spans="1:14" s="148" customFormat="1" ht="21" customHeight="1">
      <c r="A15" s="152"/>
      <c r="B15" s="153"/>
      <c r="C15" s="154"/>
      <c r="D15" s="155"/>
      <c r="E15" s="156"/>
      <c r="F15" s="155"/>
      <c r="G15" s="156"/>
      <c r="H15" s="30"/>
      <c r="I15" s="156"/>
      <c r="J15" s="30"/>
      <c r="K15" s="156"/>
      <c r="L15" s="155"/>
      <c r="M15" s="156"/>
      <c r="N15" s="156"/>
    </row>
    <row r="16" spans="1:14" s="81" customFormat="1" ht="21" customHeight="1">
      <c r="A16" s="157"/>
      <c r="B16" s="158" t="s">
        <v>76</v>
      </c>
      <c r="C16" s="159"/>
      <c r="D16" s="160">
        <v>614091</v>
      </c>
      <c r="E16" s="161">
        <v>-0.1</v>
      </c>
      <c r="F16" s="160">
        <v>2155008</v>
      </c>
      <c r="G16" s="161">
        <v>1.4</v>
      </c>
      <c r="H16" s="160">
        <v>2128722.221</v>
      </c>
      <c r="I16" s="161">
        <v>2.4687665395652516</v>
      </c>
      <c r="J16" s="160">
        <v>1620252</v>
      </c>
      <c r="K16" s="161">
        <v>1.2</v>
      </c>
      <c r="L16" s="160">
        <v>2638</v>
      </c>
      <c r="M16" s="161">
        <v>1.4</v>
      </c>
      <c r="N16" s="161">
        <v>89.7</v>
      </c>
    </row>
    <row r="17" spans="1:14" s="81" customFormat="1" ht="21" customHeight="1">
      <c r="A17" s="82"/>
      <c r="B17" s="77"/>
      <c r="C17" s="83"/>
      <c r="D17" s="84"/>
      <c r="E17" s="85"/>
      <c r="F17" s="84"/>
      <c r="G17" s="85"/>
      <c r="H17" s="84"/>
      <c r="I17" s="85"/>
      <c r="J17" s="84"/>
      <c r="K17" s="85"/>
      <c r="L17" s="84"/>
      <c r="M17" s="85"/>
      <c r="N17" s="85"/>
    </row>
    <row r="18" spans="1:14" s="81" customFormat="1" ht="21" customHeight="1">
      <c r="A18" s="157"/>
      <c r="B18" s="158" t="s">
        <v>77</v>
      </c>
      <c r="C18" s="159"/>
      <c r="D18" s="160">
        <v>613289</v>
      </c>
      <c r="E18" s="161">
        <v>-0.1</v>
      </c>
      <c r="F18" s="160">
        <v>2175706</v>
      </c>
      <c r="G18" s="161">
        <v>1</v>
      </c>
      <c r="H18" s="160">
        <v>2163398.388</v>
      </c>
      <c r="I18" s="161">
        <v>1.6289662717811098</v>
      </c>
      <c r="J18" s="160">
        <v>1631978</v>
      </c>
      <c r="K18" s="161">
        <v>0.7</v>
      </c>
      <c r="L18" s="160">
        <v>2661</v>
      </c>
      <c r="M18" s="161">
        <v>0.9</v>
      </c>
      <c r="N18" s="161">
        <v>89.2</v>
      </c>
    </row>
    <row r="19" spans="1:14" s="5" customFormat="1" ht="20.25" customHeight="1">
      <c r="A19" s="13"/>
      <c r="B19" s="3"/>
      <c r="C19" s="47"/>
      <c r="D19" s="49"/>
      <c r="E19" s="6"/>
      <c r="F19" s="49"/>
      <c r="G19" s="6"/>
      <c r="H19" s="10"/>
      <c r="I19" s="6"/>
      <c r="J19" s="10"/>
      <c r="K19" s="6"/>
      <c r="L19" s="49"/>
      <c r="M19" s="6"/>
      <c r="N19" s="6"/>
    </row>
    <row r="20" spans="1:14" s="81" customFormat="1" ht="21" customHeight="1">
      <c r="A20" s="157"/>
      <c r="B20" s="158" t="s">
        <v>15</v>
      </c>
      <c r="C20" s="159"/>
      <c r="D20" s="160">
        <v>613165</v>
      </c>
      <c r="E20" s="161">
        <v>-0.02</v>
      </c>
      <c r="F20" s="160">
        <v>2142597</v>
      </c>
      <c r="G20" s="161">
        <v>-1.5</v>
      </c>
      <c r="H20" s="160">
        <v>2141500.164</v>
      </c>
      <c r="I20" s="161">
        <v>-1.0122141220713559</v>
      </c>
      <c r="J20" s="160">
        <v>1577046</v>
      </c>
      <c r="K20" s="161">
        <v>-3.4</v>
      </c>
      <c r="L20" s="160">
        <v>2571.619</v>
      </c>
      <c r="M20" s="161">
        <v>-3.3</v>
      </c>
      <c r="N20" s="161">
        <v>88.92181881051177</v>
      </c>
    </row>
    <row r="21" spans="1:14" s="193" customFormat="1" ht="20.25" customHeight="1">
      <c r="A21" s="187"/>
      <c r="B21" s="188"/>
      <c r="C21" s="189"/>
      <c r="D21" s="190"/>
      <c r="E21" s="191"/>
      <c r="F21" s="190"/>
      <c r="G21" s="191"/>
      <c r="H21" s="192"/>
      <c r="I21" s="191"/>
      <c r="J21" s="192"/>
      <c r="K21" s="191"/>
      <c r="L21" s="190"/>
      <c r="M21" s="191"/>
      <c r="N21" s="191"/>
    </row>
    <row r="22" spans="1:14" s="81" customFormat="1" ht="21" customHeight="1">
      <c r="A22" s="82"/>
      <c r="B22" s="77" t="s">
        <v>10</v>
      </c>
      <c r="C22" s="83"/>
      <c r="D22" s="84">
        <v>612047</v>
      </c>
      <c r="E22" s="85">
        <v>-0.2</v>
      </c>
      <c r="F22" s="84">
        <v>2057096</v>
      </c>
      <c r="G22" s="85">
        <v>-4</v>
      </c>
      <c r="H22" s="84">
        <v>2070406</v>
      </c>
      <c r="I22" s="85">
        <v>-3.3</v>
      </c>
      <c r="J22" s="84">
        <v>1506449</v>
      </c>
      <c r="K22" s="85">
        <v>-4.5</v>
      </c>
      <c r="L22" s="84">
        <v>2461</v>
      </c>
      <c r="M22" s="85">
        <v>-4.3</v>
      </c>
      <c r="N22" s="85">
        <v>86.4</v>
      </c>
    </row>
    <row r="23" spans="1:14" s="5" customFormat="1" ht="20.25" customHeight="1">
      <c r="A23" s="13"/>
      <c r="B23" s="3"/>
      <c r="C23" s="47"/>
      <c r="D23" s="49"/>
      <c r="E23" s="6"/>
      <c r="F23" s="49"/>
      <c r="G23" s="6"/>
      <c r="H23" s="10"/>
      <c r="I23" s="6"/>
      <c r="J23" s="10"/>
      <c r="K23" s="6"/>
      <c r="L23" s="49"/>
      <c r="M23" s="6"/>
      <c r="N23" s="6"/>
    </row>
    <row r="24" spans="1:14" s="27" customFormat="1" ht="21.75" customHeight="1">
      <c r="A24" s="170"/>
      <c r="B24" s="25"/>
      <c r="C24" s="171"/>
      <c r="D24" s="172"/>
      <c r="E24" s="173"/>
      <c r="F24" s="174"/>
      <c r="G24" s="207" t="s">
        <v>5</v>
      </c>
      <c r="H24" s="208"/>
      <c r="I24" s="208"/>
      <c r="J24" s="208"/>
      <c r="K24" s="173"/>
      <c r="L24" s="174"/>
      <c r="M24" s="173"/>
      <c r="N24" s="173"/>
    </row>
    <row r="25" spans="1:14" s="5" customFormat="1" ht="20.25" customHeight="1">
      <c r="A25" s="13"/>
      <c r="B25" s="3"/>
      <c r="C25" s="47"/>
      <c r="D25" s="49"/>
      <c r="E25" s="6"/>
      <c r="F25" s="49"/>
      <c r="G25" s="6"/>
      <c r="H25" s="10"/>
      <c r="I25" s="6"/>
      <c r="J25" s="10"/>
      <c r="K25" s="6"/>
      <c r="L25" s="49"/>
      <c r="M25" s="6"/>
      <c r="N25" s="6"/>
    </row>
    <row r="26" spans="1:14" s="5" customFormat="1" ht="24" customHeight="1">
      <c r="A26" s="13"/>
      <c r="B26" s="3"/>
      <c r="C26" s="47"/>
      <c r="D26" s="54" t="s">
        <v>78</v>
      </c>
      <c r="E26" s="54" t="s">
        <v>79</v>
      </c>
      <c r="F26" s="54" t="s">
        <v>80</v>
      </c>
      <c r="G26" s="54" t="s">
        <v>79</v>
      </c>
      <c r="H26" s="54" t="s">
        <v>80</v>
      </c>
      <c r="I26" s="54" t="s">
        <v>79</v>
      </c>
      <c r="J26" s="54" t="s">
        <v>80</v>
      </c>
      <c r="K26" s="54" t="s">
        <v>79</v>
      </c>
      <c r="L26" s="54" t="s">
        <v>73</v>
      </c>
      <c r="M26" s="54" t="s">
        <v>74</v>
      </c>
      <c r="N26" s="54" t="s">
        <v>74</v>
      </c>
    </row>
    <row r="27" spans="1:14" s="42" customFormat="1" ht="21" customHeight="1">
      <c r="A27" s="43"/>
      <c r="B27" s="64" t="s">
        <v>75</v>
      </c>
      <c r="C27" s="44" t="s">
        <v>9</v>
      </c>
      <c r="D27" s="63">
        <v>126421</v>
      </c>
      <c r="E27" s="62">
        <v>0.3</v>
      </c>
      <c r="F27" s="63">
        <v>5124417</v>
      </c>
      <c r="G27" s="62">
        <v>-1.6</v>
      </c>
      <c r="H27" s="63">
        <v>5165461</v>
      </c>
      <c r="I27" s="62">
        <v>-1</v>
      </c>
      <c r="J27" s="63">
        <v>3785535</v>
      </c>
      <c r="K27" s="62">
        <v>-3</v>
      </c>
      <c r="L27" s="63">
        <v>2993</v>
      </c>
      <c r="M27" s="62">
        <v>-3.3</v>
      </c>
      <c r="N27" s="62" t="s">
        <v>81</v>
      </c>
    </row>
    <row r="28" spans="1:14" s="153" customFormat="1" ht="21" customHeight="1">
      <c r="A28" s="70"/>
      <c r="B28" s="71"/>
      <c r="C28" s="55"/>
      <c r="D28" s="72"/>
      <c r="E28" s="73"/>
      <c r="F28" s="72"/>
      <c r="G28" s="74"/>
      <c r="H28" s="72"/>
      <c r="I28" s="73"/>
      <c r="J28" s="75"/>
      <c r="K28" s="73"/>
      <c r="L28" s="72"/>
      <c r="M28" s="73"/>
      <c r="N28" s="73"/>
    </row>
    <row r="29" spans="1:14" s="81" customFormat="1" ht="21" customHeight="1">
      <c r="A29" s="162"/>
      <c r="B29" s="158" t="s">
        <v>76</v>
      </c>
      <c r="C29" s="163"/>
      <c r="D29" s="164">
        <v>126652</v>
      </c>
      <c r="E29" s="165">
        <v>0.2</v>
      </c>
      <c r="F29" s="164">
        <v>5080004</v>
      </c>
      <c r="G29" s="165">
        <v>-0.9</v>
      </c>
      <c r="H29" s="164">
        <v>5209371</v>
      </c>
      <c r="I29" s="165">
        <v>0.9</v>
      </c>
      <c r="J29" s="164">
        <v>3726934</v>
      </c>
      <c r="K29" s="165">
        <v>-1.5</v>
      </c>
      <c r="L29" s="164">
        <v>2942</v>
      </c>
      <c r="M29" s="165">
        <v>-1.7</v>
      </c>
      <c r="N29" s="165" t="s">
        <v>81</v>
      </c>
    </row>
    <row r="30" spans="1:14" s="81" customFormat="1" ht="21" customHeight="1">
      <c r="A30" s="76"/>
      <c r="B30" s="77"/>
      <c r="C30" s="78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80"/>
    </row>
    <row r="31" spans="1:14" s="81" customFormat="1" ht="21" customHeight="1">
      <c r="A31" s="162"/>
      <c r="B31" s="158" t="s">
        <v>77</v>
      </c>
      <c r="C31" s="163"/>
      <c r="D31" s="164">
        <v>126887</v>
      </c>
      <c r="E31" s="165">
        <v>0.2</v>
      </c>
      <c r="F31" s="164">
        <v>5132094</v>
      </c>
      <c r="G31" s="165">
        <v>1</v>
      </c>
      <c r="H31" s="164">
        <v>5368063</v>
      </c>
      <c r="I31" s="165">
        <v>3</v>
      </c>
      <c r="J31" s="164">
        <v>3783922</v>
      </c>
      <c r="K31" s="165">
        <v>1.5</v>
      </c>
      <c r="L31" s="164">
        <v>2982</v>
      </c>
      <c r="M31" s="165">
        <v>1.4</v>
      </c>
      <c r="N31" s="165" t="s">
        <v>81</v>
      </c>
    </row>
    <row r="32" spans="1:14" s="81" customFormat="1" ht="21" customHeight="1">
      <c r="A32" s="76"/>
      <c r="B32" s="77"/>
      <c r="C32" s="78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165"/>
    </row>
    <row r="33" spans="1:14" s="81" customFormat="1" ht="21" customHeight="1">
      <c r="A33" s="162"/>
      <c r="B33" s="158" t="s">
        <v>15</v>
      </c>
      <c r="C33" s="163"/>
      <c r="D33" s="164">
        <v>127187</v>
      </c>
      <c r="E33" s="165">
        <v>0.2</v>
      </c>
      <c r="F33" s="164">
        <v>5009200</v>
      </c>
      <c r="G33" s="165">
        <v>-2.4</v>
      </c>
      <c r="H33" s="164">
        <v>5303703</v>
      </c>
      <c r="I33" s="165">
        <v>-1.2</v>
      </c>
      <c r="J33" s="164">
        <v>3677301</v>
      </c>
      <c r="K33" s="165">
        <v>-2.8</v>
      </c>
      <c r="L33" s="164">
        <v>2892</v>
      </c>
      <c r="M33" s="165">
        <v>-3</v>
      </c>
      <c r="N33" s="165" t="s">
        <v>81</v>
      </c>
    </row>
    <row r="34" spans="1:14" s="188" customFormat="1" ht="21" customHeight="1">
      <c r="A34" s="70"/>
      <c r="B34" s="71"/>
      <c r="C34" s="55"/>
      <c r="D34" s="72"/>
      <c r="E34" s="73"/>
      <c r="F34" s="72"/>
      <c r="G34" s="74"/>
      <c r="H34" s="72"/>
      <c r="I34" s="73"/>
      <c r="J34" s="75"/>
      <c r="K34" s="73"/>
      <c r="L34" s="72"/>
      <c r="M34" s="73"/>
      <c r="N34" s="165"/>
    </row>
    <row r="35" spans="1:14" s="162" customFormat="1" ht="21" customHeight="1">
      <c r="A35" s="76"/>
      <c r="B35" s="77" t="s">
        <v>10</v>
      </c>
      <c r="C35" s="78"/>
      <c r="D35" s="79">
        <v>127398</v>
      </c>
      <c r="E35" s="80">
        <v>0.2</v>
      </c>
      <c r="F35" s="79">
        <v>4976466</v>
      </c>
      <c r="G35" s="80">
        <v>-0.7</v>
      </c>
      <c r="H35" s="79">
        <v>5366090</v>
      </c>
      <c r="I35" s="80">
        <v>1.2</v>
      </c>
      <c r="J35" s="79">
        <v>3628499</v>
      </c>
      <c r="K35" s="80">
        <v>-1.3</v>
      </c>
      <c r="L35" s="79">
        <v>2848</v>
      </c>
      <c r="M35" s="80">
        <v>-1.5</v>
      </c>
      <c r="N35" s="80" t="s">
        <v>16</v>
      </c>
    </row>
    <row r="36" spans="1:14" s="21" customFormat="1" ht="21" customHeight="1" thickBot="1">
      <c r="A36" s="16"/>
      <c r="B36" s="17"/>
      <c r="C36" s="18"/>
      <c r="D36" s="50"/>
      <c r="E36" s="52"/>
      <c r="F36" s="50"/>
      <c r="G36" s="19"/>
      <c r="H36" s="50"/>
      <c r="I36" s="52"/>
      <c r="J36" s="20"/>
      <c r="K36" s="52"/>
      <c r="L36" s="50"/>
      <c r="M36" s="52"/>
      <c r="N36" s="52"/>
    </row>
    <row r="37" spans="1:14" ht="45" customHeight="1" thickTop="1">
      <c r="A37" s="211" t="s">
        <v>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</row>
  </sheetData>
  <mergeCells count="23">
    <mergeCell ref="E3:L3"/>
    <mergeCell ref="L6:M7"/>
    <mergeCell ref="F6:G7"/>
    <mergeCell ref="H1:N1"/>
    <mergeCell ref="M5:N5"/>
    <mergeCell ref="J6:K7"/>
    <mergeCell ref="J8:J9"/>
    <mergeCell ref="E8:E9"/>
    <mergeCell ref="G8:G9"/>
    <mergeCell ref="L8:L9"/>
    <mergeCell ref="F8:F9"/>
    <mergeCell ref="I8:I9"/>
    <mergeCell ref="K8:K9"/>
    <mergeCell ref="G24:J24"/>
    <mergeCell ref="M8:M9"/>
    <mergeCell ref="A37:N37"/>
    <mergeCell ref="A6:C9"/>
    <mergeCell ref="D6:E7"/>
    <mergeCell ref="H6:I7"/>
    <mergeCell ref="G11:J11"/>
    <mergeCell ref="D8:D9"/>
    <mergeCell ref="N6:N9"/>
    <mergeCell ref="H8:H9"/>
  </mergeCells>
  <printOptions/>
  <pageMargins left="0.41" right="0.19" top="0.55" bottom="0" header="8.97" footer="0.5118110236220472"/>
  <pageSetup horizontalDpi="1200" verticalDpi="1200" orientation="portrait" paperSize="9" scale="72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85" zoomScaleNormal="85" zoomScaleSheetLayoutView="75" workbookViewId="0" topLeftCell="A10">
      <selection activeCell="C29" sqref="C29"/>
    </sheetView>
  </sheetViews>
  <sheetFormatPr defaultColWidth="8.796875" defaultRowHeight="14.25"/>
  <cols>
    <col min="1" max="1" width="3.59765625" style="0" customWidth="1"/>
    <col min="2" max="2" width="29.3984375" style="0" customWidth="1"/>
    <col min="3" max="3" width="17.59765625" style="0" customWidth="1"/>
    <col min="4" max="4" width="17.59765625" style="98" customWidth="1"/>
    <col min="5" max="5" width="15.09765625" style="0" customWidth="1"/>
    <col min="6" max="6" width="15.09765625" style="98" customWidth="1"/>
    <col min="7" max="7" width="15.09765625" style="0" customWidth="1"/>
    <col min="8" max="8" width="15.09765625" style="98" customWidth="1"/>
    <col min="9" max="16384" width="8.8984375" style="0" customWidth="1"/>
  </cols>
  <sheetData>
    <row r="1" spans="1:8" s="5" customFormat="1" ht="27.75" customHeight="1">
      <c r="A1" s="230" t="s">
        <v>119</v>
      </c>
      <c r="B1" s="230"/>
      <c r="C1" s="230"/>
      <c r="D1" s="230"/>
      <c r="E1" s="230"/>
      <c r="F1" s="99"/>
      <c r="G1" s="31"/>
      <c r="H1" s="99"/>
    </row>
    <row r="2" spans="1:8" s="5" customFormat="1" ht="12" customHeight="1">
      <c r="A2" s="29"/>
      <c r="B2" s="29"/>
      <c r="C2" s="29"/>
      <c r="D2" s="86"/>
      <c r="E2" s="29"/>
      <c r="F2" s="99"/>
      <c r="G2" s="31"/>
      <c r="H2" s="99"/>
    </row>
    <row r="3" spans="2:8" s="5" customFormat="1" ht="27.75" customHeight="1">
      <c r="B3" s="23"/>
      <c r="C3" s="223" t="s">
        <v>21</v>
      </c>
      <c r="D3" s="223"/>
      <c r="E3" s="223"/>
      <c r="F3" s="223"/>
      <c r="G3" s="41"/>
      <c r="H3" s="107"/>
    </row>
    <row r="4" spans="2:8" s="5" customFormat="1" ht="4.5" customHeight="1">
      <c r="B4" s="23"/>
      <c r="C4" s="35"/>
      <c r="D4" s="87"/>
      <c r="E4" s="35"/>
      <c r="F4" s="100"/>
      <c r="G4" s="24"/>
      <c r="H4" s="107"/>
    </row>
    <row r="5" spans="1:8" s="5" customFormat="1" ht="19.5" customHeight="1">
      <c r="A5" s="233" t="s">
        <v>120</v>
      </c>
      <c r="B5" s="233"/>
      <c r="C5" s="233"/>
      <c r="D5" s="233"/>
      <c r="E5" s="233"/>
      <c r="F5" s="233"/>
      <c r="G5" s="233"/>
      <c r="H5" s="233"/>
    </row>
    <row r="6" spans="1:8" s="5" customFormat="1" ht="21.75" customHeight="1" thickBot="1">
      <c r="A6" s="239" t="s">
        <v>178</v>
      </c>
      <c r="B6" s="239"/>
      <c r="C6" s="239"/>
      <c r="D6" s="88"/>
      <c r="F6" s="88"/>
      <c r="G6" s="227" t="s">
        <v>179</v>
      </c>
      <c r="H6" s="227"/>
    </row>
    <row r="7" spans="1:8" ht="25.5" customHeight="1" thickTop="1">
      <c r="A7" s="234" t="s">
        <v>180</v>
      </c>
      <c r="B7" s="235"/>
      <c r="C7" s="235" t="s">
        <v>121</v>
      </c>
      <c r="D7" s="235"/>
      <c r="E7" s="235" t="s">
        <v>182</v>
      </c>
      <c r="F7" s="235"/>
      <c r="G7" s="235" t="s">
        <v>183</v>
      </c>
      <c r="H7" s="238"/>
    </row>
    <row r="8" spans="1:8" ht="25.5" customHeight="1">
      <c r="A8" s="236"/>
      <c r="B8" s="237"/>
      <c r="C8" s="89" t="s">
        <v>3</v>
      </c>
      <c r="D8" s="89" t="s">
        <v>11</v>
      </c>
      <c r="E8" s="89" t="s">
        <v>3</v>
      </c>
      <c r="F8" s="89" t="s">
        <v>11</v>
      </c>
      <c r="G8" s="89" t="s">
        <v>3</v>
      </c>
      <c r="H8" s="89" t="s">
        <v>11</v>
      </c>
    </row>
    <row r="9" spans="1:8" ht="15" customHeight="1">
      <c r="A9" s="32"/>
      <c r="B9" s="33"/>
      <c r="C9" s="90"/>
      <c r="D9" s="90"/>
      <c r="E9" s="90"/>
      <c r="F9" s="90"/>
      <c r="G9" s="90"/>
      <c r="H9" s="90"/>
    </row>
    <row r="10" spans="1:8" s="5" customFormat="1" ht="17.25" customHeight="1">
      <c r="A10" s="3">
        <v>1</v>
      </c>
      <c r="B10" s="4" t="s">
        <v>122</v>
      </c>
      <c r="C10" s="91">
        <v>1167414.321</v>
      </c>
      <c r="D10" s="91">
        <v>1091647.512</v>
      </c>
      <c r="E10" s="101">
        <v>-3.9</v>
      </c>
      <c r="F10" s="101">
        <v>-6.5</v>
      </c>
      <c r="G10" s="101">
        <f>C10/C16*100</f>
        <v>54.48595468568139</v>
      </c>
      <c r="H10" s="101">
        <f>D10/D16*100</f>
        <v>53.06739526189405</v>
      </c>
    </row>
    <row r="11" spans="1:8" s="5" customFormat="1" ht="17.25" customHeight="1">
      <c r="A11" s="3">
        <v>2</v>
      </c>
      <c r="B11" s="4" t="s">
        <v>123</v>
      </c>
      <c r="C11" s="91">
        <v>415135</v>
      </c>
      <c r="D11" s="91">
        <v>427512</v>
      </c>
      <c r="E11" s="101">
        <v>-2.8</v>
      </c>
      <c r="F11" s="101">
        <v>3</v>
      </c>
      <c r="G11" s="101">
        <f>C11/C16*100</f>
        <v>19.37532064799841</v>
      </c>
      <c r="H11" s="101">
        <f>D11/D16*100</f>
        <v>20.78230201032405</v>
      </c>
    </row>
    <row r="12" spans="1:11" s="5" customFormat="1" ht="17.25" customHeight="1">
      <c r="A12" s="3">
        <v>3</v>
      </c>
      <c r="B12" s="4" t="s">
        <v>124</v>
      </c>
      <c r="C12" s="91">
        <v>407866.188</v>
      </c>
      <c r="D12" s="91">
        <v>407725.049</v>
      </c>
      <c r="E12" s="101">
        <v>2.6</v>
      </c>
      <c r="F12" s="101">
        <v>-0.01</v>
      </c>
      <c r="G12" s="101">
        <f>C12/C16*100</f>
        <v>19.036068204263195</v>
      </c>
      <c r="H12" s="101">
        <f>D12/D16*100</f>
        <v>19.820414644482895</v>
      </c>
      <c r="K12" s="5" t="s">
        <v>125</v>
      </c>
    </row>
    <row r="13" spans="1:8" s="5" customFormat="1" ht="17.25" customHeight="1">
      <c r="A13" s="3">
        <v>4</v>
      </c>
      <c r="B13" s="4" t="s">
        <v>126</v>
      </c>
      <c r="C13" s="91">
        <v>168928</v>
      </c>
      <c r="D13" s="91">
        <v>149009</v>
      </c>
      <c r="E13" s="101">
        <v>9.6</v>
      </c>
      <c r="F13" s="201">
        <v>-11.8</v>
      </c>
      <c r="G13" s="101">
        <f>C13/C16*100</f>
        <v>7.884264555927771</v>
      </c>
      <c r="H13" s="101">
        <f>D13/D16*100</f>
        <v>7.243656412583451</v>
      </c>
    </row>
    <row r="14" spans="1:8" s="5" customFormat="1" ht="17.25" customHeight="1">
      <c r="A14" s="3">
        <v>5</v>
      </c>
      <c r="B14" s="4" t="s">
        <v>127</v>
      </c>
      <c r="C14" s="91">
        <v>16745.71</v>
      </c>
      <c r="D14" s="91">
        <v>18797.096</v>
      </c>
      <c r="E14" s="101">
        <v>-6.6</v>
      </c>
      <c r="F14" s="101">
        <v>12.3</v>
      </c>
      <c r="G14" s="101">
        <f>G16-G10-G11-G12-G13</f>
        <v>-0.7816080938707692</v>
      </c>
      <c r="H14" s="101">
        <f>H16-H10-H11-H12-H13</f>
        <v>-0.9137683292844434</v>
      </c>
    </row>
    <row r="15" spans="1:8" s="5" customFormat="1" ht="15" customHeight="1">
      <c r="A15" s="3"/>
      <c r="B15" s="4"/>
      <c r="C15" s="91"/>
      <c r="D15" s="91"/>
      <c r="E15" s="101"/>
      <c r="F15" s="101"/>
      <c r="G15" s="101"/>
      <c r="H15" s="101"/>
    </row>
    <row r="16" spans="1:8" s="5" customFormat="1" ht="27.75" customHeight="1" thickBot="1">
      <c r="A16" s="231" t="s">
        <v>24</v>
      </c>
      <c r="B16" s="232"/>
      <c r="C16" s="92">
        <f>C10+C11+C12+C13-C14-1</f>
        <v>2142596.799</v>
      </c>
      <c r="D16" s="92">
        <f>D10+D11+D12+D13-D14</f>
        <v>2057096.4650000003</v>
      </c>
      <c r="E16" s="102">
        <v>-1.5</v>
      </c>
      <c r="F16" s="102">
        <v>-4</v>
      </c>
      <c r="G16" s="102">
        <v>100</v>
      </c>
      <c r="H16" s="102">
        <v>100</v>
      </c>
    </row>
    <row r="17" spans="1:8" s="5" customFormat="1" ht="15" customHeight="1" thickTop="1">
      <c r="A17" s="15"/>
      <c r="B17" s="9"/>
      <c r="C17" s="93"/>
      <c r="D17" s="93"/>
      <c r="E17" s="103"/>
      <c r="F17" s="103"/>
      <c r="G17" s="103"/>
      <c r="H17" s="103"/>
    </row>
    <row r="18" spans="1:8" s="5" customFormat="1" ht="17.25" customHeight="1">
      <c r="A18" s="3">
        <v>6</v>
      </c>
      <c r="B18" s="4" t="s">
        <v>25</v>
      </c>
      <c r="C18" s="91">
        <v>1186883</v>
      </c>
      <c r="D18" s="91">
        <v>1183968</v>
      </c>
      <c r="E18" s="101">
        <v>0.1</v>
      </c>
      <c r="F18" s="101">
        <v>-0.2</v>
      </c>
      <c r="G18" s="101">
        <f>C18/C26*100</f>
        <v>55.39459823755938</v>
      </c>
      <c r="H18" s="101">
        <f>D18/D26*100</f>
        <v>57.55531098208348</v>
      </c>
    </row>
    <row r="19" spans="1:8" s="5" customFormat="1" ht="17.25" customHeight="1">
      <c r="A19" s="3">
        <v>7</v>
      </c>
      <c r="B19" s="4" t="s">
        <v>26</v>
      </c>
      <c r="C19" s="91">
        <v>565142</v>
      </c>
      <c r="D19" s="91">
        <v>567370</v>
      </c>
      <c r="E19" s="101">
        <v>3.2</v>
      </c>
      <c r="F19" s="101">
        <v>0.4</v>
      </c>
      <c r="G19" s="101">
        <f>C19/C26*100</f>
        <v>26.376495439879733</v>
      </c>
      <c r="H19" s="101">
        <f>D19/D26*100</f>
        <v>27.581114347604586</v>
      </c>
    </row>
    <row r="20" spans="1:8" s="5" customFormat="1" ht="17.25" customHeight="1">
      <c r="A20" s="3">
        <v>8</v>
      </c>
      <c r="B20" s="4" t="s">
        <v>27</v>
      </c>
      <c r="C20" s="91">
        <v>605442</v>
      </c>
      <c r="D20" s="91">
        <v>566088</v>
      </c>
      <c r="E20" s="101">
        <v>-8.2</v>
      </c>
      <c r="F20" s="101">
        <v>-6.5</v>
      </c>
      <c r="G20" s="101">
        <f>C20/C26*100</f>
        <v>28.257390447200294</v>
      </c>
      <c r="H20" s="101">
        <f>D20/D26*100</f>
        <v>27.51879348362935</v>
      </c>
    </row>
    <row r="21" spans="1:8" s="5" customFormat="1" ht="17.25" customHeight="1">
      <c r="A21" s="3">
        <v>9</v>
      </c>
      <c r="B21" s="4" t="s">
        <v>28</v>
      </c>
      <c r="C21" s="94">
        <v>-8702</v>
      </c>
      <c r="D21" s="94">
        <v>7649</v>
      </c>
      <c r="E21" s="130">
        <v>-667.9</v>
      </c>
      <c r="F21" s="130">
        <v>187.9</v>
      </c>
      <c r="G21" s="101">
        <f>C21/C26*100</f>
        <v>-0.406142639049714</v>
      </c>
      <c r="H21" s="101">
        <f>D21/D26*100</f>
        <v>0.37183485846066494</v>
      </c>
    </row>
    <row r="22" spans="1:8" s="5" customFormat="1" ht="17.25" customHeight="1">
      <c r="A22" s="3">
        <v>10</v>
      </c>
      <c r="B22" s="4" t="s">
        <v>29</v>
      </c>
      <c r="C22" s="91">
        <v>1040114</v>
      </c>
      <c r="D22" s="91">
        <v>1015760</v>
      </c>
      <c r="E22" s="104">
        <v>-5.2</v>
      </c>
      <c r="F22" s="104">
        <v>-2.3</v>
      </c>
      <c r="G22" s="101">
        <f>C22/C26*100</f>
        <v>48.54454664129559</v>
      </c>
      <c r="H22" s="101">
        <f>D22/D26*100</f>
        <v>49.37834695123611</v>
      </c>
    </row>
    <row r="23" spans="1:8" s="5" customFormat="1" ht="17.25" customHeight="1">
      <c r="A23" s="3">
        <v>11</v>
      </c>
      <c r="B23" s="4" t="s">
        <v>30</v>
      </c>
      <c r="C23" s="91">
        <v>1282595</v>
      </c>
      <c r="D23" s="91">
        <v>1270348</v>
      </c>
      <c r="E23" s="101">
        <v>-3.1</v>
      </c>
      <c r="F23" s="101">
        <v>-1</v>
      </c>
      <c r="G23" s="131">
        <f>G26-G18-G19-G20-G21-G22-G24</f>
        <v>-59.86165387144667</v>
      </c>
      <c r="H23" s="131">
        <f>H26-H18-H19-H20-H21-H22-H24</f>
        <v>-61.7543857943431</v>
      </c>
    </row>
    <row r="24" spans="1:8" s="5" customFormat="1" ht="17.25" customHeight="1">
      <c r="A24" s="3">
        <v>12</v>
      </c>
      <c r="B24" s="4" t="s">
        <v>31</v>
      </c>
      <c r="C24" s="94">
        <v>36312</v>
      </c>
      <c r="D24" s="94">
        <v>-13392</v>
      </c>
      <c r="E24" s="101">
        <v>481.9</v>
      </c>
      <c r="F24" s="195">
        <v>-136.9</v>
      </c>
      <c r="G24" s="101">
        <f>C24/C26*100</f>
        <v>1.6947657445613897</v>
      </c>
      <c r="H24" s="101">
        <f>D24/D26*100</f>
        <v>-0.6510148286710975</v>
      </c>
    </row>
    <row r="25" spans="1:8" s="5" customFormat="1" ht="9.75" customHeight="1">
      <c r="A25" s="3"/>
      <c r="B25" s="4"/>
      <c r="C25" s="94"/>
      <c r="D25" s="94"/>
      <c r="E25" s="101"/>
      <c r="F25" s="101"/>
      <c r="G25" s="101"/>
      <c r="H25" s="101"/>
    </row>
    <row r="26" spans="1:8" s="5" customFormat="1" ht="27.75" customHeight="1" thickBot="1">
      <c r="A26" s="231" t="s">
        <v>32</v>
      </c>
      <c r="B26" s="232"/>
      <c r="C26" s="95">
        <f>C18+C19+C20+C21+C22-C23+C24+1</f>
        <v>2142597</v>
      </c>
      <c r="D26" s="95">
        <f>D18+D19+D20+D21+D22-D23+D24+1</f>
        <v>2057096</v>
      </c>
      <c r="E26" s="102">
        <v>-1.5</v>
      </c>
      <c r="F26" s="102">
        <v>-4</v>
      </c>
      <c r="G26" s="102">
        <v>100</v>
      </c>
      <c r="H26" s="102">
        <v>100</v>
      </c>
    </row>
    <row r="27" spans="4:8" s="5" customFormat="1" ht="34.5" customHeight="1" thickTop="1">
      <c r="D27" s="88"/>
      <c r="F27" s="88"/>
      <c r="H27" s="88"/>
    </row>
    <row r="28" spans="2:8" s="5" customFormat="1" ht="27.75" customHeight="1">
      <c r="B28" s="23"/>
      <c r="C28" s="228" t="s">
        <v>22</v>
      </c>
      <c r="D28" s="229"/>
      <c r="E28" s="229"/>
      <c r="F28" s="229"/>
      <c r="G28" s="41"/>
      <c r="H28" s="107"/>
    </row>
    <row r="29" spans="2:8" s="5" customFormat="1" ht="4.5" customHeight="1">
      <c r="B29" s="23"/>
      <c r="C29" s="35"/>
      <c r="D29" s="87"/>
      <c r="E29" s="35"/>
      <c r="F29" s="100"/>
      <c r="G29" s="24"/>
      <c r="H29" s="107"/>
    </row>
    <row r="30" spans="1:8" s="5" customFormat="1" ht="19.5" customHeight="1">
      <c r="A30" s="233" t="s">
        <v>33</v>
      </c>
      <c r="B30" s="233"/>
      <c r="C30" s="233"/>
      <c r="D30" s="233"/>
      <c r="E30" s="233"/>
      <c r="F30" s="233"/>
      <c r="G30" s="233"/>
      <c r="H30" s="233"/>
    </row>
    <row r="31" spans="1:8" s="5" customFormat="1" ht="21.75" customHeight="1" thickBot="1">
      <c r="A31" s="239" t="s">
        <v>178</v>
      </c>
      <c r="B31" s="239"/>
      <c r="C31" s="239"/>
      <c r="D31" s="88"/>
      <c r="F31" s="88"/>
      <c r="G31" s="227" t="s">
        <v>179</v>
      </c>
      <c r="H31" s="227"/>
    </row>
    <row r="32" spans="1:8" ht="25.5" customHeight="1" thickTop="1">
      <c r="A32" s="234" t="s">
        <v>180</v>
      </c>
      <c r="B32" s="235"/>
      <c r="C32" s="235" t="s">
        <v>121</v>
      </c>
      <c r="D32" s="235"/>
      <c r="E32" s="235" t="s">
        <v>182</v>
      </c>
      <c r="F32" s="235"/>
      <c r="G32" s="235" t="s">
        <v>183</v>
      </c>
      <c r="H32" s="238"/>
    </row>
    <row r="33" spans="1:8" ht="25.5" customHeight="1">
      <c r="A33" s="236"/>
      <c r="B33" s="237"/>
      <c r="C33" s="89" t="s">
        <v>3</v>
      </c>
      <c r="D33" s="89" t="s">
        <v>11</v>
      </c>
      <c r="E33" s="89" t="s">
        <v>3</v>
      </c>
      <c r="F33" s="89" t="s">
        <v>11</v>
      </c>
      <c r="G33" s="89" t="s">
        <v>3</v>
      </c>
      <c r="H33" s="89" t="s">
        <v>11</v>
      </c>
    </row>
    <row r="34" spans="1:8" ht="12.75" customHeight="1">
      <c r="A34" s="34"/>
      <c r="B34" s="33"/>
      <c r="C34" s="90"/>
      <c r="D34" s="90"/>
      <c r="E34" s="90"/>
      <c r="F34" s="90"/>
      <c r="G34" s="90"/>
      <c r="H34" s="90"/>
    </row>
    <row r="35" spans="1:8" s="5" customFormat="1" ht="16.5" customHeight="1">
      <c r="A35" s="3">
        <v>1</v>
      </c>
      <c r="B35" s="4" t="s">
        <v>34</v>
      </c>
      <c r="C35" s="96">
        <v>1852545</v>
      </c>
      <c r="D35" s="96">
        <v>1772013</v>
      </c>
      <c r="E35" s="101">
        <v>-1.8</v>
      </c>
      <c r="F35" s="101">
        <v>-4.3</v>
      </c>
      <c r="G35" s="101">
        <v>86.5</v>
      </c>
      <c r="H35" s="101">
        <v>86.1</v>
      </c>
    </row>
    <row r="36" spans="1:8" s="5" customFormat="1" ht="16.5" customHeight="1">
      <c r="A36" s="3"/>
      <c r="B36" s="4" t="s">
        <v>35</v>
      </c>
      <c r="C36" s="96">
        <v>54265</v>
      </c>
      <c r="D36" s="96">
        <v>54185</v>
      </c>
      <c r="E36" s="104">
        <v>-5.5</v>
      </c>
      <c r="F36" s="104">
        <v>-0.1</v>
      </c>
      <c r="G36" s="101">
        <v>2.5</v>
      </c>
      <c r="H36" s="101">
        <v>2.6</v>
      </c>
    </row>
    <row r="37" spans="1:8" s="5" customFormat="1" ht="16.5" customHeight="1">
      <c r="A37" s="3"/>
      <c r="B37" s="4" t="s">
        <v>36</v>
      </c>
      <c r="C37" s="96">
        <v>40413</v>
      </c>
      <c r="D37" s="96">
        <v>40073</v>
      </c>
      <c r="E37" s="104">
        <v>-4.6</v>
      </c>
      <c r="F37" s="104">
        <v>-0.8</v>
      </c>
      <c r="G37" s="101">
        <v>1.9</v>
      </c>
      <c r="H37" s="101">
        <v>1.9</v>
      </c>
    </row>
    <row r="38" spans="1:8" s="5" customFormat="1" ht="16.5" customHeight="1">
      <c r="A38" s="3"/>
      <c r="B38" s="4" t="s">
        <v>37</v>
      </c>
      <c r="C38" s="96">
        <v>4009</v>
      </c>
      <c r="D38" s="96">
        <v>4043</v>
      </c>
      <c r="E38" s="106">
        <v>-6.9</v>
      </c>
      <c r="F38" s="106">
        <v>0.9</v>
      </c>
      <c r="G38" s="101">
        <v>0.2</v>
      </c>
      <c r="H38" s="101">
        <v>0.2</v>
      </c>
    </row>
    <row r="39" spans="1:8" s="5" customFormat="1" ht="16.5" customHeight="1">
      <c r="A39" s="3"/>
      <c r="B39" s="4" t="s">
        <v>38</v>
      </c>
      <c r="C39" s="96">
        <v>9844</v>
      </c>
      <c r="D39" s="96">
        <v>10069</v>
      </c>
      <c r="E39" s="105">
        <v>-8.5</v>
      </c>
      <c r="F39" s="105">
        <v>2.3</v>
      </c>
      <c r="G39" s="101">
        <v>0.5</v>
      </c>
      <c r="H39" s="101">
        <v>0.5</v>
      </c>
    </row>
    <row r="40" spans="1:8" s="5" customFormat="1" ht="16.5" customHeight="1">
      <c r="A40" s="3"/>
      <c r="B40" s="4" t="s">
        <v>39</v>
      </c>
      <c r="C40" s="96">
        <v>5400</v>
      </c>
      <c r="D40" s="96">
        <v>5061</v>
      </c>
      <c r="E40" s="105">
        <v>1.3</v>
      </c>
      <c r="F40" s="105">
        <v>-6.3</v>
      </c>
      <c r="G40" s="101">
        <v>0.3</v>
      </c>
      <c r="H40" s="101">
        <v>0.2</v>
      </c>
    </row>
    <row r="41" spans="1:8" s="5" customFormat="1" ht="16.5" customHeight="1">
      <c r="A41" s="3"/>
      <c r="B41" s="4" t="s">
        <v>40</v>
      </c>
      <c r="C41" s="96">
        <v>400403</v>
      </c>
      <c r="D41" s="96">
        <v>344251</v>
      </c>
      <c r="E41" s="105">
        <v>-6.6</v>
      </c>
      <c r="F41" s="196">
        <v>-14</v>
      </c>
      <c r="G41" s="101">
        <v>18.7</v>
      </c>
      <c r="H41" s="101">
        <v>16.7</v>
      </c>
    </row>
    <row r="42" spans="1:8" s="5" customFormat="1" ht="16.5" customHeight="1">
      <c r="A42" s="3"/>
      <c r="B42" s="4" t="s">
        <v>41</v>
      </c>
      <c r="C42" s="96">
        <v>193785</v>
      </c>
      <c r="D42" s="96">
        <v>175881</v>
      </c>
      <c r="E42" s="101">
        <v>-6.7</v>
      </c>
      <c r="F42" s="101">
        <v>-9.2</v>
      </c>
      <c r="G42" s="101">
        <v>9</v>
      </c>
      <c r="H42" s="101">
        <v>8.5</v>
      </c>
    </row>
    <row r="43" spans="1:8" s="5" customFormat="1" ht="16.5" customHeight="1">
      <c r="A43" s="3"/>
      <c r="B43" s="4" t="s">
        <v>42</v>
      </c>
      <c r="C43" s="96">
        <v>68760</v>
      </c>
      <c r="D43" s="96">
        <v>73376</v>
      </c>
      <c r="E43" s="101">
        <v>2.3</v>
      </c>
      <c r="F43" s="101">
        <v>6.7</v>
      </c>
      <c r="G43" s="101">
        <v>3.2</v>
      </c>
      <c r="H43" s="101">
        <v>3.6</v>
      </c>
    </row>
    <row r="44" spans="1:8" s="5" customFormat="1" ht="16.5" customHeight="1">
      <c r="A44" s="3"/>
      <c r="B44" s="4" t="s">
        <v>43</v>
      </c>
      <c r="C44" s="96">
        <v>218272</v>
      </c>
      <c r="D44" s="96">
        <v>210386</v>
      </c>
      <c r="E44" s="101">
        <v>-5.1</v>
      </c>
      <c r="F44" s="101">
        <v>-3.6</v>
      </c>
      <c r="G44" s="101">
        <v>10.2</v>
      </c>
      <c r="H44" s="101">
        <v>10.2</v>
      </c>
    </row>
    <row r="45" spans="1:8" s="5" customFormat="1" ht="16.5" customHeight="1">
      <c r="A45" s="3"/>
      <c r="B45" s="4" t="s">
        <v>44</v>
      </c>
      <c r="C45" s="96">
        <v>119963</v>
      </c>
      <c r="D45" s="96">
        <v>122235</v>
      </c>
      <c r="E45" s="101">
        <v>10.6</v>
      </c>
      <c r="F45" s="101">
        <v>1.9</v>
      </c>
      <c r="G45" s="101">
        <v>5.6</v>
      </c>
      <c r="H45" s="101">
        <v>5.9</v>
      </c>
    </row>
    <row r="46" spans="1:8" s="5" customFormat="1" ht="16.5" customHeight="1">
      <c r="A46" s="3"/>
      <c r="B46" s="4" t="s">
        <v>45</v>
      </c>
      <c r="C46" s="96">
        <v>242294</v>
      </c>
      <c r="D46" s="96">
        <v>245925</v>
      </c>
      <c r="E46" s="101">
        <v>2.1</v>
      </c>
      <c r="F46" s="101">
        <v>1.5</v>
      </c>
      <c r="G46" s="101">
        <v>11.3</v>
      </c>
      <c r="H46" s="101">
        <v>12</v>
      </c>
    </row>
    <row r="47" spans="1:8" s="5" customFormat="1" ht="16.5" customHeight="1">
      <c r="A47" s="3"/>
      <c r="B47" s="4" t="s">
        <v>46</v>
      </c>
      <c r="C47" s="96">
        <v>103399</v>
      </c>
      <c r="D47" s="96">
        <v>98520</v>
      </c>
      <c r="E47" s="101">
        <v>-0.3</v>
      </c>
      <c r="F47" s="101">
        <v>-4.7</v>
      </c>
      <c r="G47" s="101">
        <v>4.8</v>
      </c>
      <c r="H47" s="101">
        <v>4.8</v>
      </c>
    </row>
    <row r="48" spans="1:8" s="5" customFormat="1" ht="16.5" customHeight="1">
      <c r="A48" s="3"/>
      <c r="B48" s="4" t="s">
        <v>47</v>
      </c>
      <c r="C48" s="96">
        <v>446003</v>
      </c>
      <c r="D48" s="96">
        <v>442192</v>
      </c>
      <c r="E48" s="101">
        <v>1.1</v>
      </c>
      <c r="F48" s="101">
        <v>-0.9</v>
      </c>
      <c r="G48" s="101">
        <v>20.8</v>
      </c>
      <c r="H48" s="101">
        <v>21.5</v>
      </c>
    </row>
    <row r="49" spans="1:8" s="5" customFormat="1" ht="16.5" customHeight="1">
      <c r="A49" s="3">
        <v>2</v>
      </c>
      <c r="B49" s="4" t="s">
        <v>48</v>
      </c>
      <c r="C49" s="96">
        <v>340667</v>
      </c>
      <c r="D49" s="96">
        <v>335745</v>
      </c>
      <c r="E49" s="101">
        <v>2.5</v>
      </c>
      <c r="F49" s="101">
        <v>-1.4</v>
      </c>
      <c r="G49" s="101">
        <v>15.9</v>
      </c>
      <c r="H49" s="101">
        <v>16.3</v>
      </c>
    </row>
    <row r="50" spans="1:8" s="5" customFormat="1" ht="16.5" customHeight="1">
      <c r="A50" s="3"/>
      <c r="B50" s="4" t="s">
        <v>49</v>
      </c>
      <c r="C50" s="96">
        <v>29333</v>
      </c>
      <c r="D50" s="96">
        <v>31454</v>
      </c>
      <c r="E50" s="101">
        <v>9.8</v>
      </c>
      <c r="F50" s="101">
        <v>7.2</v>
      </c>
      <c r="G50" s="101">
        <v>1.4</v>
      </c>
      <c r="H50" s="101">
        <v>1.5</v>
      </c>
    </row>
    <row r="51" spans="1:8" s="5" customFormat="1" ht="16.5" customHeight="1">
      <c r="A51" s="3"/>
      <c r="B51" s="4" t="s">
        <v>50</v>
      </c>
      <c r="C51" s="96">
        <v>115602</v>
      </c>
      <c r="D51" s="96">
        <v>109649</v>
      </c>
      <c r="E51" s="101">
        <v>1.5</v>
      </c>
      <c r="F51" s="101">
        <v>-5.1</v>
      </c>
      <c r="G51" s="101">
        <v>5.4</v>
      </c>
      <c r="H51" s="101">
        <v>5.3</v>
      </c>
    </row>
    <row r="52" spans="1:8" s="5" customFormat="1" ht="16.5" customHeight="1">
      <c r="A52" s="3"/>
      <c r="B52" s="4" t="s">
        <v>51</v>
      </c>
      <c r="C52" s="96">
        <v>195732</v>
      </c>
      <c r="D52" s="96">
        <v>194642</v>
      </c>
      <c r="E52" s="101">
        <v>2</v>
      </c>
      <c r="F52" s="101">
        <v>-0.6</v>
      </c>
      <c r="G52" s="101">
        <v>9.1</v>
      </c>
      <c r="H52" s="101">
        <v>9.5</v>
      </c>
    </row>
    <row r="53" spans="1:8" s="5" customFormat="1" ht="16.5" customHeight="1">
      <c r="A53" s="3">
        <v>3</v>
      </c>
      <c r="B53" s="67" t="s">
        <v>52</v>
      </c>
      <c r="C53" s="96">
        <v>43717</v>
      </c>
      <c r="D53" s="96">
        <v>45795</v>
      </c>
      <c r="E53" s="101">
        <v>3.5</v>
      </c>
      <c r="F53" s="101">
        <v>4.8</v>
      </c>
      <c r="G53" s="101">
        <v>2</v>
      </c>
      <c r="H53" s="101">
        <v>2.2</v>
      </c>
    </row>
    <row r="54" spans="1:8" s="5" customFormat="1" ht="16.5" customHeight="1">
      <c r="A54" s="3"/>
      <c r="B54" s="4" t="s">
        <v>53</v>
      </c>
      <c r="C54" s="96">
        <v>43717</v>
      </c>
      <c r="D54" s="96">
        <v>45795</v>
      </c>
      <c r="E54" s="101">
        <v>3.5</v>
      </c>
      <c r="F54" s="101">
        <v>4.8</v>
      </c>
      <c r="G54" s="101">
        <v>2</v>
      </c>
      <c r="H54" s="101">
        <v>2.2</v>
      </c>
    </row>
    <row r="55" spans="1:8" s="5" customFormat="1" ht="16.5" customHeight="1">
      <c r="A55" s="3">
        <v>4</v>
      </c>
      <c r="B55" s="4" t="s">
        <v>54</v>
      </c>
      <c r="C55" s="96">
        <v>2236929</v>
      </c>
      <c r="D55" s="96">
        <v>2153553</v>
      </c>
      <c r="E55" s="101">
        <v>-1.1</v>
      </c>
      <c r="F55" s="101">
        <v>-3.7</v>
      </c>
      <c r="G55" s="101">
        <v>104.4</v>
      </c>
      <c r="H55" s="101">
        <v>104.7</v>
      </c>
    </row>
    <row r="56" spans="1:8" s="5" customFormat="1" ht="16.5" customHeight="1">
      <c r="A56" s="3">
        <v>5</v>
      </c>
      <c r="B56" s="175" t="s">
        <v>55</v>
      </c>
      <c r="C56" s="96">
        <v>8445</v>
      </c>
      <c r="D56" s="96">
        <v>7853</v>
      </c>
      <c r="E56" s="131">
        <v>-35</v>
      </c>
      <c r="F56" s="197">
        <v>-7</v>
      </c>
      <c r="G56" s="101">
        <v>0.4</v>
      </c>
      <c r="H56" s="101">
        <v>0.4</v>
      </c>
    </row>
    <row r="57" spans="1:8" s="5" customFormat="1" ht="16.5" customHeight="1">
      <c r="A57" s="3">
        <v>6</v>
      </c>
      <c r="B57" s="4" t="s">
        <v>56</v>
      </c>
      <c r="C57" s="96">
        <v>85886</v>
      </c>
      <c r="D57" s="96">
        <v>88604</v>
      </c>
      <c r="E57" s="101">
        <v>17.7</v>
      </c>
      <c r="F57" s="101">
        <v>3.2</v>
      </c>
      <c r="G57" s="101">
        <v>4</v>
      </c>
      <c r="H57" s="101">
        <v>4.3</v>
      </c>
    </row>
    <row r="58" spans="1:8" s="5" customFormat="1" ht="16.5" customHeight="1">
      <c r="A58" s="14">
        <v>7</v>
      </c>
      <c r="B58" s="55" t="s">
        <v>57</v>
      </c>
      <c r="C58" s="93">
        <v>2142597</v>
      </c>
      <c r="D58" s="93">
        <v>2057096</v>
      </c>
      <c r="E58" s="103">
        <v>-1.5</v>
      </c>
      <c r="F58" s="103">
        <v>-4</v>
      </c>
      <c r="G58" s="103">
        <v>100</v>
      </c>
      <c r="H58" s="103">
        <v>100</v>
      </c>
    </row>
    <row r="59" spans="1:8" s="206" customFormat="1" ht="12.75" customHeight="1" thickBot="1">
      <c r="A59" s="36"/>
      <c r="B59" s="37"/>
      <c r="C59" s="97"/>
      <c r="D59" s="97"/>
      <c r="E59" s="97"/>
      <c r="F59" s="97"/>
      <c r="G59" s="97"/>
      <c r="H59" s="97"/>
    </row>
    <row r="60" spans="1:8" s="206" customFormat="1" ht="14.25" thickTop="1">
      <c r="A60"/>
      <c r="B60"/>
      <c r="C60"/>
      <c r="D60" s="98"/>
      <c r="E60"/>
      <c r="F60" s="98"/>
      <c r="G60"/>
      <c r="H60" s="98"/>
    </row>
  </sheetData>
  <mergeCells count="19">
    <mergeCell ref="G7:H7"/>
    <mergeCell ref="A6:C6"/>
    <mergeCell ref="A30:H30"/>
    <mergeCell ref="A32:B33"/>
    <mergeCell ref="C32:D32"/>
    <mergeCell ref="E32:F32"/>
    <mergeCell ref="G32:H32"/>
    <mergeCell ref="A31:C31"/>
    <mergeCell ref="G31:H31"/>
    <mergeCell ref="C3:F3"/>
    <mergeCell ref="C28:F28"/>
    <mergeCell ref="A1:E1"/>
    <mergeCell ref="G6:H6"/>
    <mergeCell ref="A26:B26"/>
    <mergeCell ref="A16:B16"/>
    <mergeCell ref="A5:H5"/>
    <mergeCell ref="A7:B8"/>
    <mergeCell ref="C7:D7"/>
    <mergeCell ref="E7:F7"/>
  </mergeCells>
  <printOptions/>
  <pageMargins left="0.62" right="0.19" top="0.62" bottom="0" header="10.92" footer="0.5118110236220472"/>
  <pageSetup horizontalDpi="1000" verticalDpi="10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SheetLayoutView="75" workbookViewId="0" topLeftCell="A1">
      <selection activeCell="A3" sqref="A3:H3"/>
    </sheetView>
  </sheetViews>
  <sheetFormatPr defaultColWidth="8.796875" defaultRowHeight="14.25"/>
  <cols>
    <col min="1" max="1" width="3.09765625" style="0" customWidth="1"/>
    <col min="2" max="2" width="37.5" style="0" customWidth="1"/>
    <col min="3" max="3" width="15" style="0" customWidth="1"/>
    <col min="4" max="4" width="15" style="98" customWidth="1"/>
    <col min="5" max="5" width="13.59765625" style="0" customWidth="1"/>
    <col min="6" max="6" width="13.59765625" style="98" customWidth="1"/>
    <col min="7" max="7" width="12.59765625" style="0" customWidth="1"/>
    <col min="8" max="8" width="12.59765625" style="98" customWidth="1"/>
    <col min="9" max="16384" width="8.8984375" style="0" customWidth="1"/>
  </cols>
  <sheetData>
    <row r="1" spans="3:8" s="5" customFormat="1" ht="25.5" customHeight="1">
      <c r="C1" s="39"/>
      <c r="D1" s="226" t="s">
        <v>17</v>
      </c>
      <c r="E1" s="226"/>
      <c r="F1" s="226"/>
      <c r="G1" s="226"/>
      <c r="H1" s="226"/>
    </row>
    <row r="2" spans="2:8" s="5" customFormat="1" ht="33" customHeight="1">
      <c r="B2" s="39"/>
      <c r="C2" s="39"/>
      <c r="D2" s="108"/>
      <c r="E2" s="39"/>
      <c r="F2" s="108"/>
      <c r="G2" s="39"/>
      <c r="H2" s="108"/>
    </row>
    <row r="3" spans="1:8" s="5" customFormat="1" ht="19.5" customHeight="1">
      <c r="A3" s="243" t="s">
        <v>93</v>
      </c>
      <c r="B3" s="243"/>
      <c r="C3" s="243"/>
      <c r="D3" s="243"/>
      <c r="E3" s="243"/>
      <c r="F3" s="243"/>
      <c r="G3" s="243"/>
      <c r="H3" s="243"/>
    </row>
    <row r="4" spans="1:8" s="5" customFormat="1" ht="21.75" customHeight="1" thickBot="1">
      <c r="A4" s="239" t="s">
        <v>94</v>
      </c>
      <c r="B4" s="239"/>
      <c r="D4" s="88"/>
      <c r="F4" s="88"/>
      <c r="G4" s="242" t="s">
        <v>179</v>
      </c>
      <c r="H4" s="242"/>
    </row>
    <row r="5" spans="1:8" ht="30" customHeight="1" thickTop="1">
      <c r="A5" s="234" t="s">
        <v>180</v>
      </c>
      <c r="B5" s="235"/>
      <c r="C5" s="235" t="s">
        <v>95</v>
      </c>
      <c r="D5" s="235"/>
      <c r="E5" s="235" t="s">
        <v>182</v>
      </c>
      <c r="F5" s="235"/>
      <c r="G5" s="235" t="s">
        <v>183</v>
      </c>
      <c r="H5" s="238"/>
    </row>
    <row r="6" spans="1:8" ht="30" customHeight="1">
      <c r="A6" s="236"/>
      <c r="B6" s="237"/>
      <c r="C6" s="89" t="s">
        <v>3</v>
      </c>
      <c r="D6" s="89" t="s">
        <v>11</v>
      </c>
      <c r="E6" s="89" t="s">
        <v>3</v>
      </c>
      <c r="F6" s="89" t="s">
        <v>11</v>
      </c>
      <c r="G6" s="89" t="s">
        <v>3</v>
      </c>
      <c r="H6" s="89" t="s">
        <v>11</v>
      </c>
    </row>
    <row r="7" spans="2:8" s="5" customFormat="1" ht="21" customHeight="1">
      <c r="B7" s="2"/>
      <c r="C7" s="109"/>
      <c r="D7" s="109"/>
      <c r="E7" s="116"/>
      <c r="F7" s="116"/>
      <c r="G7" s="116"/>
      <c r="H7" s="116"/>
    </row>
    <row r="8" spans="1:8" s="5" customFormat="1" ht="24" customHeight="1">
      <c r="A8" s="61">
        <v>1</v>
      </c>
      <c r="B8" s="55" t="s">
        <v>96</v>
      </c>
      <c r="C8" s="110">
        <v>1164478</v>
      </c>
      <c r="D8" s="110">
        <v>1088860</v>
      </c>
      <c r="E8" s="117">
        <v>-3.9</v>
      </c>
      <c r="F8" s="117">
        <v>-6.5</v>
      </c>
      <c r="G8" s="117">
        <v>73.8</v>
      </c>
      <c r="H8" s="117">
        <v>72.3</v>
      </c>
    </row>
    <row r="9" spans="2:8" s="5" customFormat="1" ht="18.75" customHeight="1">
      <c r="B9" s="4"/>
      <c r="C9" s="111"/>
      <c r="D9" s="111"/>
      <c r="E9" s="116"/>
      <c r="F9" s="116"/>
      <c r="G9" s="116"/>
      <c r="H9" s="116"/>
    </row>
    <row r="10" spans="2:8" s="5" customFormat="1" ht="22.5" customHeight="1">
      <c r="B10" s="4" t="s">
        <v>97</v>
      </c>
      <c r="C10" s="111">
        <v>978886</v>
      </c>
      <c r="D10" s="111">
        <v>899724</v>
      </c>
      <c r="E10" s="116">
        <v>-4.9</v>
      </c>
      <c r="F10" s="116">
        <v>-8.1</v>
      </c>
      <c r="G10" s="116">
        <v>62.1</v>
      </c>
      <c r="H10" s="116">
        <v>59.7</v>
      </c>
    </row>
    <row r="11" spans="2:8" s="5" customFormat="1" ht="22.5" customHeight="1">
      <c r="B11" s="4" t="s">
        <v>0</v>
      </c>
      <c r="C11" s="111">
        <v>185593</v>
      </c>
      <c r="D11" s="111">
        <v>189136</v>
      </c>
      <c r="E11" s="116">
        <v>1.8</v>
      </c>
      <c r="F11" s="116">
        <v>1.9</v>
      </c>
      <c r="G11" s="116">
        <v>11.8</v>
      </c>
      <c r="H11" s="116">
        <v>12.6</v>
      </c>
    </row>
    <row r="12" spans="2:8" s="5" customFormat="1" ht="22.5" customHeight="1">
      <c r="B12" s="4" t="s">
        <v>98</v>
      </c>
      <c r="C12" s="111">
        <v>131726</v>
      </c>
      <c r="D12" s="111">
        <v>128138</v>
      </c>
      <c r="E12" s="116">
        <v>1.1</v>
      </c>
      <c r="F12" s="116">
        <v>-2.7</v>
      </c>
      <c r="G12" s="116">
        <v>8.4</v>
      </c>
      <c r="H12" s="116">
        <v>8.5</v>
      </c>
    </row>
    <row r="13" spans="2:8" s="5" customFormat="1" ht="22.5" customHeight="1">
      <c r="B13" s="4" t="s">
        <v>99</v>
      </c>
      <c r="C13" s="111">
        <v>53866</v>
      </c>
      <c r="D13" s="111">
        <v>60998</v>
      </c>
      <c r="E13" s="116">
        <v>3.3</v>
      </c>
      <c r="F13" s="116">
        <v>13.2</v>
      </c>
      <c r="G13" s="116">
        <v>3.4</v>
      </c>
      <c r="H13" s="116">
        <v>4</v>
      </c>
    </row>
    <row r="14" spans="2:8" s="5" customFormat="1" ht="18.75" customHeight="1">
      <c r="B14" s="4"/>
      <c r="C14" s="111"/>
      <c r="D14" s="111"/>
      <c r="E14" s="116"/>
      <c r="F14" s="116"/>
      <c r="G14" s="116"/>
      <c r="H14" s="116"/>
    </row>
    <row r="15" spans="1:8" s="5" customFormat="1" ht="24" customHeight="1">
      <c r="A15" s="61">
        <v>2</v>
      </c>
      <c r="B15" s="55" t="s">
        <v>100</v>
      </c>
      <c r="C15" s="184">
        <v>-8966</v>
      </c>
      <c r="D15" s="184">
        <v>-12638</v>
      </c>
      <c r="E15" s="168">
        <v>-139.9</v>
      </c>
      <c r="F15" s="202">
        <v>-41</v>
      </c>
      <c r="G15" s="117">
        <v>-0.6</v>
      </c>
      <c r="H15" s="117">
        <v>-0.8</v>
      </c>
    </row>
    <row r="16" spans="2:8" s="5" customFormat="1" ht="19.5" customHeight="1">
      <c r="B16" s="4"/>
      <c r="C16" s="111"/>
      <c r="D16" s="111"/>
      <c r="E16" s="116"/>
      <c r="F16" s="116"/>
      <c r="G16" s="116"/>
      <c r="H16" s="116"/>
    </row>
    <row r="17" spans="2:8" s="5" customFormat="1" ht="22.5" customHeight="1">
      <c r="B17" s="4" t="s">
        <v>101</v>
      </c>
      <c r="C17" s="111">
        <v>96562</v>
      </c>
      <c r="D17" s="111">
        <v>85538</v>
      </c>
      <c r="E17" s="198">
        <v>-24.1</v>
      </c>
      <c r="F17" s="198">
        <v>-11.4</v>
      </c>
      <c r="G17" s="116">
        <v>6.1</v>
      </c>
      <c r="H17" s="116">
        <v>5.7</v>
      </c>
    </row>
    <row r="18" spans="2:8" s="5" customFormat="1" ht="22.5" customHeight="1">
      <c r="B18" s="4" t="s">
        <v>102</v>
      </c>
      <c r="C18" s="111">
        <v>105528</v>
      </c>
      <c r="D18" s="111">
        <v>98177</v>
      </c>
      <c r="E18" s="116">
        <v>0.7</v>
      </c>
      <c r="F18" s="116">
        <v>-7</v>
      </c>
      <c r="G18" s="116">
        <v>6.7</v>
      </c>
      <c r="H18" s="116">
        <v>6.5</v>
      </c>
    </row>
    <row r="19" spans="2:8" s="5" customFormat="1" ht="22.5" customHeight="1">
      <c r="B19" s="4" t="s">
        <v>103</v>
      </c>
      <c r="C19" s="112">
        <v>-41839</v>
      </c>
      <c r="D19" s="112">
        <v>-41391</v>
      </c>
      <c r="E19" s="116">
        <v>8.5</v>
      </c>
      <c r="F19" s="116">
        <v>1.1</v>
      </c>
      <c r="G19" s="116">
        <v>-2.7</v>
      </c>
      <c r="H19" s="116">
        <v>-2.7</v>
      </c>
    </row>
    <row r="20" spans="2:8" s="5" customFormat="1" ht="22.5" customHeight="1">
      <c r="B20" s="4" t="s">
        <v>101</v>
      </c>
      <c r="C20" s="111">
        <v>27737</v>
      </c>
      <c r="D20" s="111">
        <v>23942</v>
      </c>
      <c r="E20" s="116">
        <v>-8.3</v>
      </c>
      <c r="F20" s="198">
        <v>-13.7</v>
      </c>
      <c r="G20" s="116">
        <v>1.8</v>
      </c>
      <c r="H20" s="116">
        <v>1.6</v>
      </c>
    </row>
    <row r="21" spans="2:8" s="5" customFormat="1" ht="22.5" customHeight="1">
      <c r="B21" s="4" t="s">
        <v>102</v>
      </c>
      <c r="C21" s="111">
        <v>69576</v>
      </c>
      <c r="D21" s="111">
        <v>65333</v>
      </c>
      <c r="E21" s="116">
        <v>-8.4</v>
      </c>
      <c r="F21" s="116">
        <v>-6.1</v>
      </c>
      <c r="G21" s="116">
        <v>4.4</v>
      </c>
      <c r="H21" s="116">
        <v>4.3</v>
      </c>
    </row>
    <row r="22" spans="2:8" s="5" customFormat="1" ht="22.5" customHeight="1">
      <c r="B22" s="4" t="s">
        <v>104</v>
      </c>
      <c r="C22" s="111">
        <v>32593</v>
      </c>
      <c r="D22" s="111">
        <v>28187</v>
      </c>
      <c r="E22" s="198">
        <v>-51.6</v>
      </c>
      <c r="F22" s="198">
        <v>-13.5</v>
      </c>
      <c r="G22" s="116">
        <v>2.1</v>
      </c>
      <c r="H22" s="116">
        <v>1.9</v>
      </c>
    </row>
    <row r="23" spans="2:8" s="5" customFormat="1" ht="22.5" customHeight="1">
      <c r="B23" s="4" t="s">
        <v>105</v>
      </c>
      <c r="C23" s="112">
        <v>-6790</v>
      </c>
      <c r="D23" s="112">
        <v>-15593</v>
      </c>
      <c r="E23" s="199">
        <v>-127.1</v>
      </c>
      <c r="F23" s="199">
        <v>-129.7</v>
      </c>
      <c r="G23" s="116">
        <v>-0.4</v>
      </c>
      <c r="H23" s="116">
        <v>-1</v>
      </c>
    </row>
    <row r="24" spans="2:8" s="5" customFormat="1" ht="22.5" customHeight="1">
      <c r="B24" s="4" t="s">
        <v>101</v>
      </c>
      <c r="C24" s="111">
        <v>26544</v>
      </c>
      <c r="D24" s="111">
        <v>15044</v>
      </c>
      <c r="E24" s="198">
        <v>-48.1</v>
      </c>
      <c r="F24" s="198">
        <v>-43.3</v>
      </c>
      <c r="G24" s="116">
        <v>1.7</v>
      </c>
      <c r="H24" s="116">
        <v>1</v>
      </c>
    </row>
    <row r="25" spans="2:8" s="5" customFormat="1" ht="22.5" customHeight="1">
      <c r="B25" s="4" t="s">
        <v>102</v>
      </c>
      <c r="C25" s="111">
        <v>33334</v>
      </c>
      <c r="D25" s="111">
        <v>30637</v>
      </c>
      <c r="E25" s="116">
        <v>28</v>
      </c>
      <c r="F25" s="116">
        <v>-8.1</v>
      </c>
      <c r="G25" s="116">
        <v>2.1</v>
      </c>
      <c r="H25" s="116">
        <v>2</v>
      </c>
    </row>
    <row r="26" spans="2:8" s="5" customFormat="1" ht="22.5" customHeight="1">
      <c r="B26" s="4" t="s">
        <v>106</v>
      </c>
      <c r="C26" s="111">
        <v>6065</v>
      </c>
      <c r="D26" s="111">
        <v>7629</v>
      </c>
      <c r="E26" s="198">
        <v>-24.9</v>
      </c>
      <c r="F26" s="116">
        <v>25.8</v>
      </c>
      <c r="G26" s="116">
        <v>0.4</v>
      </c>
      <c r="H26" s="116">
        <v>0.5</v>
      </c>
    </row>
    <row r="27" spans="2:8" s="5" customFormat="1" ht="22.5" customHeight="1">
      <c r="B27" s="175" t="s">
        <v>107</v>
      </c>
      <c r="C27" s="111">
        <v>25917</v>
      </c>
      <c r="D27" s="111">
        <v>28299</v>
      </c>
      <c r="E27" s="116">
        <v>-6</v>
      </c>
      <c r="F27" s="116">
        <v>9.2</v>
      </c>
      <c r="G27" s="116">
        <v>1.6</v>
      </c>
      <c r="H27" s="116">
        <v>1.9</v>
      </c>
    </row>
    <row r="28" spans="2:8" s="5" customFormat="1" ht="22.5" customHeight="1">
      <c r="B28" s="175" t="s">
        <v>108</v>
      </c>
      <c r="C28" s="111">
        <v>7402</v>
      </c>
      <c r="D28" s="111">
        <v>7853</v>
      </c>
      <c r="E28" s="132">
        <v>12.3</v>
      </c>
      <c r="F28" s="132">
        <v>6.1</v>
      </c>
      <c r="G28" s="116">
        <v>0.5</v>
      </c>
      <c r="H28" s="116">
        <v>0.5</v>
      </c>
    </row>
    <row r="29" spans="2:8" s="5" customFormat="1" ht="22.5" customHeight="1">
      <c r="B29" s="175" t="s">
        <v>109</v>
      </c>
      <c r="C29" s="113">
        <v>280</v>
      </c>
      <c r="D29" s="113">
        <v>565</v>
      </c>
      <c r="E29" s="198">
        <v>-66.9</v>
      </c>
      <c r="F29" s="116">
        <v>102.3</v>
      </c>
      <c r="G29" s="185">
        <v>0</v>
      </c>
      <c r="H29" s="185">
        <v>0</v>
      </c>
    </row>
    <row r="30" spans="2:8" s="5" customFormat="1" ht="22.5" customHeight="1">
      <c r="B30" s="175" t="s">
        <v>101</v>
      </c>
      <c r="C30" s="111">
        <v>2898</v>
      </c>
      <c r="D30" s="111">
        <v>2772</v>
      </c>
      <c r="E30" s="198">
        <v>-19.7</v>
      </c>
      <c r="F30" s="166">
        <v>-4.3</v>
      </c>
      <c r="G30" s="116">
        <v>0.2</v>
      </c>
      <c r="H30" s="116">
        <v>0.2</v>
      </c>
    </row>
    <row r="31" spans="2:8" s="5" customFormat="1" ht="22.5" customHeight="1">
      <c r="B31" s="175" t="s">
        <v>102</v>
      </c>
      <c r="C31" s="111">
        <v>2618</v>
      </c>
      <c r="D31" s="111">
        <v>2206</v>
      </c>
      <c r="E31" s="166">
        <v>-5.3</v>
      </c>
      <c r="F31" s="198">
        <v>-15.7</v>
      </c>
      <c r="G31" s="116">
        <v>0.2</v>
      </c>
      <c r="H31" s="116">
        <v>0.1</v>
      </c>
    </row>
    <row r="32" spans="2:8" s="5" customFormat="1" ht="19.5" customHeight="1">
      <c r="B32" s="175"/>
      <c r="C32" s="111"/>
      <c r="D32" s="111"/>
      <c r="E32" s="116"/>
      <c r="F32" s="116"/>
      <c r="G32" s="116"/>
      <c r="H32" s="116"/>
    </row>
    <row r="33" spans="1:8" s="5" customFormat="1" ht="24" customHeight="1">
      <c r="A33" s="61">
        <v>3</v>
      </c>
      <c r="B33" s="176" t="s">
        <v>110</v>
      </c>
      <c r="C33" s="110">
        <v>421534</v>
      </c>
      <c r="D33" s="110">
        <v>430228</v>
      </c>
      <c r="E33" s="117">
        <v>5.9</v>
      </c>
      <c r="F33" s="117">
        <v>2.1</v>
      </c>
      <c r="G33" s="117">
        <v>26.7</v>
      </c>
      <c r="H33" s="117">
        <v>28.6</v>
      </c>
    </row>
    <row r="34" spans="2:8" s="5" customFormat="1" ht="15.75" customHeight="1">
      <c r="B34" s="4"/>
      <c r="C34" s="111"/>
      <c r="D34" s="111"/>
      <c r="E34" s="116"/>
      <c r="F34" s="116"/>
      <c r="G34" s="116"/>
      <c r="H34" s="116"/>
    </row>
    <row r="35" spans="2:8" s="5" customFormat="1" ht="22.5" customHeight="1">
      <c r="B35" s="4" t="s">
        <v>111</v>
      </c>
      <c r="C35" s="111">
        <v>196868</v>
      </c>
      <c r="D35" s="111">
        <v>176242</v>
      </c>
      <c r="E35" s="118">
        <v>-5.6</v>
      </c>
      <c r="F35" s="118">
        <v>-10.5</v>
      </c>
      <c r="G35" s="116">
        <v>12.5</v>
      </c>
      <c r="H35" s="116">
        <v>11.7</v>
      </c>
    </row>
    <row r="36" spans="2:8" s="5" customFormat="1" ht="22.5" customHeight="1">
      <c r="B36" s="4" t="s">
        <v>112</v>
      </c>
      <c r="C36" s="111">
        <v>6003</v>
      </c>
      <c r="D36" s="111">
        <v>9961</v>
      </c>
      <c r="E36" s="116">
        <v>233.4</v>
      </c>
      <c r="F36" s="116">
        <v>65.9</v>
      </c>
      <c r="G36" s="116">
        <v>0.4</v>
      </c>
      <c r="H36" s="116">
        <v>0.7</v>
      </c>
    </row>
    <row r="37" spans="2:8" s="5" customFormat="1" ht="22.5" customHeight="1">
      <c r="B37" s="4" t="s">
        <v>113</v>
      </c>
      <c r="C37" s="111">
        <v>218664</v>
      </c>
      <c r="D37" s="111">
        <v>244025</v>
      </c>
      <c r="E37" s="116">
        <v>12.7</v>
      </c>
      <c r="F37" s="116">
        <v>11.6</v>
      </c>
      <c r="G37" s="116">
        <v>13.9</v>
      </c>
      <c r="H37" s="116">
        <v>16.2</v>
      </c>
    </row>
    <row r="38" spans="2:8" s="5" customFormat="1" ht="22.5" customHeight="1">
      <c r="B38" s="4" t="s">
        <v>114</v>
      </c>
      <c r="C38" s="111">
        <v>48273</v>
      </c>
      <c r="D38" s="111">
        <v>58955</v>
      </c>
      <c r="E38" s="132">
        <v>40</v>
      </c>
      <c r="F38" s="132">
        <v>22.1</v>
      </c>
      <c r="G38" s="116">
        <v>3.1</v>
      </c>
      <c r="H38" s="116">
        <v>3.9</v>
      </c>
    </row>
    <row r="39" spans="2:8" s="5" customFormat="1" ht="22.5" customHeight="1">
      <c r="B39" s="4" t="s">
        <v>115</v>
      </c>
      <c r="C39" s="111">
        <v>69011</v>
      </c>
      <c r="D39" s="111">
        <v>81259</v>
      </c>
      <c r="E39" s="116">
        <v>11.4</v>
      </c>
      <c r="F39" s="116">
        <v>17.7</v>
      </c>
      <c r="G39" s="116">
        <v>4.4</v>
      </c>
      <c r="H39" s="116">
        <v>5.4</v>
      </c>
    </row>
    <row r="40" spans="2:8" s="5" customFormat="1" ht="22.5" customHeight="1">
      <c r="B40" s="4" t="s">
        <v>116</v>
      </c>
      <c r="C40" s="111">
        <v>101380</v>
      </c>
      <c r="D40" s="111">
        <v>103811</v>
      </c>
      <c r="E40" s="151">
        <v>3.9</v>
      </c>
      <c r="F40" s="151">
        <v>2.4</v>
      </c>
      <c r="G40" s="116">
        <v>6.4</v>
      </c>
      <c r="H40" s="116">
        <v>6.9</v>
      </c>
    </row>
    <row r="41" spans="2:8" s="5" customFormat="1" ht="19.5" customHeight="1">
      <c r="B41" s="4"/>
      <c r="C41" s="111"/>
      <c r="D41" s="111"/>
      <c r="E41" s="116"/>
      <c r="F41" s="116"/>
      <c r="G41" s="116"/>
      <c r="H41" s="116"/>
    </row>
    <row r="42" spans="1:8" s="5" customFormat="1" ht="22.5" customHeight="1">
      <c r="A42" s="61">
        <v>4</v>
      </c>
      <c r="B42" s="55" t="s">
        <v>117</v>
      </c>
      <c r="C42" s="110">
        <v>1577046</v>
      </c>
      <c r="D42" s="110">
        <v>1506449</v>
      </c>
      <c r="E42" s="117">
        <v>-3.4</v>
      </c>
      <c r="F42" s="117">
        <v>-4.5</v>
      </c>
      <c r="G42" s="117">
        <v>100</v>
      </c>
      <c r="H42" s="117">
        <v>100</v>
      </c>
    </row>
    <row r="43" spans="1:8" s="3" customFormat="1" ht="18" customHeight="1">
      <c r="A43" s="68"/>
      <c r="B43" s="69"/>
      <c r="C43" s="114"/>
      <c r="D43" s="114"/>
      <c r="E43" s="119"/>
      <c r="F43" s="119"/>
      <c r="G43" s="119"/>
      <c r="H43" s="119"/>
    </row>
    <row r="44" spans="1:8" s="3" customFormat="1" ht="45.75" customHeight="1" thickBot="1">
      <c r="A44" s="240" t="s">
        <v>118</v>
      </c>
      <c r="B44" s="241"/>
      <c r="C44" s="203">
        <v>198061</v>
      </c>
      <c r="D44" s="203">
        <v>182619</v>
      </c>
      <c r="E44" s="204">
        <v>-8.4</v>
      </c>
      <c r="F44" s="204">
        <v>-7.8</v>
      </c>
      <c r="G44" s="205">
        <v>12.6</v>
      </c>
      <c r="H44" s="205">
        <v>12.1</v>
      </c>
    </row>
    <row r="45" ht="19.5" customHeight="1" thickTop="1"/>
  </sheetData>
  <mergeCells count="9">
    <mergeCell ref="A44:B44"/>
    <mergeCell ref="D1:H1"/>
    <mergeCell ref="G4:H4"/>
    <mergeCell ref="A4:B4"/>
    <mergeCell ref="A3:H3"/>
    <mergeCell ref="A5:B6"/>
    <mergeCell ref="C5:D5"/>
    <mergeCell ref="E5:F5"/>
    <mergeCell ref="G5:H5"/>
  </mergeCells>
  <printOptions/>
  <pageMargins left="0" right="0.19" top="0.62" bottom="0" header="11.18" footer="0.5118110236220472"/>
  <pageSetup horizontalDpi="1200" verticalDpi="12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="85" zoomScaleNormal="85" zoomScaleSheetLayoutView="75" workbookViewId="0" topLeftCell="A1">
      <pane xSplit="2" ySplit="6" topLeftCell="C7" activePane="bottomRight" state="frozen"/>
      <selection pane="topLeft" activeCell="Q6" sqref="Q6"/>
      <selection pane="topRight" activeCell="Q6" sqref="Q6"/>
      <selection pane="bottomLeft" activeCell="Q6" sqref="Q6"/>
      <selection pane="bottomRight" activeCell="A3" sqref="A3:H3"/>
    </sheetView>
  </sheetViews>
  <sheetFormatPr defaultColWidth="8.796875" defaultRowHeight="14.25"/>
  <cols>
    <col min="1" max="1" width="2.59765625" style="0" customWidth="1"/>
    <col min="2" max="2" width="33.09765625" style="0" customWidth="1"/>
    <col min="3" max="3" width="15.09765625" style="0" customWidth="1"/>
    <col min="4" max="4" width="15.09765625" style="98" customWidth="1"/>
    <col min="5" max="5" width="13" style="0" customWidth="1"/>
    <col min="6" max="6" width="13" style="98" customWidth="1"/>
    <col min="7" max="7" width="13.59765625" style="0" customWidth="1"/>
    <col min="8" max="8" width="13.09765625" style="98" customWidth="1"/>
    <col min="9" max="16384" width="8.8984375" style="0" customWidth="1"/>
  </cols>
  <sheetData>
    <row r="1" spans="1:8" s="5" customFormat="1" ht="25.5" customHeight="1">
      <c r="A1" s="226" t="s">
        <v>12</v>
      </c>
      <c r="B1" s="244"/>
      <c r="C1" s="244"/>
      <c r="D1" s="245"/>
      <c r="E1" s="245"/>
      <c r="F1" s="245"/>
      <c r="G1" s="39"/>
      <c r="H1" s="108"/>
    </row>
    <row r="2" spans="2:8" s="5" customFormat="1" ht="33" customHeight="1">
      <c r="B2" s="39"/>
      <c r="C2" s="39"/>
      <c r="D2" s="108"/>
      <c r="E2" s="39"/>
      <c r="F2" s="108"/>
      <c r="G2" s="39"/>
      <c r="H2" s="108"/>
    </row>
    <row r="3" spans="1:8" s="5" customFormat="1" ht="19.5" customHeight="1">
      <c r="A3" s="243" t="s">
        <v>177</v>
      </c>
      <c r="B3" s="243"/>
      <c r="C3" s="243"/>
      <c r="D3" s="243"/>
      <c r="E3" s="243"/>
      <c r="F3" s="243"/>
      <c r="G3" s="243"/>
      <c r="H3" s="243"/>
    </row>
    <row r="4" spans="1:8" s="5" customFormat="1" ht="21.75" customHeight="1" thickBot="1">
      <c r="A4" s="239" t="s">
        <v>178</v>
      </c>
      <c r="B4" s="239"/>
      <c r="D4" s="88"/>
      <c r="F4" s="88"/>
      <c r="G4" s="250" t="s">
        <v>179</v>
      </c>
      <c r="H4" s="250"/>
    </row>
    <row r="5" spans="1:8" ht="30" customHeight="1" thickTop="1">
      <c r="A5" s="234" t="s">
        <v>180</v>
      </c>
      <c r="B5" s="235"/>
      <c r="C5" s="235" t="s">
        <v>181</v>
      </c>
      <c r="D5" s="235"/>
      <c r="E5" s="235" t="s">
        <v>182</v>
      </c>
      <c r="F5" s="235"/>
      <c r="G5" s="235" t="s">
        <v>183</v>
      </c>
      <c r="H5" s="238"/>
    </row>
    <row r="6" spans="1:8" ht="30" customHeight="1">
      <c r="A6" s="236"/>
      <c r="B6" s="237"/>
      <c r="C6" s="89" t="s">
        <v>3</v>
      </c>
      <c r="D6" s="89" t="s">
        <v>11</v>
      </c>
      <c r="E6" s="89" t="s">
        <v>3</v>
      </c>
      <c r="F6" s="89" t="s">
        <v>11</v>
      </c>
      <c r="G6" s="89" t="s">
        <v>3</v>
      </c>
      <c r="H6" s="89" t="s">
        <v>11</v>
      </c>
    </row>
    <row r="7" spans="2:8" s="5" customFormat="1" ht="18" customHeight="1">
      <c r="B7" s="2"/>
      <c r="C7" s="109"/>
      <c r="D7" s="109"/>
      <c r="E7" s="116"/>
      <c r="F7" s="116"/>
      <c r="G7" s="116"/>
      <c r="H7" s="116"/>
    </row>
    <row r="8" spans="1:8" s="5" customFormat="1" ht="18" customHeight="1">
      <c r="A8" s="61">
        <v>1</v>
      </c>
      <c r="B8" s="55" t="s">
        <v>184</v>
      </c>
      <c r="C8" s="110">
        <v>1186883</v>
      </c>
      <c r="D8" s="110">
        <v>1183968</v>
      </c>
      <c r="E8" s="117">
        <v>0.1</v>
      </c>
      <c r="F8" s="117">
        <v>-0.2</v>
      </c>
      <c r="G8" s="117">
        <v>55.4</v>
      </c>
      <c r="H8" s="117">
        <v>57.6</v>
      </c>
    </row>
    <row r="9" spans="1:8" s="5" customFormat="1" ht="18" customHeight="1">
      <c r="A9" s="148"/>
      <c r="B9" s="149"/>
      <c r="C9" s="111"/>
      <c r="D9" s="111"/>
      <c r="E9" s="116"/>
      <c r="F9" s="116"/>
      <c r="G9" s="116"/>
      <c r="H9" s="116"/>
    </row>
    <row r="10" spans="1:8" s="5" customFormat="1" ht="20.25" customHeight="1">
      <c r="A10" s="148"/>
      <c r="B10" s="149" t="s">
        <v>185</v>
      </c>
      <c r="C10" s="111">
        <v>1152337</v>
      </c>
      <c r="D10" s="111">
        <v>1150304</v>
      </c>
      <c r="E10" s="116">
        <v>-0.1</v>
      </c>
      <c r="F10" s="116">
        <v>-0.2</v>
      </c>
      <c r="G10" s="116">
        <v>53.8</v>
      </c>
      <c r="H10" s="116">
        <v>55.9</v>
      </c>
    </row>
    <row r="11" spans="1:8" s="5" customFormat="1" ht="20.25" customHeight="1">
      <c r="A11" s="148"/>
      <c r="B11" s="149" t="s">
        <v>186</v>
      </c>
      <c r="C11" s="111">
        <v>288406</v>
      </c>
      <c r="D11" s="111">
        <v>284865</v>
      </c>
      <c r="E11" s="116">
        <v>-0.9</v>
      </c>
      <c r="F11" s="116">
        <v>-1.2</v>
      </c>
      <c r="G11" s="116">
        <v>13.5</v>
      </c>
      <c r="H11" s="116">
        <v>13.8</v>
      </c>
    </row>
    <row r="12" spans="1:8" s="5" customFormat="1" ht="20.25" customHeight="1">
      <c r="A12" s="148"/>
      <c r="B12" s="149" t="s">
        <v>187</v>
      </c>
      <c r="C12" s="111">
        <v>260623</v>
      </c>
      <c r="D12" s="111">
        <v>264544</v>
      </c>
      <c r="E12" s="116">
        <v>3.7</v>
      </c>
      <c r="F12" s="116">
        <v>1.5</v>
      </c>
      <c r="G12" s="116">
        <v>12.2</v>
      </c>
      <c r="H12" s="116">
        <v>12.9</v>
      </c>
    </row>
    <row r="13" spans="1:8" s="5" customFormat="1" ht="20.25" customHeight="1">
      <c r="A13" s="148"/>
      <c r="B13" s="149" t="s">
        <v>188</v>
      </c>
      <c r="C13" s="111">
        <v>49126</v>
      </c>
      <c r="D13" s="111">
        <v>49255</v>
      </c>
      <c r="E13" s="177">
        <v>-1.7</v>
      </c>
      <c r="F13" s="177">
        <v>0.3</v>
      </c>
      <c r="G13" s="116">
        <v>2.3</v>
      </c>
      <c r="H13" s="116">
        <v>2.4</v>
      </c>
    </row>
    <row r="14" spans="1:8" s="5" customFormat="1" ht="20.25" customHeight="1">
      <c r="A14" s="148"/>
      <c r="B14" s="149" t="s">
        <v>189</v>
      </c>
      <c r="C14" s="111">
        <v>36538</v>
      </c>
      <c r="D14" s="111">
        <v>35340</v>
      </c>
      <c r="E14" s="116">
        <v>-4.2</v>
      </c>
      <c r="F14" s="116">
        <v>-3.3</v>
      </c>
      <c r="G14" s="116">
        <v>1.7</v>
      </c>
      <c r="H14" s="116">
        <v>1.7</v>
      </c>
    </row>
    <row r="15" spans="1:8" s="5" customFormat="1" ht="20.25" customHeight="1">
      <c r="A15" s="148"/>
      <c r="B15" s="149" t="s">
        <v>190</v>
      </c>
      <c r="C15" s="111">
        <v>59449</v>
      </c>
      <c r="D15" s="111">
        <v>56566</v>
      </c>
      <c r="E15" s="116">
        <v>-5.8</v>
      </c>
      <c r="F15" s="116">
        <v>-4.8</v>
      </c>
      <c r="G15" s="116">
        <v>2.8</v>
      </c>
      <c r="H15" s="116">
        <v>2.7</v>
      </c>
    </row>
    <row r="16" spans="1:8" s="5" customFormat="1" ht="20.25" customHeight="1">
      <c r="A16" s="148"/>
      <c r="B16" s="149" t="s">
        <v>191</v>
      </c>
      <c r="C16" s="111">
        <v>56721</v>
      </c>
      <c r="D16" s="111">
        <v>57359</v>
      </c>
      <c r="E16" s="116">
        <v>5</v>
      </c>
      <c r="F16" s="116">
        <v>1.1</v>
      </c>
      <c r="G16" s="116">
        <v>2.6</v>
      </c>
      <c r="H16" s="116">
        <v>2.8</v>
      </c>
    </row>
    <row r="17" spans="1:8" s="5" customFormat="1" ht="20.25" customHeight="1">
      <c r="A17" s="148"/>
      <c r="B17" s="149" t="s">
        <v>192</v>
      </c>
      <c r="C17" s="111">
        <v>107362</v>
      </c>
      <c r="D17" s="111">
        <v>111032</v>
      </c>
      <c r="E17" s="116">
        <v>-0.9</v>
      </c>
      <c r="F17" s="116">
        <v>3.4</v>
      </c>
      <c r="G17" s="116">
        <v>5</v>
      </c>
      <c r="H17" s="116">
        <v>5.4</v>
      </c>
    </row>
    <row r="18" spans="1:8" s="5" customFormat="1" ht="20.25" customHeight="1">
      <c r="A18" s="148"/>
      <c r="B18" s="149" t="s">
        <v>193</v>
      </c>
      <c r="C18" s="111">
        <v>33327</v>
      </c>
      <c r="D18" s="111">
        <v>33413</v>
      </c>
      <c r="E18" s="116">
        <v>-0.3</v>
      </c>
      <c r="F18" s="116">
        <v>0.3</v>
      </c>
      <c r="G18" s="116">
        <v>1.6</v>
      </c>
      <c r="H18" s="116">
        <v>1.6</v>
      </c>
    </row>
    <row r="19" spans="1:8" s="5" customFormat="1" ht="20.25" customHeight="1">
      <c r="A19" s="148"/>
      <c r="B19" s="149" t="s">
        <v>194</v>
      </c>
      <c r="C19" s="111">
        <v>114344</v>
      </c>
      <c r="D19" s="111">
        <v>114088</v>
      </c>
      <c r="E19" s="116">
        <v>-2.1</v>
      </c>
      <c r="F19" s="116">
        <v>-0.2</v>
      </c>
      <c r="G19" s="116">
        <v>5.3</v>
      </c>
      <c r="H19" s="116">
        <v>5.5</v>
      </c>
    </row>
    <row r="20" spans="1:8" s="5" customFormat="1" ht="20.25" customHeight="1">
      <c r="A20" s="148"/>
      <c r="B20" s="149" t="s">
        <v>195</v>
      </c>
      <c r="C20" s="111">
        <v>146442</v>
      </c>
      <c r="D20" s="111">
        <v>143841</v>
      </c>
      <c r="E20" s="116">
        <v>-0.6</v>
      </c>
      <c r="F20" s="116">
        <v>-1.8</v>
      </c>
      <c r="G20" s="116">
        <v>6.8</v>
      </c>
      <c r="H20" s="116">
        <v>7</v>
      </c>
    </row>
    <row r="21" spans="1:8" s="5" customFormat="1" ht="20.25" customHeight="1">
      <c r="A21" s="148"/>
      <c r="B21" s="38" t="s">
        <v>196</v>
      </c>
      <c r="C21" s="111">
        <v>34546</v>
      </c>
      <c r="D21" s="111">
        <v>33663</v>
      </c>
      <c r="E21" s="116">
        <v>5.7</v>
      </c>
      <c r="F21" s="116">
        <v>-2.6</v>
      </c>
      <c r="G21" s="116">
        <v>1.6</v>
      </c>
      <c r="H21" s="116">
        <v>1.6</v>
      </c>
    </row>
    <row r="22" spans="1:8" s="5" customFormat="1" ht="18" customHeight="1">
      <c r="A22" s="148"/>
      <c r="B22" s="149"/>
      <c r="C22" s="111"/>
      <c r="D22" s="111"/>
      <c r="E22" s="116"/>
      <c r="F22" s="116"/>
      <c r="G22" s="116"/>
      <c r="H22" s="116"/>
    </row>
    <row r="23" spans="1:8" s="5" customFormat="1" ht="18" customHeight="1">
      <c r="A23" s="61">
        <v>2</v>
      </c>
      <c r="B23" s="55" t="s">
        <v>197</v>
      </c>
      <c r="C23" s="110">
        <v>565142</v>
      </c>
      <c r="D23" s="110">
        <v>567370</v>
      </c>
      <c r="E23" s="117">
        <v>3.2</v>
      </c>
      <c r="F23" s="117">
        <v>0.4</v>
      </c>
      <c r="G23" s="117">
        <v>26.4</v>
      </c>
      <c r="H23" s="117">
        <v>27.6</v>
      </c>
    </row>
    <row r="24" spans="1:8" s="5" customFormat="1" ht="18" customHeight="1">
      <c r="A24" s="148"/>
      <c r="B24" s="149"/>
      <c r="C24" s="121"/>
      <c r="D24" s="121"/>
      <c r="E24" s="127"/>
      <c r="F24" s="127"/>
      <c r="G24" s="127"/>
      <c r="H24" s="127"/>
    </row>
    <row r="25" spans="1:8" s="5" customFormat="1" ht="18" customHeight="1">
      <c r="A25" s="61">
        <v>3</v>
      </c>
      <c r="B25" s="55" t="s">
        <v>198</v>
      </c>
      <c r="C25" s="110">
        <v>596740</v>
      </c>
      <c r="D25" s="110">
        <v>573738</v>
      </c>
      <c r="E25" s="178">
        <v>-9.8</v>
      </c>
      <c r="F25" s="178">
        <v>-3.9</v>
      </c>
      <c r="G25" s="117">
        <v>27.9</v>
      </c>
      <c r="H25" s="117">
        <v>27.9</v>
      </c>
    </row>
    <row r="26" spans="1:8" s="5" customFormat="1" ht="18" customHeight="1">
      <c r="A26" s="148"/>
      <c r="B26" s="149"/>
      <c r="C26" s="91"/>
      <c r="D26" s="91"/>
      <c r="E26" s="150"/>
      <c r="F26" s="150"/>
      <c r="G26" s="150"/>
      <c r="H26" s="150"/>
    </row>
    <row r="27" spans="1:8" s="5" customFormat="1" ht="20.25" customHeight="1">
      <c r="A27" s="148"/>
      <c r="B27" s="149" t="s">
        <v>199</v>
      </c>
      <c r="C27" s="91">
        <v>605442</v>
      </c>
      <c r="D27" s="91">
        <v>566088</v>
      </c>
      <c r="E27" s="150">
        <v>-8.2</v>
      </c>
      <c r="F27" s="150">
        <v>-6.5</v>
      </c>
      <c r="G27" s="150">
        <v>28.3</v>
      </c>
      <c r="H27" s="150">
        <v>27.5</v>
      </c>
    </row>
    <row r="28" spans="1:8" s="5" customFormat="1" ht="20.25" customHeight="1">
      <c r="A28" s="148"/>
      <c r="B28" s="149" t="s">
        <v>200</v>
      </c>
      <c r="C28" s="111">
        <v>347272</v>
      </c>
      <c r="D28" s="111">
        <v>335647</v>
      </c>
      <c r="E28" s="132">
        <v>-12.1</v>
      </c>
      <c r="F28" s="150">
        <v>-3.3</v>
      </c>
      <c r="G28" s="116">
        <v>16.2</v>
      </c>
      <c r="H28" s="116">
        <v>16.3</v>
      </c>
    </row>
    <row r="29" spans="1:8" s="5" customFormat="1" ht="20.25" customHeight="1">
      <c r="A29" s="148"/>
      <c r="B29" s="149" t="s">
        <v>201</v>
      </c>
      <c r="C29" s="111">
        <v>87747</v>
      </c>
      <c r="D29" s="111">
        <v>77336</v>
      </c>
      <c r="E29" s="116">
        <v>3.4</v>
      </c>
      <c r="F29" s="132">
        <v>-11.9</v>
      </c>
      <c r="G29" s="116">
        <v>4.1</v>
      </c>
      <c r="H29" s="116">
        <v>3.8</v>
      </c>
    </row>
    <row r="30" spans="1:8" s="5" customFormat="1" ht="20.25" customHeight="1">
      <c r="A30" s="148"/>
      <c r="B30" s="149" t="s">
        <v>82</v>
      </c>
      <c r="C30" s="111">
        <v>259525</v>
      </c>
      <c r="D30" s="111">
        <v>258310</v>
      </c>
      <c r="E30" s="132">
        <v>-16.3</v>
      </c>
      <c r="F30" s="150">
        <v>-0.5</v>
      </c>
      <c r="G30" s="116">
        <v>12.1</v>
      </c>
      <c r="H30" s="116">
        <v>12.6</v>
      </c>
    </row>
    <row r="31" spans="1:8" s="5" customFormat="1" ht="20.25" customHeight="1">
      <c r="A31" s="148"/>
      <c r="B31" s="149" t="s">
        <v>83</v>
      </c>
      <c r="C31" s="111">
        <v>258170</v>
      </c>
      <c r="D31" s="111">
        <v>230442</v>
      </c>
      <c r="E31" s="116">
        <v>-2.4</v>
      </c>
      <c r="F31" s="132">
        <v>-10.7</v>
      </c>
      <c r="G31" s="116">
        <v>12</v>
      </c>
      <c r="H31" s="116">
        <v>11.2</v>
      </c>
    </row>
    <row r="32" spans="1:8" s="5" customFormat="1" ht="20.25" customHeight="1">
      <c r="A32" s="148"/>
      <c r="B32" s="149" t="s">
        <v>201</v>
      </c>
      <c r="C32" s="111">
        <v>6378</v>
      </c>
      <c r="D32" s="111">
        <v>5826</v>
      </c>
      <c r="E32" s="132">
        <v>-12.9</v>
      </c>
      <c r="F32" s="150">
        <v>-8.7</v>
      </c>
      <c r="G32" s="116">
        <v>0.3</v>
      </c>
      <c r="H32" s="116">
        <v>0.3</v>
      </c>
    </row>
    <row r="33" spans="1:8" s="5" customFormat="1" ht="20.25" customHeight="1">
      <c r="A33" s="148"/>
      <c r="B33" s="149" t="s">
        <v>82</v>
      </c>
      <c r="C33" s="111">
        <v>19015</v>
      </c>
      <c r="D33" s="111">
        <v>16063</v>
      </c>
      <c r="E33" s="133">
        <v>2.6</v>
      </c>
      <c r="F33" s="133">
        <v>-15.5</v>
      </c>
      <c r="G33" s="116">
        <v>0.9</v>
      </c>
      <c r="H33" s="116">
        <v>0.8</v>
      </c>
    </row>
    <row r="34" spans="1:8" s="5" customFormat="1" ht="20.25" customHeight="1">
      <c r="A34" s="148"/>
      <c r="B34" s="8" t="s">
        <v>84</v>
      </c>
      <c r="C34" s="111">
        <v>232777</v>
      </c>
      <c r="D34" s="111">
        <v>208552</v>
      </c>
      <c r="E34" s="116">
        <v>-2.5</v>
      </c>
      <c r="F34" s="132">
        <v>-10.4</v>
      </c>
      <c r="G34" s="116">
        <v>10.9</v>
      </c>
      <c r="H34" s="116">
        <v>10.1</v>
      </c>
    </row>
    <row r="35" spans="1:8" s="5" customFormat="1" ht="20.25" customHeight="1">
      <c r="A35" s="148"/>
      <c r="B35" s="149" t="s">
        <v>85</v>
      </c>
      <c r="C35" s="122">
        <v>-8702</v>
      </c>
      <c r="D35" s="111">
        <v>7649</v>
      </c>
      <c r="E35" s="134">
        <v>-667.9</v>
      </c>
      <c r="F35" s="134">
        <v>187.9</v>
      </c>
      <c r="G35" s="116">
        <v>-0.4</v>
      </c>
      <c r="H35" s="116">
        <v>0.4</v>
      </c>
    </row>
    <row r="36" spans="1:8" s="5" customFormat="1" ht="20.25" customHeight="1">
      <c r="A36" s="148"/>
      <c r="B36" s="149" t="s">
        <v>86</v>
      </c>
      <c r="C36" s="122">
        <v>-7979</v>
      </c>
      <c r="D36" s="111">
        <v>8100</v>
      </c>
      <c r="E36" s="134">
        <v>-881.8</v>
      </c>
      <c r="F36" s="134">
        <v>201.5</v>
      </c>
      <c r="G36" s="116">
        <v>-0.4</v>
      </c>
      <c r="H36" s="116">
        <v>0.4</v>
      </c>
    </row>
    <row r="37" spans="1:8" s="5" customFormat="1" ht="20.25" customHeight="1">
      <c r="A37" s="148"/>
      <c r="B37" s="149" t="s">
        <v>87</v>
      </c>
      <c r="C37" s="137">
        <v>-723</v>
      </c>
      <c r="D37" s="122">
        <v>-451</v>
      </c>
      <c r="E37" s="134">
        <v>-241.3</v>
      </c>
      <c r="F37" s="134">
        <v>37.7</v>
      </c>
      <c r="G37" s="129">
        <v>-0.01</v>
      </c>
      <c r="H37" s="129">
        <v>-0.01</v>
      </c>
    </row>
    <row r="38" spans="1:8" s="5" customFormat="1" ht="18" customHeight="1">
      <c r="A38" s="148"/>
      <c r="B38" s="149"/>
      <c r="C38" s="111"/>
      <c r="D38" s="111"/>
      <c r="E38" s="116"/>
      <c r="F38" s="116"/>
      <c r="G38" s="116"/>
      <c r="H38" s="116"/>
    </row>
    <row r="39" spans="1:8" s="5" customFormat="1" ht="18" customHeight="1">
      <c r="A39" s="61">
        <v>4</v>
      </c>
      <c r="B39" s="55" t="s">
        <v>88</v>
      </c>
      <c r="C39" s="110">
        <v>1040114</v>
      </c>
      <c r="D39" s="110">
        <v>1015760</v>
      </c>
      <c r="E39" s="167">
        <v>-5.2</v>
      </c>
      <c r="F39" s="167">
        <v>-2.3</v>
      </c>
      <c r="G39" s="117">
        <v>48.5</v>
      </c>
      <c r="H39" s="117">
        <v>49.4</v>
      </c>
    </row>
    <row r="40" spans="1:8" s="5" customFormat="1" ht="18" customHeight="1">
      <c r="A40" s="148"/>
      <c r="B40" s="149"/>
      <c r="C40" s="110"/>
      <c r="D40" s="110"/>
      <c r="E40" s="127"/>
      <c r="F40" s="127"/>
      <c r="G40" s="127"/>
      <c r="H40" s="127"/>
    </row>
    <row r="41" spans="1:8" s="5" customFormat="1" ht="18" customHeight="1">
      <c r="A41" s="61">
        <v>5</v>
      </c>
      <c r="B41" s="55" t="s">
        <v>89</v>
      </c>
      <c r="C41" s="110">
        <v>1282595</v>
      </c>
      <c r="D41" s="110">
        <v>1270348</v>
      </c>
      <c r="E41" s="178">
        <v>-3.1</v>
      </c>
      <c r="F41" s="178">
        <v>-1</v>
      </c>
      <c r="G41" s="117">
        <v>59.9</v>
      </c>
      <c r="H41" s="117">
        <v>61.8</v>
      </c>
    </row>
    <row r="42" spans="1:8" s="5" customFormat="1" ht="18" customHeight="1">
      <c r="A42" s="148"/>
      <c r="B42" s="149"/>
      <c r="C42" s="110"/>
      <c r="D42" s="110"/>
      <c r="E42" s="127"/>
      <c r="F42" s="127"/>
      <c r="G42" s="127"/>
      <c r="H42" s="127"/>
    </row>
    <row r="43" spans="1:8" s="5" customFormat="1" ht="18" customHeight="1">
      <c r="A43" s="61">
        <v>6</v>
      </c>
      <c r="B43" s="55" t="s">
        <v>90</v>
      </c>
      <c r="C43" s="123">
        <v>36312</v>
      </c>
      <c r="D43" s="194">
        <v>-13392</v>
      </c>
      <c r="E43" s="186">
        <v>481.9</v>
      </c>
      <c r="F43" s="186">
        <v>-136.9</v>
      </c>
      <c r="G43" s="117">
        <v>1.7</v>
      </c>
      <c r="H43" s="117">
        <v>-0.7</v>
      </c>
    </row>
    <row r="44" spans="1:8" s="5" customFormat="1" ht="18" customHeight="1">
      <c r="A44" s="148"/>
      <c r="B44" s="149"/>
      <c r="C44" s="124"/>
      <c r="D44" s="124"/>
      <c r="E44" s="127"/>
      <c r="F44" s="127"/>
      <c r="G44" s="127"/>
      <c r="H44" s="127"/>
    </row>
    <row r="45" spans="1:8" s="5" customFormat="1" ht="18" customHeight="1">
      <c r="A45" s="61">
        <v>7</v>
      </c>
      <c r="B45" s="55" t="s">
        <v>91</v>
      </c>
      <c r="C45" s="110">
        <v>2142597</v>
      </c>
      <c r="D45" s="110">
        <v>2057096</v>
      </c>
      <c r="E45" s="179">
        <v>-1.5</v>
      </c>
      <c r="F45" s="179">
        <v>-4</v>
      </c>
      <c r="G45" s="117">
        <v>100</v>
      </c>
      <c r="H45" s="117">
        <v>100</v>
      </c>
    </row>
    <row r="46" spans="1:8" s="5" customFormat="1" ht="18" customHeight="1">
      <c r="A46" s="7"/>
      <c r="B46" s="9"/>
      <c r="C46" s="125"/>
      <c r="D46" s="125"/>
      <c r="E46" s="117"/>
      <c r="F46" s="117"/>
      <c r="G46" s="117"/>
      <c r="H46" s="117"/>
    </row>
    <row r="47" spans="1:8" s="5" customFormat="1" ht="24.75" customHeight="1">
      <c r="A47" s="246" t="s">
        <v>1</v>
      </c>
      <c r="B47" s="247"/>
      <c r="C47" s="180">
        <v>-5503</v>
      </c>
      <c r="D47" s="180">
        <v>-12710</v>
      </c>
      <c r="E47" s="135">
        <v>43.9</v>
      </c>
      <c r="F47" s="200">
        <v>-131</v>
      </c>
      <c r="G47" s="128">
        <v>-0.3</v>
      </c>
      <c r="H47" s="128">
        <v>-0.6</v>
      </c>
    </row>
    <row r="48" spans="1:8" s="5" customFormat="1" ht="24.75" customHeight="1" thickBot="1">
      <c r="A48" s="248" t="s">
        <v>92</v>
      </c>
      <c r="B48" s="249"/>
      <c r="C48" s="115">
        <v>2137094</v>
      </c>
      <c r="D48" s="115">
        <v>2044386</v>
      </c>
      <c r="E48" s="136">
        <v>-1.3</v>
      </c>
      <c r="F48" s="136">
        <v>-4.3</v>
      </c>
      <c r="G48" s="120">
        <v>99.7</v>
      </c>
      <c r="H48" s="120">
        <v>99.4</v>
      </c>
    </row>
    <row r="49" spans="3:7" ht="14.25" thickTop="1">
      <c r="C49" s="137"/>
      <c r="D49" s="137"/>
      <c r="E49" s="134"/>
      <c r="F49" s="134"/>
      <c r="G49" s="98"/>
    </row>
    <row r="50" ht="13.5">
      <c r="C50" s="98"/>
    </row>
    <row r="51" ht="13.5">
      <c r="C51" s="98"/>
    </row>
    <row r="52" ht="13.5">
      <c r="C52" s="98"/>
    </row>
    <row r="53" ht="13.5">
      <c r="C53" s="98"/>
    </row>
  </sheetData>
  <mergeCells count="10">
    <mergeCell ref="A4:B4"/>
    <mergeCell ref="A1:F1"/>
    <mergeCell ref="A47:B47"/>
    <mergeCell ref="A48:B48"/>
    <mergeCell ref="A3:H3"/>
    <mergeCell ref="A5:B6"/>
    <mergeCell ref="C5:D5"/>
    <mergeCell ref="E5:F5"/>
    <mergeCell ref="G5:H5"/>
    <mergeCell ref="G4:H4"/>
  </mergeCells>
  <printOptions/>
  <pageMargins left="0.5" right="0.28" top="0.59" bottom="0" header="10.86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zoomScale="85" zoomScaleNormal="85" zoomScaleSheetLayoutView="75" workbookViewId="0" topLeftCell="A1">
      <selection activeCell="D1" sqref="D1:H1"/>
    </sheetView>
  </sheetViews>
  <sheetFormatPr defaultColWidth="8.796875" defaultRowHeight="14.25"/>
  <cols>
    <col min="1" max="1" width="2.59765625" style="0" customWidth="1"/>
    <col min="2" max="2" width="33.09765625" style="0" customWidth="1"/>
    <col min="3" max="3" width="16" style="0" customWidth="1"/>
    <col min="4" max="4" width="15.59765625" style="98" customWidth="1"/>
    <col min="5" max="5" width="12.59765625" style="0" customWidth="1"/>
    <col min="6" max="6" width="13.8984375" style="98" customWidth="1"/>
    <col min="7" max="7" width="13.59765625" style="0" customWidth="1"/>
    <col min="8" max="8" width="13.59765625" style="98" customWidth="1"/>
    <col min="9" max="15" width="8.8984375" style="0" customWidth="1"/>
    <col min="16" max="16" width="8.09765625" style="0" customWidth="1"/>
    <col min="17" max="16384" width="8.8984375" style="0" customWidth="1"/>
  </cols>
  <sheetData>
    <row r="1" spans="3:8" ht="25.5" customHeight="1">
      <c r="C1" s="12"/>
      <c r="D1" s="252" t="s">
        <v>18</v>
      </c>
      <c r="E1" s="253"/>
      <c r="F1" s="253"/>
      <c r="G1" s="253"/>
      <c r="H1" s="253"/>
    </row>
    <row r="2" spans="2:8" ht="33" customHeight="1">
      <c r="B2" s="12"/>
      <c r="C2" s="12"/>
      <c r="D2" s="138"/>
      <c r="E2" s="12"/>
      <c r="F2" s="138"/>
      <c r="G2" s="12"/>
      <c r="H2" s="138"/>
    </row>
    <row r="3" spans="1:8" ht="19.5" customHeight="1">
      <c r="A3" s="254" t="s">
        <v>166</v>
      </c>
      <c r="B3" s="254"/>
      <c r="C3" s="254"/>
      <c r="D3" s="254"/>
      <c r="E3" s="254"/>
      <c r="F3" s="254"/>
      <c r="G3" s="254"/>
      <c r="H3" s="254"/>
    </row>
    <row r="4" spans="1:8" ht="21.75" customHeight="1" thickBot="1">
      <c r="A4" s="239" t="s">
        <v>167</v>
      </c>
      <c r="B4" s="239"/>
      <c r="G4" s="250" t="s">
        <v>168</v>
      </c>
      <c r="H4" s="250"/>
    </row>
    <row r="5" spans="1:8" ht="30" customHeight="1" thickTop="1">
      <c r="A5" s="234" t="s">
        <v>169</v>
      </c>
      <c r="B5" s="235"/>
      <c r="C5" s="235" t="s">
        <v>170</v>
      </c>
      <c r="D5" s="235"/>
      <c r="E5" s="235" t="s">
        <v>128</v>
      </c>
      <c r="F5" s="235"/>
      <c r="G5" s="235" t="s">
        <v>129</v>
      </c>
      <c r="H5" s="238"/>
    </row>
    <row r="6" spans="1:8" ht="30" customHeight="1">
      <c r="A6" s="236"/>
      <c r="B6" s="237"/>
      <c r="C6" s="89" t="s">
        <v>4</v>
      </c>
      <c r="D6" s="89" t="s">
        <v>14</v>
      </c>
      <c r="E6" s="89" t="s">
        <v>4</v>
      </c>
      <c r="F6" s="89" t="s">
        <v>14</v>
      </c>
      <c r="G6" s="89" t="s">
        <v>4</v>
      </c>
      <c r="H6" s="89" t="s">
        <v>13</v>
      </c>
    </row>
    <row r="7" spans="2:8" s="5" customFormat="1" ht="18" customHeight="1">
      <c r="B7" s="2"/>
      <c r="C7" s="109"/>
      <c r="D7" s="109"/>
      <c r="E7" s="143"/>
      <c r="F7" s="143"/>
      <c r="G7" s="143"/>
      <c r="H7" s="143"/>
    </row>
    <row r="8" spans="1:8" s="5" customFormat="1" ht="19.5" customHeight="1">
      <c r="A8" s="61">
        <v>1</v>
      </c>
      <c r="B8" s="55" t="s">
        <v>130</v>
      </c>
      <c r="C8" s="139">
        <v>1137710</v>
      </c>
      <c r="D8" s="139">
        <v>1140996</v>
      </c>
      <c r="E8" s="117">
        <v>0.6</v>
      </c>
      <c r="F8" s="117">
        <v>0.3</v>
      </c>
      <c r="G8" s="117">
        <v>53.1</v>
      </c>
      <c r="H8" s="117">
        <v>55.1</v>
      </c>
    </row>
    <row r="9" spans="1:8" s="5" customFormat="1" ht="18" customHeight="1">
      <c r="A9" s="148"/>
      <c r="B9" s="149"/>
      <c r="C9" s="140"/>
      <c r="D9" s="140"/>
      <c r="E9" s="116"/>
      <c r="F9" s="116"/>
      <c r="G9" s="116"/>
      <c r="H9" s="116"/>
    </row>
    <row r="10" spans="1:8" s="5" customFormat="1" ht="20.25" customHeight="1">
      <c r="A10" s="148"/>
      <c r="B10" s="149" t="s">
        <v>171</v>
      </c>
      <c r="C10" s="140">
        <v>1103708</v>
      </c>
      <c r="D10" s="140">
        <v>1107095</v>
      </c>
      <c r="E10" s="126">
        <v>0.5</v>
      </c>
      <c r="F10" s="126">
        <v>0.3</v>
      </c>
      <c r="G10" s="116">
        <v>51.5</v>
      </c>
      <c r="H10" s="116">
        <v>53.5</v>
      </c>
    </row>
    <row r="11" spans="1:8" s="5" customFormat="1" ht="20.25" customHeight="1">
      <c r="A11" s="148"/>
      <c r="B11" s="149" t="s">
        <v>131</v>
      </c>
      <c r="C11" s="140">
        <v>278505</v>
      </c>
      <c r="D11" s="140">
        <v>274262</v>
      </c>
      <c r="E11" s="116">
        <v>0.3</v>
      </c>
      <c r="F11" s="116">
        <v>-1.5</v>
      </c>
      <c r="G11" s="116">
        <v>13</v>
      </c>
      <c r="H11" s="116">
        <v>13.2</v>
      </c>
    </row>
    <row r="12" spans="1:8" s="5" customFormat="1" ht="20.25" customHeight="1">
      <c r="A12" s="148"/>
      <c r="B12" s="149" t="s">
        <v>132</v>
      </c>
      <c r="C12" s="140">
        <v>225519</v>
      </c>
      <c r="D12" s="140">
        <v>229136</v>
      </c>
      <c r="E12" s="116">
        <v>1.7</v>
      </c>
      <c r="F12" s="116">
        <v>1.6</v>
      </c>
      <c r="G12" s="116">
        <v>10.5</v>
      </c>
      <c r="H12" s="116">
        <v>11.1</v>
      </c>
    </row>
    <row r="13" spans="1:8" s="5" customFormat="1" ht="20.25" customHeight="1">
      <c r="A13" s="148"/>
      <c r="B13" s="149" t="s">
        <v>133</v>
      </c>
      <c r="C13" s="140">
        <v>47934</v>
      </c>
      <c r="D13" s="140">
        <v>48598</v>
      </c>
      <c r="E13" s="116">
        <v>-1.3</v>
      </c>
      <c r="F13" s="116">
        <v>1.4</v>
      </c>
      <c r="G13" s="116">
        <v>2.2</v>
      </c>
      <c r="H13" s="116">
        <v>2.3</v>
      </c>
    </row>
    <row r="14" spans="1:8" s="5" customFormat="1" ht="20.25" customHeight="1">
      <c r="A14" s="148"/>
      <c r="B14" s="149" t="s">
        <v>134</v>
      </c>
      <c r="C14" s="140">
        <v>38605</v>
      </c>
      <c r="D14" s="140">
        <v>37837</v>
      </c>
      <c r="E14" s="116">
        <v>-3.1</v>
      </c>
      <c r="F14" s="116">
        <v>-2</v>
      </c>
      <c r="G14" s="116">
        <v>1.8</v>
      </c>
      <c r="H14" s="116">
        <v>1.8</v>
      </c>
    </row>
    <row r="15" spans="1:8" s="5" customFormat="1" ht="20.25" customHeight="1">
      <c r="A15" s="148"/>
      <c r="B15" s="149" t="s">
        <v>135</v>
      </c>
      <c r="C15" s="140">
        <v>59597</v>
      </c>
      <c r="D15" s="140">
        <v>57060</v>
      </c>
      <c r="E15" s="116">
        <v>-4.2</v>
      </c>
      <c r="F15" s="116">
        <v>-4.3</v>
      </c>
      <c r="G15" s="116">
        <v>2.8</v>
      </c>
      <c r="H15" s="116">
        <v>2.8</v>
      </c>
    </row>
    <row r="16" spans="1:8" s="5" customFormat="1" ht="20.25" customHeight="1">
      <c r="A16" s="148"/>
      <c r="B16" s="149" t="s">
        <v>136</v>
      </c>
      <c r="C16" s="140">
        <v>49483</v>
      </c>
      <c r="D16" s="140">
        <v>50643</v>
      </c>
      <c r="E16" s="126">
        <v>4.8</v>
      </c>
      <c r="F16" s="126">
        <v>2.3</v>
      </c>
      <c r="G16" s="116">
        <v>2.3</v>
      </c>
      <c r="H16" s="116">
        <v>2.4</v>
      </c>
    </row>
    <row r="17" spans="1:8" s="5" customFormat="1" ht="20.25" customHeight="1">
      <c r="A17" s="148"/>
      <c r="B17" s="149" t="s">
        <v>137</v>
      </c>
      <c r="C17" s="140">
        <v>113066</v>
      </c>
      <c r="D17" s="140">
        <v>117651</v>
      </c>
      <c r="E17" s="116">
        <v>0.9</v>
      </c>
      <c r="F17" s="116">
        <v>4.1</v>
      </c>
      <c r="G17" s="116">
        <v>5.3</v>
      </c>
      <c r="H17" s="116">
        <v>5.7</v>
      </c>
    </row>
    <row r="18" spans="1:8" s="5" customFormat="1" ht="20.25" customHeight="1">
      <c r="A18" s="148"/>
      <c r="B18" s="149" t="s">
        <v>138</v>
      </c>
      <c r="C18" s="140">
        <v>30216</v>
      </c>
      <c r="D18" s="140">
        <v>30145</v>
      </c>
      <c r="E18" s="116">
        <v>-1.3</v>
      </c>
      <c r="F18" s="116">
        <v>-0.2</v>
      </c>
      <c r="G18" s="116">
        <v>1.4</v>
      </c>
      <c r="H18" s="116">
        <v>1.5</v>
      </c>
    </row>
    <row r="19" spans="1:8" s="5" customFormat="1" ht="20.25" customHeight="1">
      <c r="A19" s="148"/>
      <c r="B19" s="149" t="s">
        <v>139</v>
      </c>
      <c r="C19" s="140">
        <v>119262</v>
      </c>
      <c r="D19" s="140">
        <v>122332</v>
      </c>
      <c r="E19" s="116">
        <v>1.9</v>
      </c>
      <c r="F19" s="116">
        <v>2.6</v>
      </c>
      <c r="G19" s="116">
        <v>5.6</v>
      </c>
      <c r="H19" s="116">
        <v>5.9</v>
      </c>
    </row>
    <row r="20" spans="1:8" s="5" customFormat="1" ht="20.25" customHeight="1">
      <c r="A20" s="148"/>
      <c r="B20" s="149" t="s">
        <v>140</v>
      </c>
      <c r="C20" s="140">
        <v>141523</v>
      </c>
      <c r="D20" s="140">
        <v>139431</v>
      </c>
      <c r="E20" s="129">
        <v>0.001</v>
      </c>
      <c r="F20" s="116">
        <v>-1.5</v>
      </c>
      <c r="G20" s="116">
        <v>6.6</v>
      </c>
      <c r="H20" s="116">
        <v>6.7</v>
      </c>
    </row>
    <row r="21" spans="1:8" s="5" customFormat="1" ht="20.25" customHeight="1">
      <c r="A21" s="148"/>
      <c r="B21" s="38" t="s">
        <v>172</v>
      </c>
      <c r="C21" s="140">
        <v>34002</v>
      </c>
      <c r="D21" s="140">
        <v>33900</v>
      </c>
      <c r="E21" s="116">
        <v>6.7</v>
      </c>
      <c r="F21" s="116">
        <v>-0.3</v>
      </c>
      <c r="G21" s="116">
        <v>1.6</v>
      </c>
      <c r="H21" s="116">
        <v>1.6</v>
      </c>
    </row>
    <row r="22" spans="1:8" s="5" customFormat="1" ht="16.5" customHeight="1">
      <c r="A22" s="148"/>
      <c r="B22" s="149"/>
      <c r="C22" s="140"/>
      <c r="D22" s="140"/>
      <c r="E22" s="116"/>
      <c r="F22" s="116"/>
      <c r="G22" s="116"/>
      <c r="H22" s="116"/>
    </row>
    <row r="23" spans="1:8" s="5" customFormat="1" ht="17.25" customHeight="1">
      <c r="A23" s="61">
        <v>2</v>
      </c>
      <c r="B23" s="55" t="s">
        <v>141</v>
      </c>
      <c r="C23" s="139">
        <v>570275</v>
      </c>
      <c r="D23" s="139">
        <v>581322</v>
      </c>
      <c r="E23" s="117">
        <v>3.5</v>
      </c>
      <c r="F23" s="117">
        <v>1.9</v>
      </c>
      <c r="G23" s="117">
        <v>26.6</v>
      </c>
      <c r="H23" s="117">
        <v>28.1</v>
      </c>
    </row>
    <row r="24" spans="1:8" s="5" customFormat="1" ht="16.5" customHeight="1">
      <c r="A24" s="148"/>
      <c r="B24" s="149"/>
      <c r="C24" s="140"/>
      <c r="D24" s="140"/>
      <c r="E24" s="116"/>
      <c r="F24" s="116"/>
      <c r="G24" s="116"/>
      <c r="H24" s="116"/>
    </row>
    <row r="25" spans="1:8" s="5" customFormat="1" ht="17.25" customHeight="1">
      <c r="A25" s="61">
        <v>3</v>
      </c>
      <c r="B25" s="55" t="s">
        <v>142</v>
      </c>
      <c r="C25" s="139">
        <v>653033</v>
      </c>
      <c r="D25" s="139">
        <v>639767</v>
      </c>
      <c r="E25" s="117">
        <v>-8.3</v>
      </c>
      <c r="F25" s="117">
        <v>-2</v>
      </c>
      <c r="G25" s="117">
        <v>30.5</v>
      </c>
      <c r="H25" s="117">
        <v>30.9</v>
      </c>
    </row>
    <row r="26" spans="1:8" s="5" customFormat="1" ht="16.5" customHeight="1">
      <c r="A26" s="148"/>
      <c r="B26" s="149"/>
      <c r="C26" s="140"/>
      <c r="D26" s="140"/>
      <c r="E26" s="116"/>
      <c r="F26" s="116"/>
      <c r="G26" s="116"/>
      <c r="H26" s="116"/>
    </row>
    <row r="27" spans="1:8" s="5" customFormat="1" ht="20.25" customHeight="1">
      <c r="A27" s="148"/>
      <c r="B27" s="149" t="s">
        <v>143</v>
      </c>
      <c r="C27" s="140">
        <v>662394</v>
      </c>
      <c r="D27" s="140">
        <v>631329</v>
      </c>
      <c r="E27" s="116">
        <v>-6.8</v>
      </c>
      <c r="F27" s="116">
        <v>-4.7</v>
      </c>
      <c r="G27" s="116">
        <v>30.9</v>
      </c>
      <c r="H27" s="116">
        <v>30.5</v>
      </c>
    </row>
    <row r="28" spans="1:8" s="5" customFormat="1" ht="20.25" customHeight="1">
      <c r="A28" s="148"/>
      <c r="B28" s="149" t="s">
        <v>144</v>
      </c>
      <c r="C28" s="140">
        <v>387092</v>
      </c>
      <c r="D28" s="140">
        <v>382176</v>
      </c>
      <c r="E28" s="132">
        <v>-10.6</v>
      </c>
      <c r="F28" s="116">
        <v>-1.3</v>
      </c>
      <c r="G28" s="116">
        <v>18.1</v>
      </c>
      <c r="H28" s="116">
        <v>18.5</v>
      </c>
    </row>
    <row r="29" spans="1:8" s="5" customFormat="1" ht="20.25" customHeight="1">
      <c r="A29" s="148"/>
      <c r="B29" s="149" t="s">
        <v>173</v>
      </c>
      <c r="C29" s="140">
        <v>89813</v>
      </c>
      <c r="D29" s="140">
        <v>80058</v>
      </c>
      <c r="E29" s="116">
        <v>4.6</v>
      </c>
      <c r="F29" s="132">
        <v>-10.9</v>
      </c>
      <c r="G29" s="116">
        <v>4.2</v>
      </c>
      <c r="H29" s="116">
        <v>3.9</v>
      </c>
    </row>
    <row r="30" spans="1:8" s="5" customFormat="1" ht="20.25" customHeight="1">
      <c r="A30" s="148"/>
      <c r="B30" s="149" t="s">
        <v>145</v>
      </c>
      <c r="C30" s="140">
        <v>297280</v>
      </c>
      <c r="D30" s="140">
        <v>302117</v>
      </c>
      <c r="E30" s="132">
        <v>-14.3</v>
      </c>
      <c r="F30" s="132">
        <v>1.6</v>
      </c>
      <c r="G30" s="116">
        <v>13.9</v>
      </c>
      <c r="H30" s="116">
        <v>14.6</v>
      </c>
    </row>
    <row r="31" spans="1:8" s="5" customFormat="1" ht="20.25" customHeight="1">
      <c r="A31" s="148"/>
      <c r="B31" s="149" t="s">
        <v>146</v>
      </c>
      <c r="C31" s="140">
        <v>275302</v>
      </c>
      <c r="D31" s="140">
        <v>249153</v>
      </c>
      <c r="E31" s="116">
        <v>-0.9</v>
      </c>
      <c r="F31" s="116">
        <v>-9.5</v>
      </c>
      <c r="G31" s="116">
        <v>12.9</v>
      </c>
      <c r="H31" s="116">
        <v>12</v>
      </c>
    </row>
    <row r="32" spans="1:8" s="5" customFormat="1" ht="20.25" customHeight="1">
      <c r="A32" s="148"/>
      <c r="B32" s="149" t="s">
        <v>173</v>
      </c>
      <c r="C32" s="140">
        <v>6515</v>
      </c>
      <c r="D32" s="140">
        <v>6006</v>
      </c>
      <c r="E32" s="132">
        <v>-11.8</v>
      </c>
      <c r="F32" s="116">
        <v>-7.8</v>
      </c>
      <c r="G32" s="116">
        <v>0.3</v>
      </c>
      <c r="H32" s="116">
        <v>0.3</v>
      </c>
    </row>
    <row r="33" spans="1:8" s="5" customFormat="1" ht="20.25" customHeight="1">
      <c r="A33" s="148"/>
      <c r="B33" s="149" t="s">
        <v>145</v>
      </c>
      <c r="C33" s="140">
        <v>20358</v>
      </c>
      <c r="D33" s="140">
        <v>17441</v>
      </c>
      <c r="E33" s="132">
        <v>4.4</v>
      </c>
      <c r="F33" s="132">
        <v>-14.3</v>
      </c>
      <c r="G33" s="116">
        <v>1</v>
      </c>
      <c r="H33" s="116">
        <v>0.8</v>
      </c>
    </row>
    <row r="34" spans="1:8" s="5" customFormat="1" ht="20.25" customHeight="1">
      <c r="A34" s="148"/>
      <c r="B34" s="8" t="s">
        <v>147</v>
      </c>
      <c r="C34" s="140">
        <v>248428</v>
      </c>
      <c r="D34" s="140">
        <v>225706</v>
      </c>
      <c r="E34" s="116">
        <v>-1</v>
      </c>
      <c r="F34" s="116">
        <v>-9.1</v>
      </c>
      <c r="G34" s="116">
        <v>11.6</v>
      </c>
      <c r="H34" s="116">
        <v>10.9</v>
      </c>
    </row>
    <row r="35" spans="1:8" s="5" customFormat="1" ht="20.25" customHeight="1">
      <c r="A35" s="148"/>
      <c r="B35" s="149" t="s">
        <v>148</v>
      </c>
      <c r="C35" s="140">
        <v>-9361</v>
      </c>
      <c r="D35" s="140">
        <v>8438</v>
      </c>
      <c r="E35" s="134">
        <v>-688.6</v>
      </c>
      <c r="F35" s="134">
        <v>190.1</v>
      </c>
      <c r="G35" s="116">
        <v>-0.4</v>
      </c>
      <c r="H35" s="116">
        <v>0.4</v>
      </c>
    </row>
    <row r="36" spans="1:8" s="5" customFormat="1" ht="20.25" customHeight="1">
      <c r="A36" s="148"/>
      <c r="B36" s="149" t="s">
        <v>149</v>
      </c>
      <c r="C36" s="140">
        <v>-8663</v>
      </c>
      <c r="D36" s="140">
        <v>8882</v>
      </c>
      <c r="E36" s="134">
        <v>-893.7</v>
      </c>
      <c r="F36" s="134">
        <v>202.5</v>
      </c>
      <c r="G36" s="116">
        <v>-0.4</v>
      </c>
      <c r="H36" s="116">
        <v>0.4</v>
      </c>
    </row>
    <row r="37" spans="1:8" s="5" customFormat="1" ht="20.25" customHeight="1">
      <c r="A37" s="148"/>
      <c r="B37" s="149" t="s">
        <v>150</v>
      </c>
      <c r="C37" s="144">
        <v>-697</v>
      </c>
      <c r="D37" s="144">
        <v>-443</v>
      </c>
      <c r="E37" s="181">
        <v>-239.8</v>
      </c>
      <c r="F37" s="181">
        <v>36.4</v>
      </c>
      <c r="G37" s="129">
        <v>-0.01</v>
      </c>
      <c r="H37" s="129">
        <v>-0.01</v>
      </c>
    </row>
    <row r="38" spans="1:8" s="5" customFormat="1" ht="16.5" customHeight="1">
      <c r="A38" s="148"/>
      <c r="B38" s="149"/>
      <c r="C38" s="140"/>
      <c r="D38" s="140"/>
      <c r="E38" s="116"/>
      <c r="F38" s="116"/>
      <c r="G38" s="116"/>
      <c r="H38" s="116"/>
    </row>
    <row r="39" spans="1:8" s="5" customFormat="1" ht="16.5" customHeight="1">
      <c r="A39" s="61">
        <v>4</v>
      </c>
      <c r="B39" s="55" t="s">
        <v>151</v>
      </c>
      <c r="C39" s="139">
        <v>1092437</v>
      </c>
      <c r="D39" s="139">
        <v>1098118</v>
      </c>
      <c r="E39" s="117">
        <v>-4.2</v>
      </c>
      <c r="F39" s="178">
        <v>0.5</v>
      </c>
      <c r="G39" s="117">
        <v>51</v>
      </c>
      <c r="H39" s="117">
        <v>53</v>
      </c>
    </row>
    <row r="40" spans="1:8" s="5" customFormat="1" ht="16.5" customHeight="1">
      <c r="A40" s="148"/>
      <c r="B40" s="149"/>
      <c r="C40" s="140"/>
      <c r="D40" s="140"/>
      <c r="E40" s="117"/>
      <c r="F40" s="116"/>
      <c r="G40" s="116"/>
      <c r="H40" s="116"/>
    </row>
    <row r="41" spans="1:8" s="5" customFormat="1" ht="16.5" customHeight="1">
      <c r="A41" s="61">
        <v>5</v>
      </c>
      <c r="B41" s="55" t="s">
        <v>174</v>
      </c>
      <c r="C41" s="139">
        <v>1348231</v>
      </c>
      <c r="D41" s="139">
        <v>1376325</v>
      </c>
      <c r="E41" s="117">
        <v>-2</v>
      </c>
      <c r="F41" s="182">
        <v>2.1</v>
      </c>
      <c r="G41" s="117">
        <v>63</v>
      </c>
      <c r="H41" s="117">
        <v>66.5</v>
      </c>
    </row>
    <row r="42" spans="1:8" s="5" customFormat="1" ht="16.5" customHeight="1">
      <c r="A42" s="148"/>
      <c r="B42" s="149"/>
      <c r="C42" s="140"/>
      <c r="D42" s="140"/>
      <c r="E42" s="116"/>
      <c r="F42" s="116"/>
      <c r="G42" s="116"/>
      <c r="H42" s="116"/>
    </row>
    <row r="43" spans="1:8" s="5" customFormat="1" ht="16.5" customHeight="1">
      <c r="A43" s="61">
        <v>6</v>
      </c>
      <c r="B43" s="55" t="s">
        <v>152</v>
      </c>
      <c r="C43" s="139">
        <v>36276</v>
      </c>
      <c r="D43" s="139">
        <v>-13473</v>
      </c>
      <c r="E43" s="183">
        <v>484.8</v>
      </c>
      <c r="F43" s="168">
        <v>-137.1</v>
      </c>
      <c r="G43" s="117">
        <v>1.7</v>
      </c>
      <c r="H43" s="117">
        <v>-0.7</v>
      </c>
    </row>
    <row r="44" spans="1:8" s="5" customFormat="1" ht="16.5" customHeight="1">
      <c r="A44" s="148"/>
      <c r="B44" s="149"/>
      <c r="C44" s="140"/>
      <c r="D44" s="140"/>
      <c r="E44" s="116"/>
      <c r="F44" s="116"/>
      <c r="G44" s="116"/>
      <c r="H44" s="116"/>
    </row>
    <row r="45" spans="1:8" s="5" customFormat="1" ht="16.5" customHeight="1">
      <c r="A45" s="61">
        <v>7</v>
      </c>
      <c r="B45" s="55" t="s">
        <v>175</v>
      </c>
      <c r="C45" s="139">
        <v>2141500</v>
      </c>
      <c r="D45" s="139">
        <v>2070406</v>
      </c>
      <c r="E45" s="117">
        <v>-1</v>
      </c>
      <c r="F45" s="117">
        <v>-3.3</v>
      </c>
      <c r="G45" s="117">
        <v>100</v>
      </c>
      <c r="H45" s="117">
        <v>100</v>
      </c>
    </row>
    <row r="46" spans="1:8" s="5" customFormat="1" ht="16.5" customHeight="1">
      <c r="A46" s="7"/>
      <c r="B46" s="9"/>
      <c r="C46" s="139"/>
      <c r="D46" s="139"/>
      <c r="E46" s="117"/>
      <c r="F46" s="117"/>
      <c r="G46" s="117"/>
      <c r="H46" s="117"/>
    </row>
    <row r="47" spans="1:8" s="5" customFormat="1" ht="27" customHeight="1">
      <c r="A47" s="246" t="s">
        <v>2</v>
      </c>
      <c r="B47" s="247"/>
      <c r="C47" s="141">
        <v>-5498</v>
      </c>
      <c r="D47" s="141">
        <v>-12787</v>
      </c>
      <c r="E47" s="135">
        <v>43.6</v>
      </c>
      <c r="F47" s="200">
        <v>-132.6</v>
      </c>
      <c r="G47" s="128">
        <v>-0.3</v>
      </c>
      <c r="H47" s="128">
        <v>-0.6</v>
      </c>
    </row>
    <row r="48" spans="1:8" s="5" customFormat="1" ht="27" customHeight="1" thickBot="1">
      <c r="A48" s="248" t="s">
        <v>176</v>
      </c>
      <c r="B48" s="249"/>
      <c r="C48" s="142">
        <v>2136002</v>
      </c>
      <c r="D48" s="142">
        <v>2057620</v>
      </c>
      <c r="E48" s="120">
        <v>-0.8</v>
      </c>
      <c r="F48" s="120">
        <v>-3.7</v>
      </c>
      <c r="G48" s="120">
        <v>99.7</v>
      </c>
      <c r="H48" s="120">
        <v>99.4</v>
      </c>
    </row>
    <row r="49" spans="1:7" ht="19.5" customHeight="1" thickTop="1">
      <c r="A49" s="251" t="s">
        <v>7</v>
      </c>
      <c r="B49" s="251"/>
      <c r="C49" s="98"/>
      <c r="E49" s="134"/>
      <c r="F49" s="134"/>
      <c r="G49" s="98"/>
    </row>
    <row r="50" spans="3:7" ht="13.5">
      <c r="C50" s="98"/>
      <c r="E50" s="98"/>
      <c r="G50" s="98"/>
    </row>
    <row r="51" spans="3:7" ht="13.5">
      <c r="C51" s="98"/>
      <c r="E51" s="98"/>
      <c r="G51" s="98"/>
    </row>
    <row r="52" spans="3:7" ht="13.5">
      <c r="C52" s="98"/>
      <c r="E52" s="98"/>
      <c r="G52" s="98"/>
    </row>
    <row r="53" spans="3:7" ht="13.5">
      <c r="C53" s="98"/>
      <c r="E53" s="98"/>
      <c r="G53" s="98"/>
    </row>
    <row r="54" spans="3:7" ht="13.5">
      <c r="C54" s="98"/>
      <c r="E54" s="98"/>
      <c r="G54" s="98"/>
    </row>
    <row r="55" spans="3:7" ht="13.5">
      <c r="C55" s="98"/>
      <c r="E55" s="98"/>
      <c r="G55" s="98"/>
    </row>
    <row r="56" spans="3:7" ht="13.5">
      <c r="C56" s="98"/>
      <c r="E56" s="98"/>
      <c r="G56" s="98"/>
    </row>
    <row r="57" spans="3:7" ht="13.5">
      <c r="C57" s="98"/>
      <c r="E57" s="98"/>
      <c r="G57" s="98"/>
    </row>
    <row r="58" spans="3:7" ht="13.5">
      <c r="C58" s="98"/>
      <c r="E58" s="98"/>
      <c r="G58" s="98"/>
    </row>
    <row r="59" spans="3:7" ht="13.5">
      <c r="C59" s="98"/>
      <c r="E59" s="98"/>
      <c r="G59" s="98"/>
    </row>
    <row r="60" spans="5:7" ht="13.5">
      <c r="E60" s="98"/>
      <c r="G60" s="98"/>
    </row>
    <row r="61" spans="5:7" ht="13.5">
      <c r="E61" s="98"/>
      <c r="G61" s="98"/>
    </row>
    <row r="62" spans="5:7" ht="13.5">
      <c r="E62" s="98"/>
      <c r="G62" s="98"/>
    </row>
    <row r="63" spans="5:7" ht="13.5">
      <c r="E63" s="98"/>
      <c r="G63" s="98"/>
    </row>
    <row r="64" spans="5:7" ht="13.5">
      <c r="E64" s="98"/>
      <c r="G64" s="98"/>
    </row>
    <row r="65" ht="13.5">
      <c r="G65" s="98"/>
    </row>
    <row r="66" ht="13.5">
      <c r="G66" s="98"/>
    </row>
    <row r="67" ht="13.5">
      <c r="G67" s="98"/>
    </row>
    <row r="68" ht="13.5">
      <c r="G68" s="98"/>
    </row>
    <row r="69" ht="13.5">
      <c r="G69" s="98"/>
    </row>
    <row r="70" ht="13.5">
      <c r="G70" s="98"/>
    </row>
    <row r="71" ht="13.5">
      <c r="G71" s="98"/>
    </row>
    <row r="72" ht="13.5">
      <c r="G72" s="98"/>
    </row>
    <row r="73" ht="13.5">
      <c r="G73" s="98"/>
    </row>
    <row r="74" ht="13.5">
      <c r="G74" s="98"/>
    </row>
    <row r="75" ht="13.5">
      <c r="G75" s="98"/>
    </row>
    <row r="76" ht="13.5">
      <c r="G76" s="98"/>
    </row>
    <row r="77" ht="13.5">
      <c r="G77" s="98"/>
    </row>
    <row r="78" ht="13.5">
      <c r="G78" s="98"/>
    </row>
    <row r="79" ht="13.5">
      <c r="G79" s="98"/>
    </row>
    <row r="80" ht="13.5">
      <c r="G80" s="98"/>
    </row>
    <row r="81" ht="13.5">
      <c r="G81" s="98"/>
    </row>
    <row r="82" ht="13.5">
      <c r="G82" s="98"/>
    </row>
    <row r="83" ht="13.5">
      <c r="G83" s="98"/>
    </row>
    <row r="84" ht="13.5">
      <c r="G84" s="98"/>
    </row>
    <row r="85" ht="13.5">
      <c r="G85" s="98"/>
    </row>
  </sheetData>
  <mergeCells count="11">
    <mergeCell ref="D1:H1"/>
    <mergeCell ref="A3:H3"/>
    <mergeCell ref="A49:B49"/>
    <mergeCell ref="A48:B48"/>
    <mergeCell ref="G4:H4"/>
    <mergeCell ref="A4:B4"/>
    <mergeCell ref="A47:B47"/>
    <mergeCell ref="A5:B6"/>
    <mergeCell ref="C5:D5"/>
    <mergeCell ref="E5:F5"/>
    <mergeCell ref="G5:H5"/>
  </mergeCells>
  <printOptions/>
  <pageMargins left="0.57" right="0.19" top="0.71" bottom="0" header="11.18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5" zoomScaleNormal="85" zoomScaleSheetLayoutView="75" workbookViewId="0" topLeftCell="A1">
      <selection activeCell="D6" sqref="D6"/>
    </sheetView>
  </sheetViews>
  <sheetFormatPr defaultColWidth="8.796875" defaultRowHeight="14.25"/>
  <cols>
    <col min="1" max="1" width="3.09765625" style="0" customWidth="1"/>
    <col min="2" max="2" width="33.09765625" style="0" customWidth="1"/>
    <col min="3" max="3" width="20.3984375" style="0" customWidth="1"/>
    <col min="4" max="4" width="20.59765625" style="98" customWidth="1"/>
    <col min="5" max="5" width="20.09765625" style="0" customWidth="1"/>
    <col min="6" max="6" width="19.59765625" style="98" customWidth="1"/>
    <col min="7" max="16384" width="8.8984375" style="0" customWidth="1"/>
  </cols>
  <sheetData>
    <row r="1" spans="1:6" s="5" customFormat="1" ht="25.5" customHeight="1">
      <c r="A1" s="66" t="s">
        <v>161</v>
      </c>
      <c r="B1" s="226" t="s">
        <v>23</v>
      </c>
      <c r="C1" s="255"/>
      <c r="D1" s="255"/>
      <c r="E1" s="255"/>
      <c r="F1" s="146"/>
    </row>
    <row r="2" spans="2:6" s="5" customFormat="1" ht="33" customHeight="1">
      <c r="B2" s="40"/>
      <c r="C2" s="40"/>
      <c r="D2" s="145"/>
      <c r="E2" s="40"/>
      <c r="F2" s="145"/>
    </row>
    <row r="3" spans="1:6" s="5" customFormat="1" ht="19.5" customHeight="1">
      <c r="A3" s="243" t="s">
        <v>160</v>
      </c>
      <c r="B3" s="243"/>
      <c r="C3" s="243"/>
      <c r="D3" s="243"/>
      <c r="E3" s="243"/>
      <c r="F3" s="243"/>
    </row>
    <row r="4" spans="1:6" s="5" customFormat="1" ht="21.75" customHeight="1" thickBot="1">
      <c r="A4" s="239" t="s">
        <v>153</v>
      </c>
      <c r="B4" s="239"/>
      <c r="D4" s="88"/>
      <c r="E4" s="250" t="s">
        <v>158</v>
      </c>
      <c r="F4" s="250"/>
    </row>
    <row r="5" spans="1:6" ht="30" customHeight="1" thickTop="1">
      <c r="A5" s="234" t="s">
        <v>162</v>
      </c>
      <c r="B5" s="235"/>
      <c r="C5" s="235" t="s">
        <v>163</v>
      </c>
      <c r="D5" s="235"/>
      <c r="E5" s="235" t="s">
        <v>128</v>
      </c>
      <c r="F5" s="238"/>
    </row>
    <row r="6" spans="1:6" ht="30" customHeight="1">
      <c r="A6" s="236"/>
      <c r="B6" s="237"/>
      <c r="C6" s="89" t="s">
        <v>4</v>
      </c>
      <c r="D6" s="89" t="s">
        <v>13</v>
      </c>
      <c r="E6" s="89" t="s">
        <v>4</v>
      </c>
      <c r="F6" s="89" t="s">
        <v>14</v>
      </c>
    </row>
    <row r="7" spans="2:6" s="5" customFormat="1" ht="18" customHeight="1">
      <c r="B7" s="2"/>
      <c r="C7" s="143"/>
      <c r="D7" s="143"/>
      <c r="E7" s="143"/>
      <c r="F7" s="143"/>
    </row>
    <row r="8" spans="1:6" s="5" customFormat="1" ht="19.5" customHeight="1">
      <c r="A8" s="57">
        <v>1</v>
      </c>
      <c r="B8" s="55" t="s">
        <v>130</v>
      </c>
      <c r="C8" s="117">
        <v>104.3</v>
      </c>
      <c r="D8" s="117">
        <v>103.8</v>
      </c>
      <c r="E8" s="117">
        <v>-0.6</v>
      </c>
      <c r="F8" s="117">
        <v>-0.5</v>
      </c>
    </row>
    <row r="9" spans="1:6" s="5" customFormat="1" ht="18" customHeight="1">
      <c r="A9" s="58"/>
      <c r="B9" s="4"/>
      <c r="C9" s="116"/>
      <c r="D9" s="116"/>
      <c r="E9" s="116"/>
      <c r="F9" s="116"/>
    </row>
    <row r="10" spans="1:6" s="5" customFormat="1" ht="20.25" customHeight="1">
      <c r="A10" s="58"/>
      <c r="B10" s="4" t="s">
        <v>154</v>
      </c>
      <c r="C10" s="116">
        <v>104.4</v>
      </c>
      <c r="D10" s="116">
        <v>103.9</v>
      </c>
      <c r="E10" s="116">
        <v>-0.5</v>
      </c>
      <c r="F10" s="116">
        <v>-0.5</v>
      </c>
    </row>
    <row r="11" spans="1:6" s="5" customFormat="1" ht="20.25" customHeight="1">
      <c r="A11" s="58"/>
      <c r="B11" s="4" t="s">
        <v>131</v>
      </c>
      <c r="C11" s="116">
        <v>103.6</v>
      </c>
      <c r="D11" s="116">
        <v>103.9</v>
      </c>
      <c r="E11" s="116">
        <v>-1.2</v>
      </c>
      <c r="F11" s="116">
        <v>0.3</v>
      </c>
    </row>
    <row r="12" spans="1:6" s="5" customFormat="1" ht="20.25" customHeight="1">
      <c r="A12" s="58"/>
      <c r="B12" s="4" t="s">
        <v>132</v>
      </c>
      <c r="C12" s="116">
        <v>115.6</v>
      </c>
      <c r="D12" s="116">
        <v>115.5</v>
      </c>
      <c r="E12" s="147">
        <v>2</v>
      </c>
      <c r="F12" s="116">
        <v>-0.1</v>
      </c>
    </row>
    <row r="13" spans="1:6" s="5" customFormat="1" ht="20.25" customHeight="1">
      <c r="A13" s="58"/>
      <c r="B13" s="4" t="s">
        <v>133</v>
      </c>
      <c r="C13" s="116">
        <v>102.5</v>
      </c>
      <c r="D13" s="116">
        <v>101.4</v>
      </c>
      <c r="E13" s="116">
        <v>-0.4</v>
      </c>
      <c r="F13" s="116">
        <v>-1.1</v>
      </c>
    </row>
    <row r="14" spans="1:6" s="5" customFormat="1" ht="20.25" customHeight="1">
      <c r="A14" s="58"/>
      <c r="B14" s="4" t="s">
        <v>134</v>
      </c>
      <c r="C14" s="116">
        <v>94.6</v>
      </c>
      <c r="D14" s="116">
        <v>93.4</v>
      </c>
      <c r="E14" s="116">
        <v>-1.1</v>
      </c>
      <c r="F14" s="116">
        <v>-1.3</v>
      </c>
    </row>
    <row r="15" spans="1:6" s="5" customFormat="1" ht="20.25" customHeight="1">
      <c r="A15" s="58"/>
      <c r="B15" s="4" t="s">
        <v>135</v>
      </c>
      <c r="C15" s="116">
        <v>99.8</v>
      </c>
      <c r="D15" s="116">
        <v>99.1</v>
      </c>
      <c r="E15" s="116">
        <v>-1.7</v>
      </c>
      <c r="F15" s="116">
        <v>-0.7</v>
      </c>
    </row>
    <row r="16" spans="1:6" s="5" customFormat="1" ht="20.25" customHeight="1">
      <c r="A16" s="58"/>
      <c r="B16" s="4" t="s">
        <v>136</v>
      </c>
      <c r="C16" s="116">
        <v>114.6</v>
      </c>
      <c r="D16" s="116">
        <v>113.3</v>
      </c>
      <c r="E16" s="116">
        <v>0.2</v>
      </c>
      <c r="F16" s="116">
        <v>-1.2</v>
      </c>
    </row>
    <row r="17" spans="1:6" s="5" customFormat="1" ht="20.25" customHeight="1">
      <c r="A17" s="58"/>
      <c r="B17" s="4" t="s">
        <v>137</v>
      </c>
      <c r="C17" s="116">
        <v>95</v>
      </c>
      <c r="D17" s="116">
        <v>94.4</v>
      </c>
      <c r="E17" s="116">
        <v>-1.8</v>
      </c>
      <c r="F17" s="116">
        <v>-0.6</v>
      </c>
    </row>
    <row r="18" spans="1:6" s="5" customFormat="1" ht="20.25" customHeight="1">
      <c r="A18" s="58"/>
      <c r="B18" s="4" t="s">
        <v>138</v>
      </c>
      <c r="C18" s="116">
        <v>110.3</v>
      </c>
      <c r="D18" s="116">
        <v>110.8</v>
      </c>
      <c r="E18" s="116">
        <v>1.1</v>
      </c>
      <c r="F18" s="116">
        <v>0.5</v>
      </c>
    </row>
    <row r="19" spans="1:6" s="5" customFormat="1" ht="20.25" customHeight="1">
      <c r="A19" s="58"/>
      <c r="B19" s="4" t="s">
        <v>139</v>
      </c>
      <c r="C19" s="116">
        <v>95.9</v>
      </c>
      <c r="D19" s="116">
        <v>93.3</v>
      </c>
      <c r="E19" s="116">
        <v>-3.9</v>
      </c>
      <c r="F19" s="116">
        <v>-2.7</v>
      </c>
    </row>
    <row r="20" spans="1:6" s="5" customFormat="1" ht="20.25" customHeight="1">
      <c r="A20" s="58"/>
      <c r="B20" s="4" t="s">
        <v>140</v>
      </c>
      <c r="C20" s="116">
        <v>103.5</v>
      </c>
      <c r="D20" s="116">
        <v>103.2</v>
      </c>
      <c r="E20" s="116">
        <v>-0.6</v>
      </c>
      <c r="F20" s="116">
        <v>-0.3</v>
      </c>
    </row>
    <row r="21" spans="1:6" s="5" customFormat="1" ht="20.25" customHeight="1">
      <c r="A21" s="58"/>
      <c r="B21" s="38" t="s">
        <v>159</v>
      </c>
      <c r="C21" s="116">
        <v>101.6</v>
      </c>
      <c r="D21" s="116">
        <v>99.3</v>
      </c>
      <c r="E21" s="116">
        <v>-1</v>
      </c>
      <c r="F21" s="116">
        <v>-2.3</v>
      </c>
    </row>
    <row r="22" spans="1:6" s="5" customFormat="1" ht="17.25" customHeight="1">
      <c r="A22" s="58"/>
      <c r="B22" s="4"/>
      <c r="C22" s="116"/>
      <c r="D22" s="116"/>
      <c r="E22" s="116"/>
      <c r="F22" s="116"/>
    </row>
    <row r="23" spans="1:6" s="5" customFormat="1" ht="18" customHeight="1">
      <c r="A23" s="57">
        <v>2</v>
      </c>
      <c r="B23" s="55" t="s">
        <v>141</v>
      </c>
      <c r="C23" s="117">
        <v>99.1</v>
      </c>
      <c r="D23" s="117">
        <v>97.6</v>
      </c>
      <c r="E23" s="169">
        <v>-0.3</v>
      </c>
      <c r="F23" s="169">
        <v>-1.5</v>
      </c>
    </row>
    <row r="24" spans="1:6" s="5" customFormat="1" ht="17.25" customHeight="1">
      <c r="A24" s="59"/>
      <c r="B24" s="56"/>
      <c r="C24" s="116"/>
      <c r="D24" s="116"/>
      <c r="E24" s="116"/>
      <c r="F24" s="116"/>
    </row>
    <row r="25" spans="1:6" s="5" customFormat="1" ht="17.25" customHeight="1">
      <c r="A25" s="57">
        <v>3</v>
      </c>
      <c r="B25" s="55" t="s">
        <v>142</v>
      </c>
      <c r="C25" s="117">
        <v>91.4</v>
      </c>
      <c r="D25" s="117">
        <v>89.7</v>
      </c>
      <c r="E25" s="169">
        <v>-1.5</v>
      </c>
      <c r="F25" s="169">
        <v>-1.9</v>
      </c>
    </row>
    <row r="26" spans="1:6" s="5" customFormat="1" ht="17.25" customHeight="1">
      <c r="A26" s="58"/>
      <c r="B26" s="4"/>
      <c r="C26" s="116"/>
      <c r="D26" s="116"/>
      <c r="E26" s="116"/>
      <c r="F26" s="116"/>
    </row>
    <row r="27" spans="1:6" s="5" customFormat="1" ht="20.25" customHeight="1">
      <c r="A27" s="58"/>
      <c r="B27" s="4" t="s">
        <v>143</v>
      </c>
      <c r="C27" s="116">
        <v>91.4</v>
      </c>
      <c r="D27" s="116">
        <v>89.7</v>
      </c>
      <c r="E27" s="116">
        <v>-1.5</v>
      </c>
      <c r="F27" s="116">
        <v>-1.9</v>
      </c>
    </row>
    <row r="28" spans="1:6" s="5" customFormat="1" ht="20.25" customHeight="1">
      <c r="A28" s="58"/>
      <c r="B28" s="4" t="s">
        <v>144</v>
      </c>
      <c r="C28" s="116">
        <v>89.7</v>
      </c>
      <c r="D28" s="116">
        <v>87.8</v>
      </c>
      <c r="E28" s="116">
        <v>-1.8</v>
      </c>
      <c r="F28" s="116">
        <v>-2.1</v>
      </c>
    </row>
    <row r="29" spans="1:6" s="5" customFormat="1" ht="20.25" customHeight="1">
      <c r="A29" s="58"/>
      <c r="B29" s="4" t="s">
        <v>157</v>
      </c>
      <c r="C29" s="116">
        <v>97.7</v>
      </c>
      <c r="D29" s="116">
        <v>96.6</v>
      </c>
      <c r="E29" s="116">
        <v>-1.1</v>
      </c>
      <c r="F29" s="116">
        <v>-1.1</v>
      </c>
    </row>
    <row r="30" spans="1:6" s="5" customFormat="1" ht="20.25" customHeight="1">
      <c r="A30" s="58"/>
      <c r="B30" s="4" t="s">
        <v>145</v>
      </c>
      <c r="C30" s="116">
        <v>87.3</v>
      </c>
      <c r="D30" s="116">
        <v>85.5</v>
      </c>
      <c r="E30" s="116">
        <v>-2.3</v>
      </c>
      <c r="F30" s="116">
        <v>-2.1</v>
      </c>
    </row>
    <row r="31" spans="1:6" s="5" customFormat="1" ht="20.25" customHeight="1">
      <c r="A31" s="58"/>
      <c r="B31" s="4" t="s">
        <v>146</v>
      </c>
      <c r="C31" s="116">
        <v>93.8</v>
      </c>
      <c r="D31" s="116">
        <v>92.5</v>
      </c>
      <c r="E31" s="116">
        <f>-1.6</f>
        <v>-1.6</v>
      </c>
      <c r="F31" s="116">
        <v>-1.4</v>
      </c>
    </row>
    <row r="32" spans="1:6" s="5" customFormat="1" ht="20.25" customHeight="1">
      <c r="A32" s="58"/>
      <c r="B32" s="4" t="s">
        <v>157</v>
      </c>
      <c r="C32" s="116">
        <v>97.9</v>
      </c>
      <c r="D32" s="116">
        <v>97</v>
      </c>
      <c r="E32" s="116">
        <v>-1.3</v>
      </c>
      <c r="F32" s="116">
        <v>-0.9</v>
      </c>
    </row>
    <row r="33" spans="1:6" s="5" customFormat="1" ht="20.25" customHeight="1">
      <c r="A33" s="58"/>
      <c r="B33" s="4" t="s">
        <v>145</v>
      </c>
      <c r="C33" s="116">
        <v>93.4</v>
      </c>
      <c r="D33" s="116">
        <v>92.1</v>
      </c>
      <c r="E33" s="116">
        <v>-1.8</v>
      </c>
      <c r="F33" s="116">
        <v>-1.4</v>
      </c>
    </row>
    <row r="34" spans="1:6" s="5" customFormat="1" ht="20.25" customHeight="1">
      <c r="A34" s="58"/>
      <c r="B34" s="8" t="s">
        <v>147</v>
      </c>
      <c r="C34" s="116">
        <v>93.7</v>
      </c>
      <c r="D34" s="116">
        <v>92.4</v>
      </c>
      <c r="E34" s="116">
        <v>-1.6</v>
      </c>
      <c r="F34" s="116">
        <v>-1.4</v>
      </c>
    </row>
    <row r="35" spans="1:6" s="5" customFormat="1" ht="20.25" customHeight="1">
      <c r="A35" s="58"/>
      <c r="B35" s="4" t="s">
        <v>148</v>
      </c>
      <c r="C35" s="116">
        <v>93</v>
      </c>
      <c r="D35" s="116">
        <v>90.7</v>
      </c>
      <c r="E35" s="116">
        <v>-3.5</v>
      </c>
      <c r="F35" s="116">
        <v>-2.5</v>
      </c>
    </row>
    <row r="36" spans="1:6" s="5" customFormat="1" ht="20.25" customHeight="1">
      <c r="A36" s="58"/>
      <c r="B36" s="4" t="s">
        <v>149</v>
      </c>
      <c r="C36" s="116">
        <v>92.1</v>
      </c>
      <c r="D36" s="116">
        <v>91.2</v>
      </c>
      <c r="E36" s="116">
        <v>-1.5</v>
      </c>
      <c r="F36" s="116">
        <v>-1</v>
      </c>
    </row>
    <row r="37" spans="1:6" s="5" customFormat="1" ht="20.25" customHeight="1">
      <c r="A37" s="58"/>
      <c r="B37" s="4" t="s">
        <v>150</v>
      </c>
      <c r="C37" s="116">
        <v>103.7</v>
      </c>
      <c r="D37" s="116">
        <v>101.6</v>
      </c>
      <c r="E37" s="116">
        <v>1.1</v>
      </c>
      <c r="F37" s="116">
        <v>-2</v>
      </c>
    </row>
    <row r="38" spans="1:6" s="5" customFormat="1" ht="16.5" customHeight="1">
      <c r="A38" s="58"/>
      <c r="B38" s="4"/>
      <c r="C38" s="116"/>
      <c r="D38" s="116"/>
      <c r="E38" s="116"/>
      <c r="F38" s="116"/>
    </row>
    <row r="39" spans="1:6" s="5" customFormat="1" ht="16.5" customHeight="1">
      <c r="A39" s="57">
        <v>4</v>
      </c>
      <c r="B39" s="55" t="s">
        <v>151</v>
      </c>
      <c r="C39" s="117">
        <v>95.2</v>
      </c>
      <c r="D39" s="117">
        <v>92.5</v>
      </c>
      <c r="E39" s="169">
        <v>-1.1</v>
      </c>
      <c r="F39" s="169">
        <v>-2.8</v>
      </c>
    </row>
    <row r="40" spans="1:6" s="5" customFormat="1" ht="16.5" customHeight="1">
      <c r="A40" s="59"/>
      <c r="B40" s="56"/>
      <c r="C40" s="116"/>
      <c r="D40" s="116"/>
      <c r="E40" s="116"/>
      <c r="F40" s="116"/>
    </row>
    <row r="41" spans="1:6" s="5" customFormat="1" ht="16.5" customHeight="1">
      <c r="A41" s="57">
        <v>5</v>
      </c>
      <c r="B41" s="55" t="s">
        <v>155</v>
      </c>
      <c r="C41" s="117">
        <v>95.1</v>
      </c>
      <c r="D41" s="117">
        <v>92.3</v>
      </c>
      <c r="E41" s="169">
        <v>-1.1</v>
      </c>
      <c r="F41" s="169">
        <v>-3</v>
      </c>
    </row>
    <row r="42" spans="1:6" s="5" customFormat="1" ht="16.5" customHeight="1">
      <c r="A42" s="59"/>
      <c r="B42" s="56"/>
      <c r="C42" s="116"/>
      <c r="D42" s="116"/>
      <c r="E42" s="116"/>
      <c r="F42" s="116"/>
    </row>
    <row r="43" spans="1:6" s="5" customFormat="1" ht="16.5" customHeight="1">
      <c r="A43" s="57">
        <v>6</v>
      </c>
      <c r="B43" s="55" t="s">
        <v>152</v>
      </c>
      <c r="C43" s="117">
        <v>100.1</v>
      </c>
      <c r="D43" s="117">
        <v>99.4</v>
      </c>
      <c r="E43" s="169">
        <v>-0.5</v>
      </c>
      <c r="F43" s="169">
        <v>-0.7</v>
      </c>
    </row>
    <row r="44" spans="1:6" s="5" customFormat="1" ht="16.5" customHeight="1">
      <c r="A44" s="59"/>
      <c r="B44" s="56"/>
      <c r="C44" s="116"/>
      <c r="D44" s="116"/>
      <c r="E44" s="116"/>
      <c r="F44" s="116"/>
    </row>
    <row r="45" spans="1:6" s="5" customFormat="1" ht="16.5" customHeight="1">
      <c r="A45" s="57">
        <v>7</v>
      </c>
      <c r="B45" s="55" t="s">
        <v>164</v>
      </c>
      <c r="C45" s="117">
        <v>100.1</v>
      </c>
      <c r="D45" s="117">
        <v>99.4</v>
      </c>
      <c r="E45" s="169">
        <v>-0.5</v>
      </c>
      <c r="F45" s="169">
        <v>-0.7</v>
      </c>
    </row>
    <row r="46" spans="1:6" s="5" customFormat="1" ht="16.5" customHeight="1">
      <c r="A46" s="60"/>
      <c r="B46" s="9"/>
      <c r="C46" s="117"/>
      <c r="D46" s="117"/>
      <c r="E46" s="117"/>
      <c r="F46" s="117"/>
    </row>
    <row r="47" spans="1:6" s="5" customFormat="1" ht="27" customHeight="1">
      <c r="A47" s="246" t="s">
        <v>2</v>
      </c>
      <c r="B47" s="247"/>
      <c r="C47" s="128">
        <v>100.1</v>
      </c>
      <c r="D47" s="128">
        <v>99.4</v>
      </c>
      <c r="E47" s="128">
        <v>-0.5</v>
      </c>
      <c r="F47" s="128">
        <v>-0.7</v>
      </c>
    </row>
    <row r="48" spans="1:6" s="5" customFormat="1" ht="27" customHeight="1" thickBot="1">
      <c r="A48" s="248" t="s">
        <v>156</v>
      </c>
      <c r="B48" s="249"/>
      <c r="C48" s="120">
        <v>100.1</v>
      </c>
      <c r="D48" s="120">
        <v>99.4</v>
      </c>
      <c r="E48" s="120">
        <v>-0.5</v>
      </c>
      <c r="F48" s="120">
        <v>-0.7</v>
      </c>
    </row>
    <row r="49" spans="1:6" ht="19.5" customHeight="1" thickTop="1">
      <c r="A49" s="251" t="s">
        <v>8</v>
      </c>
      <c r="B49" s="251"/>
      <c r="E49" s="101"/>
      <c r="F49" s="101"/>
    </row>
    <row r="50" spans="5:6" ht="13.5">
      <c r="E50" s="101"/>
      <c r="F50" s="101"/>
    </row>
    <row r="51" ht="13.5">
      <c r="F51" s="101"/>
    </row>
    <row r="52" ht="13.5">
      <c r="F52" s="101"/>
    </row>
    <row r="53" ht="13.5">
      <c r="F53" s="101"/>
    </row>
  </sheetData>
  <mergeCells count="10">
    <mergeCell ref="B1:E1"/>
    <mergeCell ref="E4:F4"/>
    <mergeCell ref="A4:B4"/>
    <mergeCell ref="A49:B49"/>
    <mergeCell ref="A47:B47"/>
    <mergeCell ref="A48:B48"/>
    <mergeCell ref="A3:F3"/>
    <mergeCell ref="A5:B6"/>
    <mergeCell ref="C5:D5"/>
    <mergeCell ref="E5:F5"/>
  </mergeCells>
  <printOptions/>
  <pageMargins left="0.48" right="0.19" top="0.75" bottom="0" header="11.18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2005-11-04T00:16:33Z</cp:lastPrinted>
  <dcterms:created xsi:type="dcterms:W3CDTF">1998-03-30T00:19:37Z</dcterms:created>
  <dcterms:modified xsi:type="dcterms:W3CDTF">2006-12-27T07:41:02Z</dcterms:modified>
  <cp:category/>
  <cp:version/>
  <cp:contentType/>
  <cp:contentStatus/>
</cp:coreProperties>
</file>