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50" sheetId="1" r:id="rId1"/>
  </sheets>
  <definedNames>
    <definedName name="_xlnm.Print_Area" localSheetId="0">'50'!$A$1:$J$36</definedName>
  </definedNames>
  <calcPr fullCalcOnLoad="1"/>
</workbook>
</file>

<file path=xl/sharedStrings.xml><?xml version="1.0" encoding="utf-8"?>
<sst xmlns="http://schemas.openxmlformats.org/spreadsheetml/2006/main" count="102" uniqueCount="41">
  <si>
    <t>平成11～平成15年</t>
  </si>
  <si>
    <t xml:space="preserve">  (単位 ｔ・指数 平成12年＝100)</t>
  </si>
  <si>
    <t xml:space="preserve">鳥取統計・情報センター「農林水産統計年報」  </t>
  </si>
  <si>
    <t>年      月</t>
  </si>
  <si>
    <t>生    産    量</t>
  </si>
  <si>
    <t>県  外  へ
移  出  量</t>
  </si>
  <si>
    <r>
      <t>用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途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別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処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理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  量</t>
    </r>
  </si>
  <si>
    <t>総     数</t>
  </si>
  <si>
    <t>指   数</t>
  </si>
  <si>
    <t>飲用牛乳等
向     け</t>
  </si>
  <si>
    <r>
      <t>乳</t>
    </r>
    <r>
      <rPr>
        <sz val="11"/>
        <rFont val="ＭＳ 明朝"/>
        <family val="1"/>
      </rPr>
      <t>製品</t>
    </r>
    <r>
      <rPr>
        <sz val="11"/>
        <rFont val="ＭＳ 明朝"/>
        <family val="1"/>
      </rPr>
      <t>向</t>
    </r>
    <r>
      <rPr>
        <sz val="11"/>
        <rFont val="ＭＳ 明朝"/>
        <family val="1"/>
      </rPr>
      <t>け</t>
    </r>
  </si>
  <si>
    <t>そ  の  他</t>
  </si>
  <si>
    <t>全                            国</t>
  </si>
  <si>
    <r>
      <t xml:space="preserve">平成 </t>
    </r>
    <r>
      <rPr>
        <sz val="11"/>
        <rFont val="ＭＳ 明朝"/>
        <family val="1"/>
      </rPr>
      <t>11年</t>
    </r>
  </si>
  <si>
    <t>8 459 694</t>
  </si>
  <si>
    <t>4 722 239</t>
  </si>
  <si>
    <t>4 950 069</t>
  </si>
  <si>
    <t>3 406 545</t>
  </si>
  <si>
    <t>103 080</t>
  </si>
  <si>
    <t>　　12</t>
  </si>
  <si>
    <t xml:space="preserve">    13</t>
  </si>
  <si>
    <t>　　14</t>
  </si>
  <si>
    <t>　　15</t>
  </si>
  <si>
    <t>鳥             取             県</t>
  </si>
  <si>
    <r>
      <t>平成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</si>
  <si>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x</t>
  </si>
  <si>
    <t xml:space="preserve">  １月</t>
  </si>
  <si>
    <t>２</t>
  </si>
  <si>
    <t>３</t>
  </si>
  <si>
    <t>４</t>
  </si>
  <si>
    <t>-</t>
  </si>
  <si>
    <t>５</t>
  </si>
  <si>
    <t>６</t>
  </si>
  <si>
    <t>７</t>
  </si>
  <si>
    <t>８</t>
  </si>
  <si>
    <t>９</t>
  </si>
  <si>
    <t>10</t>
  </si>
  <si>
    <t>11</t>
  </si>
  <si>
    <t>12</t>
  </si>
  <si>
    <r>
      <t>50  生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乳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生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産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及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び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需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給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状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況  </t>
    </r>
  </si>
  <si>
    <r>
      <t>県外からの
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入 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量</t>
    </r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</si>
</sst>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4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6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80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SheetLayoutView="75" workbookViewId="0" topLeftCell="A1">
      <pane xSplit="2" ySplit="5" topLeftCell="C21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8.796875" defaultRowHeight="14.25"/>
  <cols>
    <col min="1" max="1" width="9.09765625" style="0" customWidth="1"/>
    <col min="2" max="2" width="6.5" style="0" customWidth="1"/>
    <col min="3" max="3" width="14.09765625" style="0" customWidth="1"/>
    <col min="4" max="4" width="9.59765625" style="0" customWidth="1"/>
    <col min="5" max="10" width="13.59765625" style="0" customWidth="1"/>
    <col min="11" max="16384" width="14.59765625" style="0" customWidth="1"/>
  </cols>
  <sheetData>
    <row r="1" spans="3:8" s="1" customFormat="1" ht="29.25" customHeight="1">
      <c r="C1" s="2" t="s">
        <v>39</v>
      </c>
      <c r="D1" s="3"/>
      <c r="E1" s="3"/>
      <c r="F1" s="3"/>
      <c r="G1" s="3"/>
      <c r="H1" s="4" t="s">
        <v>0</v>
      </c>
    </row>
    <row r="2" ht="33.75" customHeight="1"/>
    <row r="3" spans="1:10" s="5" customFormat="1" ht="21.75" customHeight="1" thickBot="1">
      <c r="A3" s="5" t="s">
        <v>1</v>
      </c>
      <c r="G3" s="6" t="s">
        <v>2</v>
      </c>
      <c r="H3" s="7"/>
      <c r="I3" s="7"/>
      <c r="J3" s="7"/>
    </row>
    <row r="4" spans="1:10" ht="30.75" customHeight="1" thickTop="1">
      <c r="A4" s="8" t="s">
        <v>3</v>
      </c>
      <c r="B4" s="9"/>
      <c r="C4" s="10" t="s">
        <v>4</v>
      </c>
      <c r="D4" s="11"/>
      <c r="E4" s="12" t="s">
        <v>40</v>
      </c>
      <c r="F4" s="12" t="s">
        <v>5</v>
      </c>
      <c r="G4" s="10" t="s">
        <v>6</v>
      </c>
      <c r="H4" s="13"/>
      <c r="I4" s="13"/>
      <c r="J4" s="13"/>
    </row>
    <row r="5" spans="1:10" ht="30.75" customHeight="1">
      <c r="A5" s="14"/>
      <c r="B5" s="15"/>
      <c r="C5" s="16" t="s">
        <v>7</v>
      </c>
      <c r="D5" s="16" t="s">
        <v>8</v>
      </c>
      <c r="E5" s="17"/>
      <c r="F5" s="17"/>
      <c r="G5" s="18" t="s">
        <v>7</v>
      </c>
      <c r="H5" s="18" t="s">
        <v>9</v>
      </c>
      <c r="I5" s="18" t="s">
        <v>10</v>
      </c>
      <c r="J5" s="19" t="s">
        <v>11</v>
      </c>
    </row>
    <row r="6" spans="1:10" ht="10.5" customHeight="1">
      <c r="A6" s="20"/>
      <c r="B6" s="21"/>
      <c r="C6" s="20"/>
      <c r="D6" s="20"/>
      <c r="E6" s="20"/>
      <c r="F6" s="20"/>
      <c r="G6" s="20"/>
      <c r="H6" s="22"/>
      <c r="I6" s="20"/>
      <c r="J6" s="20"/>
    </row>
    <row r="7" spans="1:8" s="25" customFormat="1" ht="32.25" customHeight="1">
      <c r="A7" s="23"/>
      <c r="B7" s="24"/>
      <c r="E7" s="26" t="s">
        <v>12</v>
      </c>
      <c r="F7" s="26"/>
      <c r="G7" s="26"/>
      <c r="H7" s="27"/>
    </row>
    <row r="8" spans="1:7" s="25" customFormat="1" ht="10.5" customHeight="1">
      <c r="A8" s="23"/>
      <c r="B8" s="24"/>
      <c r="E8" s="28"/>
      <c r="F8" s="28"/>
      <c r="G8" s="28"/>
    </row>
    <row r="9" spans="1:10" s="1" customFormat="1" ht="32.25" customHeight="1">
      <c r="A9" s="29" t="s">
        <v>13</v>
      </c>
      <c r="B9" s="30"/>
      <c r="C9" s="31" t="s">
        <v>14</v>
      </c>
      <c r="D9" s="32">
        <v>99.6</v>
      </c>
      <c r="E9" s="31" t="s">
        <v>15</v>
      </c>
      <c r="F9" s="31" t="s">
        <v>15</v>
      </c>
      <c r="G9" s="31" t="s">
        <v>14</v>
      </c>
      <c r="H9" s="31" t="s">
        <v>16</v>
      </c>
      <c r="I9" s="31" t="s">
        <v>17</v>
      </c>
      <c r="J9" s="31" t="s">
        <v>18</v>
      </c>
    </row>
    <row r="10" spans="1:10" s="1" customFormat="1" ht="32.25" customHeight="1">
      <c r="A10" s="29" t="s">
        <v>19</v>
      </c>
      <c r="B10" s="30"/>
      <c r="C10" s="31">
        <v>8497278</v>
      </c>
      <c r="D10" s="33">
        <f>C10/$C$10*100</f>
        <v>100</v>
      </c>
      <c r="E10" s="31">
        <v>4682627</v>
      </c>
      <c r="F10" s="31">
        <v>4682267</v>
      </c>
      <c r="G10" s="31">
        <v>8497278</v>
      </c>
      <c r="H10" s="31">
        <v>4970310</v>
      </c>
      <c r="I10" s="31">
        <v>3420517</v>
      </c>
      <c r="J10" s="31">
        <v>106451</v>
      </c>
    </row>
    <row r="11" spans="1:10" s="1" customFormat="1" ht="32.25" customHeight="1">
      <c r="A11" s="29" t="s">
        <v>20</v>
      </c>
      <c r="B11" s="30"/>
      <c r="C11" s="31">
        <v>8300488</v>
      </c>
      <c r="D11" s="33">
        <f>C11/8497278*100</f>
        <v>97.68408189069487</v>
      </c>
      <c r="E11" s="31">
        <v>4692724</v>
      </c>
      <c r="F11" s="31">
        <v>4692724</v>
      </c>
      <c r="G11" s="31">
        <f>SUM(H11:J11)</f>
        <v>8300488</v>
      </c>
      <c r="H11" s="31">
        <v>4941499</v>
      </c>
      <c r="I11" s="31">
        <v>3266303</v>
      </c>
      <c r="J11" s="31">
        <v>92686</v>
      </c>
    </row>
    <row r="12" spans="1:10" s="34" customFormat="1" ht="32.25" customHeight="1">
      <c r="A12" s="29" t="s">
        <v>21</v>
      </c>
      <c r="B12" s="30"/>
      <c r="C12" s="31">
        <v>8385280</v>
      </c>
      <c r="D12" s="33">
        <f>C12/8497278*100</f>
        <v>98.68195438586334</v>
      </c>
      <c r="E12" s="31">
        <v>4889192</v>
      </c>
      <c r="F12" s="31">
        <v>4889192</v>
      </c>
      <c r="G12" s="31">
        <v>8385280</v>
      </c>
      <c r="H12" s="31">
        <v>5002265</v>
      </c>
      <c r="I12" s="31">
        <v>3293367</v>
      </c>
      <c r="J12" s="31">
        <v>89648</v>
      </c>
    </row>
    <row r="13" spans="1:10" s="25" customFormat="1" ht="32.25" customHeight="1">
      <c r="A13" s="35" t="s">
        <v>22</v>
      </c>
      <c r="B13" s="36"/>
      <c r="C13" s="37">
        <v>8400073</v>
      </c>
      <c r="D13" s="38">
        <f>C13/8497276*100</f>
        <v>98.85606869778032</v>
      </c>
      <c r="E13" s="37">
        <v>4867777</v>
      </c>
      <c r="F13" s="37">
        <v>4867777</v>
      </c>
      <c r="G13" s="37">
        <v>8400073</v>
      </c>
      <c r="H13" s="37">
        <v>4974103</v>
      </c>
      <c r="I13" s="37">
        <v>3339775</v>
      </c>
      <c r="J13" s="37">
        <v>86195</v>
      </c>
    </row>
    <row r="14" spans="1:10" s="25" customFormat="1" ht="10.5" customHeight="1">
      <c r="A14" s="35"/>
      <c r="B14" s="36"/>
      <c r="C14" s="37"/>
      <c r="D14" s="38"/>
      <c r="E14" s="37"/>
      <c r="F14" s="37"/>
      <c r="G14" s="37"/>
      <c r="H14" s="37"/>
      <c r="I14" s="37"/>
      <c r="J14" s="37"/>
    </row>
    <row r="15" spans="1:10" s="25" customFormat="1" ht="32.25" customHeight="1">
      <c r="A15" s="39"/>
      <c r="B15" s="36"/>
      <c r="C15" s="40"/>
      <c r="D15" s="41"/>
      <c r="E15" s="26" t="s">
        <v>23</v>
      </c>
      <c r="F15" s="26"/>
      <c r="G15" s="26"/>
      <c r="H15" s="27"/>
      <c r="I15" s="40"/>
      <c r="J15" s="40"/>
    </row>
    <row r="16" spans="1:10" s="25" customFormat="1" ht="10.5" customHeight="1">
      <c r="A16" s="39"/>
      <c r="B16" s="36"/>
      <c r="C16" s="40"/>
      <c r="D16" s="41"/>
      <c r="E16" s="28"/>
      <c r="F16" s="28"/>
      <c r="G16" s="28"/>
      <c r="H16" s="40"/>
      <c r="I16" s="40"/>
      <c r="J16" s="40"/>
    </row>
    <row r="17" spans="1:10" s="1" customFormat="1" ht="32.25" customHeight="1">
      <c r="A17" s="29" t="s">
        <v>24</v>
      </c>
      <c r="B17" s="30"/>
      <c r="C17" s="42">
        <v>61253</v>
      </c>
      <c r="D17" s="43">
        <v>98.63607085346216</v>
      </c>
      <c r="E17" s="42">
        <v>3939</v>
      </c>
      <c r="F17" s="42">
        <v>3160</v>
      </c>
      <c r="G17" s="42">
        <v>62032</v>
      </c>
      <c r="H17" s="42">
        <v>47423</v>
      </c>
      <c r="I17" s="42">
        <v>13885</v>
      </c>
      <c r="J17" s="42">
        <v>724</v>
      </c>
    </row>
    <row r="18" spans="1:10" s="1" customFormat="1" ht="32.25" customHeight="1">
      <c r="A18" s="29" t="s">
        <v>19</v>
      </c>
      <c r="B18" s="30"/>
      <c r="C18" s="31">
        <v>62100</v>
      </c>
      <c r="D18" s="43">
        <v>100</v>
      </c>
      <c r="E18" s="31">
        <v>2798</v>
      </c>
      <c r="F18" s="31">
        <v>3079</v>
      </c>
      <c r="G18" s="31">
        <v>61819</v>
      </c>
      <c r="H18" s="31">
        <v>46451</v>
      </c>
      <c r="I18" s="31">
        <v>14678</v>
      </c>
      <c r="J18" s="31">
        <v>690</v>
      </c>
    </row>
    <row r="19" spans="1:10" s="1" customFormat="1" ht="32.25" customHeight="1">
      <c r="A19" s="29" t="s">
        <v>20</v>
      </c>
      <c r="B19" s="30"/>
      <c r="C19" s="42">
        <v>60351</v>
      </c>
      <c r="D19" s="33">
        <f>C19/62100*100</f>
        <v>97.18357487922705</v>
      </c>
      <c r="E19" s="42">
        <v>1865</v>
      </c>
      <c r="F19" s="42">
        <v>2827</v>
      </c>
      <c r="G19" s="31">
        <v>59389</v>
      </c>
      <c r="H19" s="42">
        <v>46757</v>
      </c>
      <c r="I19" s="42">
        <v>11930</v>
      </c>
      <c r="J19" s="42">
        <v>702</v>
      </c>
    </row>
    <row r="20" spans="1:10" s="34" customFormat="1" ht="32.25" customHeight="1">
      <c r="A20" s="29" t="s">
        <v>21</v>
      </c>
      <c r="B20" s="30"/>
      <c r="C20" s="42">
        <v>61082</v>
      </c>
      <c r="D20" s="33">
        <f>C20/62100*100</f>
        <v>98.36070853462158</v>
      </c>
      <c r="E20" s="42">
        <f aca="true" t="shared" si="0" ref="E20:J20">SUM(E23:E35)</f>
        <v>405</v>
      </c>
      <c r="F20" s="42">
        <f t="shared" si="0"/>
        <v>995</v>
      </c>
      <c r="G20" s="42">
        <f t="shared" si="0"/>
        <v>15237</v>
      </c>
      <c r="H20" s="42">
        <f t="shared" si="0"/>
        <v>11084</v>
      </c>
      <c r="I20" s="42">
        <f t="shared" si="0"/>
        <v>4003</v>
      </c>
      <c r="J20" s="42">
        <f t="shared" si="0"/>
        <v>150</v>
      </c>
    </row>
    <row r="21" spans="1:10" s="25" customFormat="1" ht="32.25" customHeight="1">
      <c r="A21" s="35" t="s">
        <v>22</v>
      </c>
      <c r="B21" s="36"/>
      <c r="C21" s="40">
        <v>62752</v>
      </c>
      <c r="D21" s="38">
        <f>C21/62100*100</f>
        <v>101.0499194847021</v>
      </c>
      <c r="E21" s="37" t="s">
        <v>25</v>
      </c>
      <c r="F21" s="40">
        <v>995</v>
      </c>
      <c r="G21" s="37" t="s">
        <v>25</v>
      </c>
      <c r="H21" s="37" t="s">
        <v>25</v>
      </c>
      <c r="I21" s="37" t="s">
        <v>25</v>
      </c>
      <c r="J21" s="37" t="s">
        <v>25</v>
      </c>
    </row>
    <row r="22" spans="1:10" s="25" customFormat="1" ht="10.5" customHeight="1">
      <c r="A22" s="35"/>
      <c r="B22" s="36"/>
      <c r="C22" s="40"/>
      <c r="D22" s="44"/>
      <c r="E22" s="40"/>
      <c r="F22" s="40"/>
      <c r="G22" s="40"/>
      <c r="H22" s="40"/>
      <c r="I22" s="40"/>
      <c r="J22" s="40"/>
    </row>
    <row r="23" spans="1:10" ht="32.25" customHeight="1">
      <c r="A23" s="45" t="s">
        <v>22</v>
      </c>
      <c r="B23" s="46" t="s">
        <v>26</v>
      </c>
      <c r="C23" s="47">
        <v>5147</v>
      </c>
      <c r="D23" s="48">
        <f aca="true" t="shared" si="1" ref="D23:D28">C23/(62100/12)*100</f>
        <v>99.45893719806763</v>
      </c>
      <c r="E23" s="47">
        <v>100</v>
      </c>
      <c r="F23" s="47">
        <v>195</v>
      </c>
      <c r="G23" s="47">
        <v>5052</v>
      </c>
      <c r="H23" s="47">
        <v>3641</v>
      </c>
      <c r="I23" s="47">
        <v>1360</v>
      </c>
      <c r="J23" s="47">
        <v>51</v>
      </c>
    </row>
    <row r="24" spans="1:10" ht="32.25" customHeight="1">
      <c r="A24" s="49"/>
      <c r="B24" s="50" t="s">
        <v>27</v>
      </c>
      <c r="C24" s="47">
        <v>4818</v>
      </c>
      <c r="D24" s="48">
        <f t="shared" si="1"/>
        <v>93.10144927536231</v>
      </c>
      <c r="E24" s="47">
        <v>35</v>
      </c>
      <c r="F24" s="47">
        <v>185</v>
      </c>
      <c r="G24" s="47">
        <v>4668</v>
      </c>
      <c r="H24" s="47">
        <v>3551</v>
      </c>
      <c r="I24" s="47">
        <v>1071</v>
      </c>
      <c r="J24" s="47">
        <v>46</v>
      </c>
    </row>
    <row r="25" spans="1:10" ht="32.25" customHeight="1">
      <c r="A25" s="49"/>
      <c r="B25" s="50" t="s">
        <v>28</v>
      </c>
      <c r="C25" s="47">
        <v>5462</v>
      </c>
      <c r="D25" s="48">
        <f t="shared" si="1"/>
        <v>105.54589371980676</v>
      </c>
      <c r="E25" s="47">
        <v>270</v>
      </c>
      <c r="F25" s="47">
        <v>215</v>
      </c>
      <c r="G25" s="47">
        <v>5517</v>
      </c>
      <c r="H25" s="47">
        <v>3892</v>
      </c>
      <c r="I25" s="47">
        <v>1572</v>
      </c>
      <c r="J25" s="47">
        <v>53</v>
      </c>
    </row>
    <row r="26" spans="1:10" ht="32.25" customHeight="1">
      <c r="A26" s="49"/>
      <c r="B26" s="50" t="s">
        <v>29</v>
      </c>
      <c r="C26" s="47">
        <v>5370</v>
      </c>
      <c r="D26" s="48">
        <f t="shared" si="1"/>
        <v>103.768115942029</v>
      </c>
      <c r="E26" s="51" t="s">
        <v>25</v>
      </c>
      <c r="F26" s="51" t="s">
        <v>30</v>
      </c>
      <c r="G26" s="51" t="s">
        <v>25</v>
      </c>
      <c r="H26" s="51" t="s">
        <v>25</v>
      </c>
      <c r="I26" s="51" t="s">
        <v>25</v>
      </c>
      <c r="J26" s="51" t="s">
        <v>25</v>
      </c>
    </row>
    <row r="27" spans="1:10" ht="32.25" customHeight="1">
      <c r="A27" s="49"/>
      <c r="B27" s="50" t="s">
        <v>31</v>
      </c>
      <c r="C27" s="47">
        <v>5528</v>
      </c>
      <c r="D27" s="48">
        <f t="shared" si="1"/>
        <v>106.82125603864733</v>
      </c>
      <c r="E27" s="51" t="s">
        <v>25</v>
      </c>
      <c r="F27" s="51" t="s">
        <v>30</v>
      </c>
      <c r="G27" s="51" t="s">
        <v>25</v>
      </c>
      <c r="H27" s="51" t="s">
        <v>25</v>
      </c>
      <c r="I27" s="51" t="s">
        <v>25</v>
      </c>
      <c r="J27" s="51" t="s">
        <v>25</v>
      </c>
    </row>
    <row r="28" spans="1:10" ht="32.25" customHeight="1">
      <c r="A28" s="49"/>
      <c r="B28" s="50" t="s">
        <v>32</v>
      </c>
      <c r="C28" s="47">
        <v>5291</v>
      </c>
      <c r="D28" s="48">
        <f t="shared" si="1"/>
        <v>102.2415458937198</v>
      </c>
      <c r="E28" s="51" t="s">
        <v>25</v>
      </c>
      <c r="F28" s="51" t="s">
        <v>30</v>
      </c>
      <c r="G28" s="51" t="s">
        <v>25</v>
      </c>
      <c r="H28" s="51" t="s">
        <v>25</v>
      </c>
      <c r="I28" s="51" t="s">
        <v>25</v>
      </c>
      <c r="J28" s="51" t="s">
        <v>25</v>
      </c>
    </row>
    <row r="29" spans="1:10" ht="10.5" customHeight="1">
      <c r="A29" s="49"/>
      <c r="B29" s="50"/>
      <c r="C29" s="47"/>
      <c r="D29" s="48"/>
      <c r="E29" s="47"/>
      <c r="F29" s="47"/>
      <c r="G29" s="47"/>
      <c r="H29" s="47"/>
      <c r="I29" s="47"/>
      <c r="J29" s="47"/>
    </row>
    <row r="30" spans="1:10" ht="32.25" customHeight="1">
      <c r="A30" s="49"/>
      <c r="B30" s="50" t="s">
        <v>33</v>
      </c>
      <c r="C30" s="47">
        <v>5358</v>
      </c>
      <c r="D30" s="48">
        <f aca="true" t="shared" si="2" ref="D30:D35">C30/(62100/12)*100</f>
        <v>103.53623188405795</v>
      </c>
      <c r="E30" s="51" t="s">
        <v>25</v>
      </c>
      <c r="F30" s="51" t="s">
        <v>30</v>
      </c>
      <c r="G30" s="51" t="s">
        <v>25</v>
      </c>
      <c r="H30" s="51" t="s">
        <v>25</v>
      </c>
      <c r="I30" s="51" t="s">
        <v>25</v>
      </c>
      <c r="J30" s="51" t="s">
        <v>25</v>
      </c>
    </row>
    <row r="31" spans="1:10" ht="32.25" customHeight="1">
      <c r="A31" s="49"/>
      <c r="B31" s="50" t="s">
        <v>34</v>
      </c>
      <c r="C31" s="47">
        <v>5171</v>
      </c>
      <c r="D31" s="48">
        <f t="shared" si="2"/>
        <v>99.92270531400966</v>
      </c>
      <c r="E31" s="51" t="s">
        <v>25</v>
      </c>
      <c r="F31" s="51" t="s">
        <v>30</v>
      </c>
      <c r="G31" s="51" t="s">
        <v>25</v>
      </c>
      <c r="H31" s="51" t="s">
        <v>25</v>
      </c>
      <c r="I31" s="51" t="s">
        <v>25</v>
      </c>
      <c r="J31" s="51" t="s">
        <v>25</v>
      </c>
    </row>
    <row r="32" spans="1:10" ht="32.25" customHeight="1">
      <c r="A32" s="49"/>
      <c r="B32" s="50" t="s">
        <v>35</v>
      </c>
      <c r="C32" s="47">
        <v>4972</v>
      </c>
      <c r="D32" s="48">
        <f t="shared" si="2"/>
        <v>96.07729468599034</v>
      </c>
      <c r="E32" s="51" t="s">
        <v>25</v>
      </c>
      <c r="F32" s="51">
        <v>100</v>
      </c>
      <c r="G32" s="51" t="s">
        <v>25</v>
      </c>
      <c r="H32" s="51" t="s">
        <v>25</v>
      </c>
      <c r="I32" s="51" t="s">
        <v>25</v>
      </c>
      <c r="J32" s="51" t="s">
        <v>25</v>
      </c>
    </row>
    <row r="33" spans="1:10" ht="32.25" customHeight="1">
      <c r="A33" s="49"/>
      <c r="B33" s="50" t="s">
        <v>36</v>
      </c>
      <c r="C33" s="47">
        <v>5250</v>
      </c>
      <c r="D33" s="48">
        <f t="shared" si="2"/>
        <v>101.44927536231884</v>
      </c>
      <c r="E33" s="51" t="s">
        <v>25</v>
      </c>
      <c r="F33" s="51">
        <v>100</v>
      </c>
      <c r="G33" s="51" t="s">
        <v>25</v>
      </c>
      <c r="H33" s="51" t="s">
        <v>25</v>
      </c>
      <c r="I33" s="51" t="s">
        <v>25</v>
      </c>
      <c r="J33" s="51" t="s">
        <v>25</v>
      </c>
    </row>
    <row r="34" spans="1:10" ht="32.25" customHeight="1">
      <c r="A34" s="49"/>
      <c r="B34" s="50" t="s">
        <v>37</v>
      </c>
      <c r="C34" s="47">
        <v>5076</v>
      </c>
      <c r="D34" s="48">
        <f t="shared" si="2"/>
        <v>98.08695652173913</v>
      </c>
      <c r="E34" s="51" t="s">
        <v>25</v>
      </c>
      <c r="F34" s="51">
        <v>100</v>
      </c>
      <c r="G34" s="51" t="s">
        <v>25</v>
      </c>
      <c r="H34" s="51" t="s">
        <v>25</v>
      </c>
      <c r="I34" s="51" t="s">
        <v>25</v>
      </c>
      <c r="J34" s="51" t="s">
        <v>25</v>
      </c>
    </row>
    <row r="35" spans="1:10" ht="32.25" customHeight="1">
      <c r="A35" s="49"/>
      <c r="B35" s="50" t="s">
        <v>38</v>
      </c>
      <c r="C35" s="52">
        <v>5309</v>
      </c>
      <c r="D35" s="48">
        <f t="shared" si="2"/>
        <v>102.58937198067632</v>
      </c>
      <c r="E35" s="51" t="s">
        <v>25</v>
      </c>
      <c r="F35" s="51">
        <v>100</v>
      </c>
      <c r="G35" s="51" t="s">
        <v>25</v>
      </c>
      <c r="H35" s="51" t="s">
        <v>25</v>
      </c>
      <c r="I35" s="51" t="s">
        <v>25</v>
      </c>
      <c r="J35" s="51" t="s">
        <v>25</v>
      </c>
    </row>
    <row r="36" spans="1:10" ht="10.5" customHeight="1" thickBot="1">
      <c r="A36" s="53"/>
      <c r="B36" s="53"/>
      <c r="C36" s="54"/>
      <c r="D36" s="53"/>
      <c r="E36" s="53"/>
      <c r="F36" s="53"/>
      <c r="G36" s="53"/>
      <c r="H36" s="53"/>
      <c r="I36" s="53"/>
      <c r="J36" s="53"/>
    </row>
    <row r="37" ht="14.25" thickTop="1">
      <c r="C37" s="55"/>
    </row>
    <row r="38" spans="3:12" ht="13.5">
      <c r="C38" s="55"/>
      <c r="D38" s="55"/>
      <c r="E38" s="55"/>
      <c r="F38" s="55"/>
      <c r="G38" s="55"/>
      <c r="H38" s="55"/>
      <c r="I38" s="55"/>
      <c r="J38" s="55"/>
      <c r="K38" s="55"/>
      <c r="L38" s="55"/>
    </row>
  </sheetData>
  <mergeCells count="9">
    <mergeCell ref="C1:G1"/>
    <mergeCell ref="G4:J4"/>
    <mergeCell ref="E7:H7"/>
    <mergeCell ref="E15:H15"/>
    <mergeCell ref="G3:J3"/>
    <mergeCell ref="A4:B5"/>
    <mergeCell ref="C4:D4"/>
    <mergeCell ref="E4:E5"/>
    <mergeCell ref="F4:F5"/>
  </mergeCells>
  <printOptions/>
  <pageMargins left="0.55" right="0.19" top="0.57" bottom="0" header="11.11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2006-12-27T08:09:56Z</dcterms:created>
  <dcterms:modified xsi:type="dcterms:W3CDTF">2006-12-27T08:09:57Z</dcterms:modified>
  <cp:category/>
  <cp:version/>
  <cp:contentType/>
  <cp:contentStatus/>
</cp:coreProperties>
</file>