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'Ｈ７'!$A$2:$J$27</definedName>
    <definedName name="_xlnm.Print_Area" localSheetId="3">'Ｓ１０'!$2:$20</definedName>
    <definedName name="_xlnm.Print_Area" localSheetId="4">'Ｓ２５'!$2:$24</definedName>
    <definedName name="_xlnm.Print_Area" localSheetId="5">'Ｓ３０'!$A$2:$M$27</definedName>
    <definedName name="_xlnm.Print_Area" localSheetId="6">'Ｓ３５'!$A$2:$J$27</definedName>
    <definedName name="_xlnm.Print_Area" localSheetId="7">'Ｓ４０'!$A$2:$J$27</definedName>
    <definedName name="_xlnm.Print_Area" localSheetId="8">'Ｓ４５'!$A$2:$J$27</definedName>
    <definedName name="_xlnm.Print_Area" localSheetId="2">'Ｓ５'!$2:$19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'T14'!$2:$19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'T14'!$A:$A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<sst xmlns="http://schemas.openxmlformats.org/spreadsheetml/2006/main" count="870" uniqueCount="278">
  <si>
    <t>総数</t>
  </si>
  <si>
    <t>男</t>
  </si>
  <si>
    <t>女</t>
  </si>
  <si>
    <t>　０～４歳</t>
  </si>
  <si>
    <t>不詳</t>
  </si>
  <si>
    <t>北栄町</t>
  </si>
  <si>
    <t>中北条村</t>
  </si>
  <si>
    <t>下北条村</t>
  </si>
  <si>
    <t>栄村</t>
  </si>
  <si>
    <t>大誠村</t>
  </si>
  <si>
    <t>由良町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</si>
  <si>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</si>
  <si>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</si>
  <si>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</si>
  <si>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</si>
  <si>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</si>
  <si>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</si>
  <si>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</si>
  <si>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</si>
  <si>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</si>
  <si>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</si>
  <si>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</si>
  <si>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</si>
  <si>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</si>
  <si>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</si>
  <si>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</si>
  <si>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</si>
  <si>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北条町</t>
  </si>
  <si>
    <t>大栄町</t>
  </si>
  <si>
    <t>由良町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</si>
  <si>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</si>
  <si>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</si>
  <si>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</si>
  <si>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</si>
  <si>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</si>
  <si>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</si>
  <si>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</si>
  <si>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</si>
  <si>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</si>
  <si>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</si>
  <si>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</si>
  <si>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</si>
  <si>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</si>
  <si>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</si>
  <si>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</si>
  <si>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</si>
  <si>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</si>
  <si>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</si>
  <si>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</si>
  <si>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</si>
  <si>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</si>
  <si>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</si>
  <si>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</si>
  <si>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</si>
  <si>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</si>
  <si>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</si>
  <si>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</si>
  <si>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</si>
  <si>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</si>
  <si>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</si>
  <si>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</si>
  <si>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</si>
  <si>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</si>
  <si>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</si>
  <si>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</si>
  <si>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</si>
  <si>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</si>
  <si>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</si>
  <si>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</si>
  <si>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</si>
  <si>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</si>
  <si>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</si>
  <si>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</si>
  <si>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</si>
  <si>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</si>
  <si>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</si>
  <si>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</si>
  <si>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</si>
  <si>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</si>
  <si>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</si>
  <si>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</si>
  <si>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</si>
  <si>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</si>
  <si>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</si>
  <si>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</si>
  <si>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</si>
  <si>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</si>
  <si>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</si>
  <si>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</si>
  <si>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</si>
  <si>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</si>
  <si>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</si>
  <si>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</si>
  <si>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</si>
  <si>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</si>
  <si>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</si>
  <si>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</si>
  <si>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</si>
  <si>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</si>
  <si>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</si>
  <si>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</si>
  <si>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</si>
  <si>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</si>
  <si>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</si>
  <si>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</si>
  <si>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</si>
  <si>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</si>
  <si>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</si>
  <si>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</si>
  <si>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</si>
  <si>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</si>
  <si>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</si>
  <si>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</si>
  <si>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</si>
  <si>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</si>
  <si>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</si>
  <si>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</si>
  <si>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</si>
  <si>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</si>
  <si>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</si>
  <si>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</si>
  <si>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</si>
  <si>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</si>
  <si>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</si>
  <si>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</si>
  <si>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</si>
  <si>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</si>
  <si>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</si>
  <si>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</si>
  <si>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</si>
  <si>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</si>
  <si>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</si>
  <si>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</si>
  <si>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</si>
  <si>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</si>
  <si>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</si>
  <si>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</si>
  <si>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</si>
  <si>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</si>
  <si>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</si>
  <si>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</si>
  <si>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</si>
  <si>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</si>
  <si>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</si>
  <si>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</si>
  <si>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</si>
  <si>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</si>
  <si>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</si>
  <si>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</si>
  <si>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</si>
  <si>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</si>
  <si>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</si>
  <si>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</si>
  <si>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</si>
  <si>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</si>
  <si>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</si>
  <si>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</si>
  <si>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</si>
  <si>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</si>
  <si>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</si>
  <si>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</si>
  <si>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</si>
  <si>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</si>
  <si>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</si>
  <si>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</si>
  <si>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</si>
  <si>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</si>
  <si>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</si>
  <si>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</si>
  <si>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</si>
  <si>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</si>
  <si>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</si>
  <si>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</si>
  <si>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</si>
  <si>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</si>
  <si>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</si>
  <si>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</si>
  <si>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</si>
  <si>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</si>
  <si>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</si>
  <si>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</si>
  <si>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</si>
  <si>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</si>
  <si>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</si>
  <si>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</si>
  <si>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</si>
  <si>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</si>
  <si>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</si>
  <si>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</si>
  <si>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</si>
  <si>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</si>
  <si>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</si>
  <si>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</si>
  <si>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</si>
  <si>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</si>
  <si>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</si>
  <si>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</si>
  <si>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</si>
  <si>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</si>
  <si>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</si>
  <si>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</si>
  <si>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北栄町</t>
  </si>
  <si>
    <t>　５～９</t>
  </si>
  <si>
    <t>　10～14</t>
  </si>
  <si>
    <t>　20～24</t>
  </si>
  <si>
    <t>　30～34</t>
  </si>
  <si>
    <t>　40～44</t>
  </si>
  <si>
    <t>　50～54</t>
  </si>
  <si>
    <t>　60～64</t>
  </si>
  <si>
    <t>　70～74</t>
  </si>
  <si>
    <t>　80～84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</si>
  <si>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</si>
  <si>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</si>
  <si>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</si>
  <si>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</si>
  <si>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</si>
  <si>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</si>
  <si>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</si>
  <si>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</si>
  <si>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</si>
  <si>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</si>
  <si>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</si>
  <si>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</si>
  <si>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</si>
  <si>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</si>
  <si>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由良村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</si>
  <si>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</si>
  <si>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</si>
  <si>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</si>
  <si>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</si>
  <si>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</si>
  <si>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</si>
  <si>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</si>
  <si>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</si>
  <si>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</si>
  <si>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</si>
  <si>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</si>
  <si>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</si>
  <si>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</si>
  <si>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</si>
  <si>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</si>
  <si>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</si>
  <si>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</si>
  <si>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</si>
  <si>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</si>
  <si>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</si>
  <si>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</si>
  <si>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</si>
  <si>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由良町</t>
  </si>
  <si>
    <t>下北条村</t>
  </si>
  <si>
    <t>60～</t>
  </si>
  <si>
    <t>栄村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</si>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</sst>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Fill="1" applyAlignment="1">
      <alignment/>
    </xf>
    <xf numFmtId="178" fontId="6" fillId="0" borderId="17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6" fillId="0" borderId="15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5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178" fontId="6" fillId="0" borderId="16" xfId="48" applyNumberFormat="1" applyFont="1" applyFill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8" xfId="48" applyNumberFormat="1" applyFont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8" fontId="6" fillId="0" borderId="29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178" fontId="6" fillId="0" borderId="29" xfId="48" applyNumberFormat="1" applyFont="1" applyFill="1" applyBorder="1" applyAlignment="1">
      <alignment/>
    </xf>
    <xf numFmtId="176" fontId="6" fillId="0" borderId="29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7" fontId="6" fillId="0" borderId="30" xfId="48" applyNumberFormat="1" applyFont="1" applyFill="1" applyBorder="1" applyAlignment="1">
      <alignment horizontal="right"/>
    </xf>
    <xf numFmtId="177" fontId="6" fillId="0" borderId="31" xfId="48" applyNumberFormat="1" applyFont="1" applyFill="1" applyBorder="1" applyAlignment="1">
      <alignment horizontal="right"/>
    </xf>
    <xf numFmtId="177" fontId="6" fillId="0" borderId="17" xfId="48" applyNumberFormat="1" applyFont="1" applyBorder="1" applyAlignment="1">
      <alignment/>
    </xf>
    <xf numFmtId="177" fontId="6" fillId="0" borderId="24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15" xfId="48" applyNumberFormat="1" applyFont="1" applyBorder="1" applyAlignment="1">
      <alignment/>
    </xf>
    <xf numFmtId="177" fontId="6" fillId="0" borderId="23" xfId="48" applyNumberFormat="1" applyFont="1" applyBorder="1" applyAlignment="1">
      <alignment/>
    </xf>
    <xf numFmtId="177" fontId="6" fillId="0" borderId="16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8"/>
      <c r="B3" s="20"/>
      <c r="C3" s="9" t="s">
        <v>0</v>
      </c>
      <c r="D3" s="10"/>
      <c r="E3" s="20"/>
      <c r="F3" s="9" t="s">
        <v>249</v>
      </c>
      <c r="G3" s="10"/>
      <c r="H3" s="20"/>
      <c r="I3" s="9" t="s">
        <v>6</v>
      </c>
      <c r="J3" s="10"/>
      <c r="K3" s="20"/>
      <c r="L3" s="9" t="s">
        <v>9</v>
      </c>
      <c r="M3" s="10"/>
      <c r="N3" s="20"/>
      <c r="O3" s="9" t="s">
        <v>248</v>
      </c>
      <c r="P3" s="10"/>
      <c r="Q3" s="20"/>
      <c r="R3" s="9" t="s">
        <v>251</v>
      </c>
      <c r="S3" s="10"/>
    </row>
    <row r="4" spans="1:19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22" ht="12.75" customHeight="1">
      <c r="A5" s="6" t="s">
        <v>213</v>
      </c>
      <c r="B5" s="32">
        <f aca="true" t="shared" si="0" ref="B5:B15">SUM(C5:D5)</f>
        <v>438</v>
      </c>
      <c r="C5" s="33">
        <f aca="true" t="shared" si="1" ref="C5:D10">SUM(F5,I5,L5,O5,R5)</f>
        <v>209</v>
      </c>
      <c r="D5" s="34">
        <f t="shared" si="1"/>
        <v>229</v>
      </c>
      <c r="E5" s="32">
        <f aca="true" t="shared" si="2" ref="E5:E15">SUM(F5:G5)</f>
        <v>90</v>
      </c>
      <c r="F5" s="33">
        <v>50</v>
      </c>
      <c r="G5" s="34">
        <v>40</v>
      </c>
      <c r="H5" s="32">
        <f aca="true" t="shared" si="3" ref="H5:H15">SUM(I5:J5)</f>
        <v>91</v>
      </c>
      <c r="I5" s="33">
        <v>36</v>
      </c>
      <c r="J5" s="34">
        <v>55</v>
      </c>
      <c r="K5" s="32">
        <f aca="true" t="shared" si="4" ref="K5:K15">SUM(L5:M5)</f>
        <v>87</v>
      </c>
      <c r="L5" s="33">
        <v>44</v>
      </c>
      <c r="M5" s="34">
        <v>43</v>
      </c>
      <c r="N5" s="32">
        <f aca="true" t="shared" si="5" ref="N5:N15">SUM(O5:P5)</f>
        <v>115</v>
      </c>
      <c r="O5" s="33">
        <v>53</v>
      </c>
      <c r="P5" s="34">
        <v>62</v>
      </c>
      <c r="Q5" s="32">
        <f aca="true" t="shared" si="6" ref="Q5:Q15">SUM(R5:S5)</f>
        <v>55</v>
      </c>
      <c r="R5" s="33">
        <v>26</v>
      </c>
      <c r="S5" s="34">
        <v>29</v>
      </c>
      <c r="T5" s="35"/>
      <c r="U5" s="35"/>
      <c r="V5" s="35"/>
    </row>
    <row r="6" spans="1:22" ht="12.75" customHeight="1">
      <c r="A6" s="6" t="s">
        <v>214</v>
      </c>
      <c r="B6" s="36">
        <f t="shared" si="0"/>
        <v>1708</v>
      </c>
      <c r="C6" s="37">
        <f t="shared" si="1"/>
        <v>872</v>
      </c>
      <c r="D6" s="38">
        <f t="shared" si="1"/>
        <v>836</v>
      </c>
      <c r="E6" s="36">
        <f t="shared" si="2"/>
        <v>395</v>
      </c>
      <c r="F6" s="37">
        <v>198</v>
      </c>
      <c r="G6" s="38">
        <v>197</v>
      </c>
      <c r="H6" s="36">
        <f t="shared" si="3"/>
        <v>326</v>
      </c>
      <c r="I6" s="37">
        <v>174</v>
      </c>
      <c r="J6" s="38">
        <v>152</v>
      </c>
      <c r="K6" s="36">
        <f t="shared" si="4"/>
        <v>379</v>
      </c>
      <c r="L6" s="37">
        <v>197</v>
      </c>
      <c r="M6" s="38">
        <v>182</v>
      </c>
      <c r="N6" s="36">
        <f t="shared" si="5"/>
        <v>422</v>
      </c>
      <c r="O6" s="37">
        <v>206</v>
      </c>
      <c r="P6" s="38">
        <v>216</v>
      </c>
      <c r="Q6" s="36">
        <f t="shared" si="6"/>
        <v>186</v>
      </c>
      <c r="R6" s="37">
        <v>97</v>
      </c>
      <c r="S6" s="38">
        <v>89</v>
      </c>
      <c r="T6" s="35"/>
      <c r="U6" s="35"/>
      <c r="V6" s="35"/>
    </row>
    <row r="7" spans="1:22" ht="12.75" customHeight="1">
      <c r="A7" s="6" t="s">
        <v>215</v>
      </c>
      <c r="B7" s="36">
        <f t="shared" si="0"/>
        <v>2418</v>
      </c>
      <c r="C7" s="37">
        <f t="shared" si="1"/>
        <v>1236</v>
      </c>
      <c r="D7" s="38">
        <f t="shared" si="1"/>
        <v>1182</v>
      </c>
      <c r="E7" s="36">
        <f t="shared" si="2"/>
        <v>579</v>
      </c>
      <c r="F7" s="37">
        <v>289</v>
      </c>
      <c r="G7" s="38">
        <v>290</v>
      </c>
      <c r="H7" s="36">
        <f t="shared" si="3"/>
        <v>389</v>
      </c>
      <c r="I7" s="37">
        <v>199</v>
      </c>
      <c r="J7" s="38">
        <v>190</v>
      </c>
      <c r="K7" s="36">
        <f t="shared" si="4"/>
        <v>493</v>
      </c>
      <c r="L7" s="37">
        <v>259</v>
      </c>
      <c r="M7" s="38">
        <v>234</v>
      </c>
      <c r="N7" s="36">
        <f t="shared" si="5"/>
        <v>658</v>
      </c>
      <c r="O7" s="37">
        <v>338</v>
      </c>
      <c r="P7" s="38">
        <v>320</v>
      </c>
      <c r="Q7" s="36">
        <f t="shared" si="6"/>
        <v>299</v>
      </c>
      <c r="R7" s="37">
        <v>151</v>
      </c>
      <c r="S7" s="50">
        <v>148</v>
      </c>
      <c r="T7" s="35"/>
      <c r="U7" s="35"/>
      <c r="V7" s="35"/>
    </row>
    <row r="8" spans="1:22" ht="12.75" customHeight="1">
      <c r="A8" s="6">
        <v>14</v>
      </c>
      <c r="B8" s="36">
        <f t="shared" si="0"/>
        <v>185</v>
      </c>
      <c r="C8" s="37">
        <f t="shared" si="1"/>
        <v>119</v>
      </c>
      <c r="D8" s="38">
        <f t="shared" si="1"/>
        <v>66</v>
      </c>
      <c r="E8" s="36">
        <f t="shared" si="2"/>
        <v>42</v>
      </c>
      <c r="F8" s="37">
        <v>26</v>
      </c>
      <c r="G8" s="38">
        <v>16</v>
      </c>
      <c r="H8" s="36">
        <f t="shared" si="3"/>
        <v>29</v>
      </c>
      <c r="I8" s="37">
        <v>20</v>
      </c>
      <c r="J8" s="38">
        <v>9</v>
      </c>
      <c r="K8" s="36">
        <f t="shared" si="4"/>
        <v>35</v>
      </c>
      <c r="L8" s="37">
        <v>22</v>
      </c>
      <c r="M8" s="38">
        <v>13</v>
      </c>
      <c r="N8" s="36">
        <f t="shared" si="5"/>
        <v>53</v>
      </c>
      <c r="O8" s="37">
        <v>36</v>
      </c>
      <c r="P8" s="38">
        <v>17</v>
      </c>
      <c r="Q8" s="36">
        <f t="shared" si="6"/>
        <v>26</v>
      </c>
      <c r="R8" s="37">
        <v>15</v>
      </c>
      <c r="S8" s="50">
        <v>11</v>
      </c>
      <c r="T8" s="35"/>
      <c r="U8" s="35"/>
      <c r="V8" s="35"/>
    </row>
    <row r="9" spans="1:22" ht="12.75" customHeight="1">
      <c r="A9" s="6" t="s">
        <v>216</v>
      </c>
      <c r="B9" s="36">
        <f t="shared" si="0"/>
        <v>1019</v>
      </c>
      <c r="C9" s="37">
        <f t="shared" si="1"/>
        <v>581</v>
      </c>
      <c r="D9" s="38">
        <f t="shared" si="1"/>
        <v>438</v>
      </c>
      <c r="E9" s="36">
        <f t="shared" si="2"/>
        <v>250</v>
      </c>
      <c r="F9" s="37">
        <v>145</v>
      </c>
      <c r="G9" s="38">
        <v>105</v>
      </c>
      <c r="H9" s="36">
        <f t="shared" si="3"/>
        <v>138</v>
      </c>
      <c r="I9" s="37">
        <v>85</v>
      </c>
      <c r="J9" s="38">
        <v>53</v>
      </c>
      <c r="K9" s="36">
        <f t="shared" si="4"/>
        <v>212</v>
      </c>
      <c r="L9" s="37">
        <v>112</v>
      </c>
      <c r="M9" s="38">
        <v>100</v>
      </c>
      <c r="N9" s="36">
        <f t="shared" si="5"/>
        <v>258</v>
      </c>
      <c r="O9" s="37">
        <v>139</v>
      </c>
      <c r="P9" s="38">
        <v>119</v>
      </c>
      <c r="Q9" s="36">
        <f t="shared" si="6"/>
        <v>161</v>
      </c>
      <c r="R9" s="37">
        <v>100</v>
      </c>
      <c r="S9" s="50">
        <v>61</v>
      </c>
      <c r="T9" s="35"/>
      <c r="U9" s="35"/>
      <c r="V9" s="35"/>
    </row>
    <row r="10" spans="1:22" ht="12.75" customHeight="1">
      <c r="A10" s="6" t="s">
        <v>217</v>
      </c>
      <c r="B10" s="36">
        <f t="shared" si="0"/>
        <v>823</v>
      </c>
      <c r="C10" s="37">
        <f t="shared" si="1"/>
        <v>353</v>
      </c>
      <c r="D10" s="38">
        <f t="shared" si="1"/>
        <v>470</v>
      </c>
      <c r="E10" s="36">
        <f t="shared" si="2"/>
        <v>211</v>
      </c>
      <c r="F10" s="37">
        <v>100</v>
      </c>
      <c r="G10" s="38">
        <v>111</v>
      </c>
      <c r="H10" s="36">
        <f t="shared" si="3"/>
        <v>142</v>
      </c>
      <c r="I10" s="37">
        <v>60</v>
      </c>
      <c r="J10" s="38">
        <v>82</v>
      </c>
      <c r="K10" s="36">
        <f t="shared" si="4"/>
        <v>156</v>
      </c>
      <c r="L10" s="37">
        <v>57</v>
      </c>
      <c r="M10" s="38">
        <v>99</v>
      </c>
      <c r="N10" s="36">
        <f t="shared" si="5"/>
        <v>214</v>
      </c>
      <c r="O10" s="37">
        <v>91</v>
      </c>
      <c r="P10" s="38">
        <v>123</v>
      </c>
      <c r="Q10" s="36">
        <f t="shared" si="6"/>
        <v>100</v>
      </c>
      <c r="R10" s="37">
        <v>45</v>
      </c>
      <c r="S10" s="50">
        <v>55</v>
      </c>
      <c r="T10" s="35"/>
      <c r="U10" s="35"/>
      <c r="V10" s="35"/>
    </row>
    <row r="11" spans="1:22" s="29" customFormat="1" ht="12.75" customHeight="1">
      <c r="A11" s="28" t="s">
        <v>218</v>
      </c>
      <c r="B11" s="39">
        <f t="shared" si="0"/>
        <v>1194</v>
      </c>
      <c r="C11" s="40">
        <f>SUM(F11,I11,L11,O11,R11)</f>
        <v>1194</v>
      </c>
      <c r="D11" s="49" t="s">
        <v>252</v>
      </c>
      <c r="E11" s="39">
        <f t="shared" si="2"/>
        <v>296</v>
      </c>
      <c r="F11" s="40">
        <v>296</v>
      </c>
      <c r="G11" s="49" t="s">
        <v>252</v>
      </c>
      <c r="H11" s="39">
        <f t="shared" si="3"/>
        <v>203</v>
      </c>
      <c r="I11" s="40">
        <v>203</v>
      </c>
      <c r="J11" s="49" t="s">
        <v>252</v>
      </c>
      <c r="K11" s="39">
        <f t="shared" si="4"/>
        <v>241</v>
      </c>
      <c r="L11" s="40">
        <v>241</v>
      </c>
      <c r="M11" s="49" t="s">
        <v>252</v>
      </c>
      <c r="N11" s="39">
        <f t="shared" si="5"/>
        <v>307</v>
      </c>
      <c r="O11" s="40">
        <v>307</v>
      </c>
      <c r="P11" s="51" t="s">
        <v>252</v>
      </c>
      <c r="Q11" s="39">
        <f t="shared" si="6"/>
        <v>147</v>
      </c>
      <c r="R11" s="40">
        <v>147</v>
      </c>
      <c r="S11" s="51" t="s">
        <v>252</v>
      </c>
      <c r="T11" s="41"/>
      <c r="U11" s="41"/>
      <c r="V11" s="41"/>
    </row>
    <row r="12" spans="1:22" s="29" customFormat="1" ht="12.75" customHeight="1">
      <c r="A12" s="28" t="s">
        <v>219</v>
      </c>
      <c r="B12" s="39">
        <f t="shared" si="0"/>
        <v>1105</v>
      </c>
      <c r="C12" s="40">
        <f>SUM(F12,I12,L12,O12,R12)</f>
        <v>1105</v>
      </c>
      <c r="D12" s="49" t="s">
        <v>252</v>
      </c>
      <c r="E12" s="39">
        <f t="shared" si="2"/>
        <v>280</v>
      </c>
      <c r="F12" s="40">
        <v>280</v>
      </c>
      <c r="G12" s="49" t="s">
        <v>252</v>
      </c>
      <c r="H12" s="39">
        <f t="shared" si="3"/>
        <v>181</v>
      </c>
      <c r="I12" s="40">
        <v>181</v>
      </c>
      <c r="J12" s="49" t="s">
        <v>252</v>
      </c>
      <c r="K12" s="39">
        <f t="shared" si="4"/>
        <v>244</v>
      </c>
      <c r="L12" s="40">
        <v>244</v>
      </c>
      <c r="M12" s="49" t="s">
        <v>252</v>
      </c>
      <c r="N12" s="39">
        <f t="shared" si="5"/>
        <v>297</v>
      </c>
      <c r="O12" s="40">
        <v>297</v>
      </c>
      <c r="P12" s="51" t="s">
        <v>252</v>
      </c>
      <c r="Q12" s="39">
        <f t="shared" si="6"/>
        <v>103</v>
      </c>
      <c r="R12" s="40">
        <v>103</v>
      </c>
      <c r="S12" s="51" t="s">
        <v>252</v>
      </c>
      <c r="T12" s="41"/>
      <c r="U12" s="41"/>
      <c r="V12" s="41"/>
    </row>
    <row r="13" spans="1:22" s="29" customFormat="1" ht="12.75" customHeight="1">
      <c r="A13" s="28" t="s">
        <v>220</v>
      </c>
      <c r="B13" s="39">
        <f t="shared" si="0"/>
        <v>1641</v>
      </c>
      <c r="C13" s="49" t="s">
        <v>252</v>
      </c>
      <c r="D13" s="42">
        <f>SUM(G13,J13,M13,P13,S13)</f>
        <v>1641</v>
      </c>
      <c r="E13" s="39">
        <f t="shared" si="2"/>
        <v>404</v>
      </c>
      <c r="F13" s="49" t="s">
        <v>252</v>
      </c>
      <c r="G13" s="42">
        <v>404</v>
      </c>
      <c r="H13" s="39">
        <f t="shared" si="3"/>
        <v>274</v>
      </c>
      <c r="I13" s="49" t="s">
        <v>252</v>
      </c>
      <c r="J13" s="42">
        <v>274</v>
      </c>
      <c r="K13" s="39">
        <f t="shared" si="4"/>
        <v>343</v>
      </c>
      <c r="L13" s="49" t="s">
        <v>252</v>
      </c>
      <c r="M13" s="42">
        <v>343</v>
      </c>
      <c r="N13" s="39">
        <f t="shared" si="5"/>
        <v>444</v>
      </c>
      <c r="O13" s="49" t="s">
        <v>252</v>
      </c>
      <c r="P13" s="42">
        <v>444</v>
      </c>
      <c r="Q13" s="39">
        <f t="shared" si="6"/>
        <v>176</v>
      </c>
      <c r="R13" s="49" t="s">
        <v>252</v>
      </c>
      <c r="S13" s="52">
        <v>176</v>
      </c>
      <c r="T13" s="41"/>
      <c r="U13" s="41"/>
      <c r="V13" s="41"/>
    </row>
    <row r="14" spans="1:22" s="29" customFormat="1" ht="12.75" customHeight="1">
      <c r="A14" s="28" t="s">
        <v>221</v>
      </c>
      <c r="B14" s="39">
        <f t="shared" si="0"/>
        <v>879</v>
      </c>
      <c r="C14" s="49" t="s">
        <v>252</v>
      </c>
      <c r="D14" s="42">
        <f>SUM(G14,J14,M14,P14,S14)</f>
        <v>879</v>
      </c>
      <c r="E14" s="39">
        <f t="shared" si="2"/>
        <v>213</v>
      </c>
      <c r="F14" s="49" t="s">
        <v>252</v>
      </c>
      <c r="G14" s="42">
        <v>213</v>
      </c>
      <c r="H14" s="39">
        <f t="shared" si="3"/>
        <v>153</v>
      </c>
      <c r="I14" s="49" t="s">
        <v>252</v>
      </c>
      <c r="J14" s="42">
        <v>153</v>
      </c>
      <c r="K14" s="39">
        <f t="shared" si="4"/>
        <v>188</v>
      </c>
      <c r="L14" s="49" t="s">
        <v>252</v>
      </c>
      <c r="M14" s="42">
        <v>188</v>
      </c>
      <c r="N14" s="39">
        <f t="shared" si="5"/>
        <v>227</v>
      </c>
      <c r="O14" s="49" t="s">
        <v>252</v>
      </c>
      <c r="P14" s="42">
        <v>227</v>
      </c>
      <c r="Q14" s="39">
        <f t="shared" si="6"/>
        <v>98</v>
      </c>
      <c r="R14" s="49" t="s">
        <v>252</v>
      </c>
      <c r="S14" s="52">
        <v>98</v>
      </c>
      <c r="T14" s="41"/>
      <c r="U14" s="41"/>
      <c r="V14" s="41"/>
    </row>
    <row r="15" spans="1:22" ht="12.75" customHeight="1">
      <c r="A15" s="6" t="s">
        <v>250</v>
      </c>
      <c r="B15" s="36">
        <f t="shared" si="0"/>
        <v>1654</v>
      </c>
      <c r="C15" s="37">
        <f>SUM(F15,I15,L15,O15,R15)</f>
        <v>792</v>
      </c>
      <c r="D15" s="38">
        <f>SUM(G15,J15,M15,P15,S15)</f>
        <v>862</v>
      </c>
      <c r="E15" s="36">
        <f t="shared" si="2"/>
        <v>364</v>
      </c>
      <c r="F15" s="37">
        <v>162</v>
      </c>
      <c r="G15" s="38">
        <v>202</v>
      </c>
      <c r="H15" s="36">
        <f t="shared" si="3"/>
        <v>274</v>
      </c>
      <c r="I15" s="37">
        <v>133</v>
      </c>
      <c r="J15" s="38">
        <v>141</v>
      </c>
      <c r="K15" s="36">
        <f t="shared" si="4"/>
        <v>384</v>
      </c>
      <c r="L15" s="37">
        <v>190</v>
      </c>
      <c r="M15" s="38">
        <v>194</v>
      </c>
      <c r="N15" s="36">
        <f t="shared" si="5"/>
        <v>454</v>
      </c>
      <c r="O15" s="37">
        <v>209</v>
      </c>
      <c r="P15" s="38">
        <v>245</v>
      </c>
      <c r="Q15" s="36">
        <f t="shared" si="6"/>
        <v>178</v>
      </c>
      <c r="R15" s="37">
        <v>98</v>
      </c>
      <c r="S15" s="50">
        <v>80</v>
      </c>
      <c r="T15" s="35"/>
      <c r="U15" s="35"/>
      <c r="V15" s="35"/>
    </row>
    <row r="16" spans="1:22" ht="12.75" customHeight="1">
      <c r="A16" s="6"/>
      <c r="B16" s="36"/>
      <c r="C16" s="37"/>
      <c r="D16" s="38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5"/>
      <c r="U16" s="35"/>
      <c r="V16" s="35"/>
    </row>
    <row r="17" spans="1:22" ht="12.75" customHeight="1">
      <c r="A17" s="6"/>
      <c r="B17" s="43"/>
      <c r="C17" s="44"/>
      <c r="D17" s="45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5"/>
      <c r="U17" s="35"/>
      <c r="V17" s="35"/>
    </row>
    <row r="18" spans="1:22" ht="12.75" customHeight="1">
      <c r="A18" s="7" t="s">
        <v>0</v>
      </c>
      <c r="B18" s="32">
        <f>SUM(B5:B17)</f>
        <v>13064</v>
      </c>
      <c r="C18" s="33">
        <f>SUM(C5:C17)</f>
        <v>6461</v>
      </c>
      <c r="D18" s="46">
        <f>SUM(D5:D17)</f>
        <v>6603</v>
      </c>
      <c r="E18" s="47">
        <f>SUM(E5:E17)</f>
        <v>3124</v>
      </c>
      <c r="F18" s="33">
        <f aca="true" t="shared" si="7" ref="F18:S18">SUM(F5:F17)</f>
        <v>1546</v>
      </c>
      <c r="G18" s="34">
        <f t="shared" si="7"/>
        <v>1578</v>
      </c>
      <c r="H18" s="32">
        <f t="shared" si="7"/>
        <v>2200</v>
      </c>
      <c r="I18" s="33">
        <f t="shared" si="7"/>
        <v>1091</v>
      </c>
      <c r="J18" s="34">
        <f t="shared" si="7"/>
        <v>1109</v>
      </c>
      <c r="K18" s="32">
        <f t="shared" si="7"/>
        <v>2762</v>
      </c>
      <c r="L18" s="33">
        <f t="shared" si="7"/>
        <v>1366</v>
      </c>
      <c r="M18" s="34">
        <f t="shared" si="7"/>
        <v>1396</v>
      </c>
      <c r="N18" s="32">
        <f t="shared" si="7"/>
        <v>3449</v>
      </c>
      <c r="O18" s="33">
        <f t="shared" si="7"/>
        <v>1676</v>
      </c>
      <c r="P18" s="34">
        <f t="shared" si="7"/>
        <v>1773</v>
      </c>
      <c r="Q18" s="32">
        <f t="shared" si="7"/>
        <v>1529</v>
      </c>
      <c r="R18" s="33">
        <f t="shared" si="7"/>
        <v>782</v>
      </c>
      <c r="S18" s="34">
        <f t="shared" si="7"/>
        <v>747</v>
      </c>
      <c r="T18" s="35"/>
      <c r="U18" s="35"/>
      <c r="V18" s="35"/>
    </row>
    <row r="19" spans="1:22" ht="12.75" customHeight="1">
      <c r="A19" s="8"/>
      <c r="B19" s="48"/>
      <c r="C19" s="44"/>
      <c r="D19" s="45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35"/>
      <c r="U19" s="35"/>
      <c r="V19" s="35"/>
    </row>
    <row r="20" spans="2:22" ht="13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D11" sqref="D11"/>
    </sheetView>
  </sheetViews>
  <sheetFormatPr defaultColWidth="9.00390625" defaultRowHeight="13.5"/>
  <sheetData>
    <row r="1" spans="1:4" ht="21.75" customHeight="1">
      <c r="A1" s="1" t="s">
        <v>231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994</v>
      </c>
      <c r="C5" s="25">
        <f aca="true" t="shared" si="0" ref="C5:C23">SUM(F5,I5)</f>
        <v>520</v>
      </c>
      <c r="D5" s="15">
        <f aca="true" t="shared" si="1" ref="D5:D24">SUM(G5,J5)</f>
        <v>474</v>
      </c>
      <c r="E5" s="12">
        <f>SUM(F5:G5)</f>
        <v>420</v>
      </c>
      <c r="F5" s="24">
        <v>203</v>
      </c>
      <c r="G5" s="13">
        <v>217</v>
      </c>
      <c r="H5" s="12">
        <f>SUM(I5:J5)</f>
        <v>574</v>
      </c>
      <c r="I5" s="24">
        <v>317</v>
      </c>
      <c r="J5" s="13">
        <v>257</v>
      </c>
    </row>
    <row r="6" spans="1:10" ht="12.75" customHeight="1">
      <c r="A6" s="4" t="s">
        <v>106</v>
      </c>
      <c r="B6" s="12">
        <f aca="true" t="shared" si="2" ref="B6:B24">SUM(C6:D6)</f>
        <v>861</v>
      </c>
      <c r="C6" s="24">
        <f t="shared" si="0"/>
        <v>418</v>
      </c>
      <c r="D6" s="13">
        <f t="shared" si="1"/>
        <v>443</v>
      </c>
      <c r="E6" s="12">
        <f aca="true" t="shared" si="3" ref="E6:E24">SUM(F6:G6)</f>
        <v>335</v>
      </c>
      <c r="F6" s="24">
        <v>158</v>
      </c>
      <c r="G6" s="13">
        <v>177</v>
      </c>
      <c r="H6" s="12">
        <f aca="true" t="shared" si="4" ref="H6:H23">SUM(I6:J6)</f>
        <v>526</v>
      </c>
      <c r="I6" s="24">
        <v>260</v>
      </c>
      <c r="J6" s="13">
        <v>266</v>
      </c>
    </row>
    <row r="7" spans="1:10" ht="12.75" customHeight="1">
      <c r="A7" s="4" t="s">
        <v>107</v>
      </c>
      <c r="B7" s="12">
        <f t="shared" si="2"/>
        <v>1138</v>
      </c>
      <c r="C7" s="24">
        <f t="shared" si="0"/>
        <v>588</v>
      </c>
      <c r="D7" s="13">
        <f t="shared" si="1"/>
        <v>550</v>
      </c>
      <c r="E7" s="12">
        <f t="shared" si="3"/>
        <v>456</v>
      </c>
      <c r="F7" s="24">
        <v>238</v>
      </c>
      <c r="G7" s="13">
        <v>218</v>
      </c>
      <c r="H7" s="12">
        <f t="shared" si="4"/>
        <v>682</v>
      </c>
      <c r="I7" s="24">
        <v>350</v>
      </c>
      <c r="J7" s="13">
        <v>332</v>
      </c>
    </row>
    <row r="8" spans="1:10" ht="12.75" customHeight="1">
      <c r="A8" s="5" t="s">
        <v>108</v>
      </c>
      <c r="B8" s="12">
        <f t="shared" si="2"/>
        <v>1078</v>
      </c>
      <c r="C8" s="24">
        <f t="shared" si="0"/>
        <v>536</v>
      </c>
      <c r="D8" s="13">
        <f t="shared" si="1"/>
        <v>542</v>
      </c>
      <c r="E8" s="12">
        <f t="shared" si="3"/>
        <v>453</v>
      </c>
      <c r="F8" s="24">
        <v>234</v>
      </c>
      <c r="G8" s="13">
        <v>219</v>
      </c>
      <c r="H8" s="12">
        <f t="shared" si="4"/>
        <v>625</v>
      </c>
      <c r="I8" s="24">
        <v>302</v>
      </c>
      <c r="J8" s="13">
        <v>323</v>
      </c>
    </row>
    <row r="9" spans="1:10" ht="12.75" customHeight="1">
      <c r="A9" s="5" t="s">
        <v>109</v>
      </c>
      <c r="B9" s="12">
        <f t="shared" si="2"/>
        <v>904</v>
      </c>
      <c r="C9" s="24">
        <f t="shared" si="0"/>
        <v>413</v>
      </c>
      <c r="D9" s="13">
        <f t="shared" si="1"/>
        <v>491</v>
      </c>
      <c r="E9" s="12">
        <f t="shared" si="3"/>
        <v>363</v>
      </c>
      <c r="F9" s="24">
        <v>177</v>
      </c>
      <c r="G9" s="13">
        <v>186</v>
      </c>
      <c r="H9" s="12">
        <f t="shared" si="4"/>
        <v>541</v>
      </c>
      <c r="I9" s="24">
        <v>236</v>
      </c>
      <c r="J9" s="13">
        <v>305</v>
      </c>
    </row>
    <row r="10" spans="1:10" ht="12.75" customHeight="1">
      <c r="A10" s="5" t="s">
        <v>110</v>
      </c>
      <c r="B10" s="12">
        <f t="shared" si="2"/>
        <v>960</v>
      </c>
      <c r="C10" s="24">
        <f t="shared" si="0"/>
        <v>475</v>
      </c>
      <c r="D10" s="13">
        <f t="shared" si="1"/>
        <v>485</v>
      </c>
      <c r="E10" s="12">
        <f t="shared" si="3"/>
        <v>414</v>
      </c>
      <c r="F10" s="24">
        <v>209</v>
      </c>
      <c r="G10" s="13">
        <v>205</v>
      </c>
      <c r="H10" s="12">
        <f t="shared" si="4"/>
        <v>546</v>
      </c>
      <c r="I10" s="24">
        <v>266</v>
      </c>
      <c r="J10" s="13">
        <v>280</v>
      </c>
    </row>
    <row r="11" spans="1:10" ht="12.75" customHeight="1">
      <c r="A11" s="5" t="s">
        <v>111</v>
      </c>
      <c r="B11" s="12">
        <f t="shared" si="2"/>
        <v>819</v>
      </c>
      <c r="C11" s="24">
        <f t="shared" si="0"/>
        <v>426</v>
      </c>
      <c r="D11" s="13">
        <f t="shared" si="1"/>
        <v>393</v>
      </c>
      <c r="E11" s="12">
        <f t="shared" si="3"/>
        <v>324</v>
      </c>
      <c r="F11" s="24">
        <v>167</v>
      </c>
      <c r="G11" s="13">
        <v>157</v>
      </c>
      <c r="H11" s="12">
        <f t="shared" si="4"/>
        <v>495</v>
      </c>
      <c r="I11" s="24">
        <v>259</v>
      </c>
      <c r="J11" s="13">
        <v>236</v>
      </c>
    </row>
    <row r="12" spans="1:10" ht="12.75" customHeight="1">
      <c r="A12" s="5" t="s">
        <v>112</v>
      </c>
      <c r="B12" s="12">
        <f t="shared" si="2"/>
        <v>879</v>
      </c>
      <c r="C12" s="24">
        <f t="shared" si="0"/>
        <v>432</v>
      </c>
      <c r="D12" s="13">
        <f t="shared" si="1"/>
        <v>447</v>
      </c>
      <c r="E12" s="12">
        <f t="shared" si="3"/>
        <v>339</v>
      </c>
      <c r="F12" s="24">
        <v>172</v>
      </c>
      <c r="G12" s="13">
        <v>167</v>
      </c>
      <c r="H12" s="12">
        <f t="shared" si="4"/>
        <v>540</v>
      </c>
      <c r="I12" s="24">
        <v>260</v>
      </c>
      <c r="J12" s="13">
        <v>280</v>
      </c>
    </row>
    <row r="13" spans="1:10" ht="12.75" customHeight="1">
      <c r="A13" s="5" t="s">
        <v>113</v>
      </c>
      <c r="B13" s="12">
        <f t="shared" si="2"/>
        <v>1116</v>
      </c>
      <c r="C13" s="24">
        <f t="shared" si="0"/>
        <v>541</v>
      </c>
      <c r="D13" s="13">
        <f t="shared" si="1"/>
        <v>575</v>
      </c>
      <c r="E13" s="12">
        <f t="shared" si="3"/>
        <v>473</v>
      </c>
      <c r="F13" s="24">
        <v>225</v>
      </c>
      <c r="G13" s="13">
        <v>248</v>
      </c>
      <c r="H13" s="12">
        <f t="shared" si="4"/>
        <v>643</v>
      </c>
      <c r="I13" s="24">
        <v>316</v>
      </c>
      <c r="J13" s="13">
        <v>327</v>
      </c>
    </row>
    <row r="14" spans="1:10" ht="12.75" customHeight="1">
      <c r="A14" s="5" t="s">
        <v>114</v>
      </c>
      <c r="B14" s="12">
        <f t="shared" si="2"/>
        <v>1134</v>
      </c>
      <c r="C14" s="24">
        <f t="shared" si="0"/>
        <v>553</v>
      </c>
      <c r="D14" s="13">
        <f t="shared" si="1"/>
        <v>581</v>
      </c>
      <c r="E14" s="12">
        <f t="shared" si="3"/>
        <v>475</v>
      </c>
      <c r="F14" s="24">
        <v>227</v>
      </c>
      <c r="G14" s="13">
        <v>248</v>
      </c>
      <c r="H14" s="12">
        <f t="shared" si="4"/>
        <v>659</v>
      </c>
      <c r="I14" s="24">
        <v>326</v>
      </c>
      <c r="J14" s="13">
        <v>333</v>
      </c>
    </row>
    <row r="15" spans="1:10" ht="12.75" customHeight="1">
      <c r="A15" s="5" t="s">
        <v>115</v>
      </c>
      <c r="B15" s="12">
        <f t="shared" si="2"/>
        <v>1011</v>
      </c>
      <c r="C15" s="24">
        <f t="shared" si="0"/>
        <v>443</v>
      </c>
      <c r="D15" s="13">
        <f t="shared" si="1"/>
        <v>568</v>
      </c>
      <c r="E15" s="12">
        <f t="shared" si="3"/>
        <v>411</v>
      </c>
      <c r="F15" s="24">
        <v>180</v>
      </c>
      <c r="G15" s="13">
        <v>231</v>
      </c>
      <c r="H15" s="12">
        <f t="shared" si="4"/>
        <v>600</v>
      </c>
      <c r="I15" s="24">
        <v>263</v>
      </c>
      <c r="J15" s="13">
        <v>337</v>
      </c>
    </row>
    <row r="16" spans="1:10" ht="12.75" customHeight="1">
      <c r="A16" s="5" t="s">
        <v>116</v>
      </c>
      <c r="B16" s="12">
        <f t="shared" si="2"/>
        <v>868</v>
      </c>
      <c r="C16" s="24">
        <f t="shared" si="0"/>
        <v>401</v>
      </c>
      <c r="D16" s="13">
        <f t="shared" si="1"/>
        <v>467</v>
      </c>
      <c r="E16" s="12">
        <f t="shared" si="3"/>
        <v>358</v>
      </c>
      <c r="F16" s="24">
        <v>181</v>
      </c>
      <c r="G16" s="13">
        <v>177</v>
      </c>
      <c r="H16" s="12">
        <f t="shared" si="4"/>
        <v>510</v>
      </c>
      <c r="I16" s="24">
        <v>220</v>
      </c>
      <c r="J16" s="13">
        <v>290</v>
      </c>
    </row>
    <row r="17" spans="1:10" ht="12.75" customHeight="1">
      <c r="A17" s="5" t="s">
        <v>117</v>
      </c>
      <c r="B17" s="12">
        <f t="shared" si="2"/>
        <v>845</v>
      </c>
      <c r="C17" s="24">
        <f t="shared" si="0"/>
        <v>369</v>
      </c>
      <c r="D17" s="13">
        <f t="shared" si="1"/>
        <v>476</v>
      </c>
      <c r="E17" s="12">
        <f t="shared" si="3"/>
        <v>333</v>
      </c>
      <c r="F17" s="24">
        <v>142</v>
      </c>
      <c r="G17" s="13">
        <v>191</v>
      </c>
      <c r="H17" s="12">
        <f t="shared" si="4"/>
        <v>512</v>
      </c>
      <c r="I17" s="24">
        <v>227</v>
      </c>
      <c r="J17" s="13">
        <v>285</v>
      </c>
    </row>
    <row r="18" spans="1:10" ht="12.75" customHeight="1">
      <c r="A18" s="5" t="s">
        <v>118</v>
      </c>
      <c r="B18" s="12">
        <f t="shared" si="2"/>
        <v>680</v>
      </c>
      <c r="C18" s="24">
        <f t="shared" si="0"/>
        <v>313</v>
      </c>
      <c r="D18" s="13">
        <f t="shared" si="1"/>
        <v>367</v>
      </c>
      <c r="E18" s="12">
        <f t="shared" si="3"/>
        <v>266</v>
      </c>
      <c r="F18" s="24">
        <v>127</v>
      </c>
      <c r="G18" s="13">
        <v>139</v>
      </c>
      <c r="H18" s="12">
        <f t="shared" si="4"/>
        <v>414</v>
      </c>
      <c r="I18" s="24">
        <v>186</v>
      </c>
      <c r="J18" s="13">
        <v>228</v>
      </c>
    </row>
    <row r="19" spans="1:10" ht="12.75" customHeight="1">
      <c r="A19" s="5" t="s">
        <v>119</v>
      </c>
      <c r="B19" s="12">
        <f t="shared" si="2"/>
        <v>559</v>
      </c>
      <c r="C19" s="24">
        <f t="shared" si="0"/>
        <v>247</v>
      </c>
      <c r="D19" s="13">
        <f t="shared" si="1"/>
        <v>312</v>
      </c>
      <c r="E19" s="12">
        <f t="shared" si="3"/>
        <v>216</v>
      </c>
      <c r="F19" s="24">
        <v>98</v>
      </c>
      <c r="G19" s="13">
        <v>118</v>
      </c>
      <c r="H19" s="12">
        <f t="shared" si="4"/>
        <v>343</v>
      </c>
      <c r="I19" s="24">
        <v>149</v>
      </c>
      <c r="J19" s="13">
        <v>194</v>
      </c>
    </row>
    <row r="20" spans="1:10" ht="13.5">
      <c r="A20" s="5" t="s">
        <v>120</v>
      </c>
      <c r="B20" s="12">
        <f t="shared" si="2"/>
        <v>359</v>
      </c>
      <c r="C20" s="24">
        <f t="shared" si="0"/>
        <v>141</v>
      </c>
      <c r="D20" s="13">
        <f t="shared" si="1"/>
        <v>218</v>
      </c>
      <c r="E20" s="12">
        <f t="shared" si="3"/>
        <v>162</v>
      </c>
      <c r="F20" s="24">
        <v>72</v>
      </c>
      <c r="G20" s="13">
        <v>90</v>
      </c>
      <c r="H20" s="12">
        <f t="shared" si="4"/>
        <v>197</v>
      </c>
      <c r="I20" s="24">
        <v>69</v>
      </c>
      <c r="J20" s="13">
        <v>128</v>
      </c>
    </row>
    <row r="21" spans="1:10" ht="13.5">
      <c r="A21" s="5" t="s">
        <v>121</v>
      </c>
      <c r="B21" s="12">
        <f t="shared" si="2"/>
        <v>198</v>
      </c>
      <c r="C21" s="24">
        <f t="shared" si="0"/>
        <v>75</v>
      </c>
      <c r="D21" s="13">
        <f t="shared" si="1"/>
        <v>123</v>
      </c>
      <c r="E21" s="12">
        <f t="shared" si="3"/>
        <v>90</v>
      </c>
      <c r="F21" s="24">
        <v>35</v>
      </c>
      <c r="G21" s="13">
        <v>55</v>
      </c>
      <c r="H21" s="12">
        <f t="shared" si="4"/>
        <v>108</v>
      </c>
      <c r="I21" s="24">
        <v>40</v>
      </c>
      <c r="J21" s="13">
        <v>68</v>
      </c>
    </row>
    <row r="22" spans="1:10" ht="13.5">
      <c r="A22" s="5" t="s">
        <v>122</v>
      </c>
      <c r="B22" s="12">
        <f t="shared" si="2"/>
        <v>90</v>
      </c>
      <c r="C22" s="24">
        <f t="shared" si="0"/>
        <v>31</v>
      </c>
      <c r="D22" s="13">
        <f t="shared" si="1"/>
        <v>59</v>
      </c>
      <c r="E22" s="12">
        <f t="shared" si="3"/>
        <v>46</v>
      </c>
      <c r="F22" s="24">
        <v>16</v>
      </c>
      <c r="G22" s="13">
        <v>30</v>
      </c>
      <c r="H22" s="12">
        <f t="shared" si="4"/>
        <v>44</v>
      </c>
      <c r="I22" s="24">
        <v>15</v>
      </c>
      <c r="J22" s="53">
        <v>29</v>
      </c>
    </row>
    <row r="23" spans="1:10" ht="13.5">
      <c r="A23" s="5" t="s">
        <v>123</v>
      </c>
      <c r="B23" s="12">
        <f t="shared" si="2"/>
        <v>36</v>
      </c>
      <c r="C23" s="24">
        <f t="shared" si="0"/>
        <v>8</v>
      </c>
      <c r="D23" s="13">
        <f t="shared" si="1"/>
        <v>28</v>
      </c>
      <c r="E23" s="12">
        <f t="shared" si="3"/>
        <v>10</v>
      </c>
      <c r="F23" s="24">
        <v>2</v>
      </c>
      <c r="G23" s="13">
        <v>8</v>
      </c>
      <c r="H23" s="12">
        <f t="shared" si="4"/>
        <v>26</v>
      </c>
      <c r="I23" s="24">
        <v>6</v>
      </c>
      <c r="J23" s="53">
        <v>20</v>
      </c>
    </row>
    <row r="24" spans="1:10" ht="13.5">
      <c r="A24" s="5" t="s">
        <v>124</v>
      </c>
      <c r="B24" s="12">
        <f t="shared" si="2"/>
        <v>2</v>
      </c>
      <c r="C24" s="49" t="s">
        <v>252</v>
      </c>
      <c r="D24" s="13">
        <f t="shared" si="1"/>
        <v>2</v>
      </c>
      <c r="E24" s="12">
        <f t="shared" si="3"/>
        <v>2</v>
      </c>
      <c r="F24" s="49" t="s">
        <v>252</v>
      </c>
      <c r="G24" s="13">
        <v>2</v>
      </c>
      <c r="H24" s="49" t="s">
        <v>252</v>
      </c>
      <c r="I24" s="49" t="s">
        <v>252</v>
      </c>
      <c r="J24" s="51" t="s">
        <v>252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55" t="s">
        <v>252</v>
      </c>
      <c r="F25" s="49" t="s">
        <v>252</v>
      </c>
      <c r="G25" s="56" t="s">
        <v>252</v>
      </c>
      <c r="H25" s="55" t="s">
        <v>252</v>
      </c>
      <c r="I25" s="49" t="s">
        <v>252</v>
      </c>
      <c r="J25" s="51" t="s">
        <v>252</v>
      </c>
    </row>
    <row r="26" spans="1:10" ht="13.5">
      <c r="A26" s="7" t="s">
        <v>0</v>
      </c>
      <c r="B26" s="14">
        <f>SUM(C26:D26)</f>
        <v>14531</v>
      </c>
      <c r="C26" s="25">
        <f>SUM(C5:C25)</f>
        <v>6930</v>
      </c>
      <c r="D26" s="15">
        <f>SUM(D5:D25)</f>
        <v>7601</v>
      </c>
      <c r="E26" s="14">
        <f>SUM(F26:G26)</f>
        <v>5946</v>
      </c>
      <c r="F26" s="25">
        <f>SUM(F5:F25)</f>
        <v>2863</v>
      </c>
      <c r="G26" s="15">
        <f>SUM(G5:G25)</f>
        <v>3083</v>
      </c>
      <c r="H26" s="14">
        <f>SUM(I26:J26)</f>
        <v>8585</v>
      </c>
      <c r="I26" s="25">
        <f>SUM(I5:I25)</f>
        <v>4067</v>
      </c>
      <c r="J26" s="54">
        <f>SUM(J5:J25)</f>
        <v>4518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E8" sqref="E8"/>
    </sheetView>
  </sheetViews>
  <sheetFormatPr defaultColWidth="9.00390625" defaultRowHeight="13.5"/>
  <sheetData>
    <row r="1" spans="1:4" ht="21.75" customHeight="1">
      <c r="A1" s="1" t="s">
        <v>232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1177</v>
      </c>
      <c r="C5" s="25">
        <f aca="true" t="shared" si="0" ref="C5:C24">SUM(F5,I5)</f>
        <v>629</v>
      </c>
      <c r="D5" s="15">
        <f aca="true" t="shared" si="1" ref="D5:D24">SUM(G5,J5)</f>
        <v>548</v>
      </c>
      <c r="E5" s="12">
        <f>SUM(F5:G5)</f>
        <v>495</v>
      </c>
      <c r="F5" s="24">
        <v>254</v>
      </c>
      <c r="G5" s="13">
        <v>241</v>
      </c>
      <c r="H5" s="12">
        <f>SUM(I5:J5)</f>
        <v>682</v>
      </c>
      <c r="I5" s="24">
        <v>375</v>
      </c>
      <c r="J5" s="13">
        <v>307</v>
      </c>
    </row>
    <row r="6" spans="1:10" ht="12.75" customHeight="1">
      <c r="A6" s="4" t="s">
        <v>125</v>
      </c>
      <c r="B6" s="12">
        <f aca="true" t="shared" si="2" ref="B6:B24">SUM(C6:D6)</f>
        <v>1243</v>
      </c>
      <c r="C6" s="24">
        <f t="shared" si="0"/>
        <v>657</v>
      </c>
      <c r="D6" s="13">
        <f t="shared" si="1"/>
        <v>586</v>
      </c>
      <c r="E6" s="12">
        <f aca="true" t="shared" si="3" ref="E6:E24">SUM(F6:G6)</f>
        <v>542</v>
      </c>
      <c r="F6" s="24">
        <v>273</v>
      </c>
      <c r="G6" s="13">
        <v>269</v>
      </c>
      <c r="H6" s="12">
        <f aca="true" t="shared" si="4" ref="H6:H24">SUM(I6:J6)</f>
        <v>701</v>
      </c>
      <c r="I6" s="24">
        <v>384</v>
      </c>
      <c r="J6" s="13">
        <v>317</v>
      </c>
    </row>
    <row r="7" spans="1:10" ht="12.75" customHeight="1">
      <c r="A7" s="4" t="s">
        <v>126</v>
      </c>
      <c r="B7" s="12">
        <f t="shared" si="2"/>
        <v>953</v>
      </c>
      <c r="C7" s="24">
        <f t="shared" si="0"/>
        <v>470</v>
      </c>
      <c r="D7" s="13">
        <f t="shared" si="1"/>
        <v>483</v>
      </c>
      <c r="E7" s="12">
        <f t="shared" si="3"/>
        <v>389</v>
      </c>
      <c r="F7" s="24">
        <v>191</v>
      </c>
      <c r="G7" s="13">
        <v>198</v>
      </c>
      <c r="H7" s="12">
        <f t="shared" si="4"/>
        <v>564</v>
      </c>
      <c r="I7" s="24">
        <v>279</v>
      </c>
      <c r="J7" s="13">
        <v>285</v>
      </c>
    </row>
    <row r="8" spans="1:10" ht="12.75" customHeight="1">
      <c r="A8" s="5" t="s">
        <v>127</v>
      </c>
      <c r="B8" s="12">
        <f t="shared" si="2"/>
        <v>964</v>
      </c>
      <c r="C8" s="24">
        <f t="shared" si="0"/>
        <v>498</v>
      </c>
      <c r="D8" s="13">
        <f t="shared" si="1"/>
        <v>466</v>
      </c>
      <c r="E8" s="12">
        <f t="shared" si="3"/>
        <v>386</v>
      </c>
      <c r="F8" s="24">
        <v>197</v>
      </c>
      <c r="G8" s="13">
        <v>189</v>
      </c>
      <c r="H8" s="12">
        <f t="shared" si="4"/>
        <v>578</v>
      </c>
      <c r="I8" s="24">
        <v>301</v>
      </c>
      <c r="J8" s="13">
        <v>277</v>
      </c>
    </row>
    <row r="9" spans="1:10" ht="12.75" customHeight="1">
      <c r="A9" s="5" t="s">
        <v>128</v>
      </c>
      <c r="B9" s="12">
        <f t="shared" si="2"/>
        <v>787</v>
      </c>
      <c r="C9" s="24">
        <f t="shared" si="0"/>
        <v>355</v>
      </c>
      <c r="D9" s="13">
        <f t="shared" si="1"/>
        <v>432</v>
      </c>
      <c r="E9" s="12">
        <f t="shared" si="3"/>
        <v>320</v>
      </c>
      <c r="F9" s="24">
        <v>149</v>
      </c>
      <c r="G9" s="13">
        <v>171</v>
      </c>
      <c r="H9" s="12">
        <f t="shared" si="4"/>
        <v>467</v>
      </c>
      <c r="I9" s="24">
        <v>206</v>
      </c>
      <c r="J9" s="13">
        <v>261</v>
      </c>
    </row>
    <row r="10" spans="1:10" ht="12.75" customHeight="1">
      <c r="A10" s="5" t="s">
        <v>129</v>
      </c>
      <c r="B10" s="12">
        <f t="shared" si="2"/>
        <v>1184</v>
      </c>
      <c r="C10" s="24">
        <f t="shared" si="0"/>
        <v>599</v>
      </c>
      <c r="D10" s="13">
        <f t="shared" si="1"/>
        <v>585</v>
      </c>
      <c r="E10" s="12">
        <f t="shared" si="3"/>
        <v>490</v>
      </c>
      <c r="F10" s="24">
        <v>243</v>
      </c>
      <c r="G10" s="13">
        <v>247</v>
      </c>
      <c r="H10" s="12">
        <f t="shared" si="4"/>
        <v>694</v>
      </c>
      <c r="I10" s="24">
        <v>356</v>
      </c>
      <c r="J10" s="13">
        <v>338</v>
      </c>
    </row>
    <row r="11" spans="1:10" ht="12.75" customHeight="1">
      <c r="A11" s="5" t="s">
        <v>130</v>
      </c>
      <c r="B11" s="12">
        <f t="shared" si="2"/>
        <v>1190</v>
      </c>
      <c r="C11" s="24">
        <f t="shared" si="0"/>
        <v>610</v>
      </c>
      <c r="D11" s="13">
        <f t="shared" si="1"/>
        <v>580</v>
      </c>
      <c r="E11" s="12">
        <f t="shared" si="3"/>
        <v>526</v>
      </c>
      <c r="F11" s="24">
        <v>269</v>
      </c>
      <c r="G11" s="13">
        <v>257</v>
      </c>
      <c r="H11" s="12">
        <f t="shared" si="4"/>
        <v>664</v>
      </c>
      <c r="I11" s="24">
        <v>341</v>
      </c>
      <c r="J11" s="13">
        <v>323</v>
      </c>
    </row>
    <row r="12" spans="1:10" ht="12.75" customHeight="1">
      <c r="A12" s="5" t="s">
        <v>131</v>
      </c>
      <c r="B12" s="12">
        <f t="shared" si="2"/>
        <v>947</v>
      </c>
      <c r="C12" s="24">
        <f t="shared" si="0"/>
        <v>492</v>
      </c>
      <c r="D12" s="13">
        <f t="shared" si="1"/>
        <v>455</v>
      </c>
      <c r="E12" s="12">
        <f t="shared" si="3"/>
        <v>409</v>
      </c>
      <c r="F12" s="24">
        <v>218</v>
      </c>
      <c r="G12" s="13">
        <v>191</v>
      </c>
      <c r="H12" s="12">
        <f t="shared" si="4"/>
        <v>538</v>
      </c>
      <c r="I12" s="24">
        <v>274</v>
      </c>
      <c r="J12" s="13">
        <v>264</v>
      </c>
    </row>
    <row r="13" spans="1:10" ht="12.75" customHeight="1">
      <c r="A13" s="5" t="s">
        <v>132</v>
      </c>
      <c r="B13" s="12">
        <f t="shared" si="2"/>
        <v>936</v>
      </c>
      <c r="C13" s="24">
        <f t="shared" si="0"/>
        <v>468</v>
      </c>
      <c r="D13" s="13">
        <f t="shared" si="1"/>
        <v>468</v>
      </c>
      <c r="E13" s="12">
        <f t="shared" si="3"/>
        <v>378</v>
      </c>
      <c r="F13" s="24">
        <v>194</v>
      </c>
      <c r="G13" s="13">
        <v>184</v>
      </c>
      <c r="H13" s="12">
        <f t="shared" si="4"/>
        <v>558</v>
      </c>
      <c r="I13" s="24">
        <v>274</v>
      </c>
      <c r="J13" s="13">
        <v>284</v>
      </c>
    </row>
    <row r="14" spans="1:10" ht="12.75" customHeight="1">
      <c r="A14" s="5" t="s">
        <v>133</v>
      </c>
      <c r="B14" s="12">
        <f t="shared" si="2"/>
        <v>1139</v>
      </c>
      <c r="C14" s="24">
        <f t="shared" si="0"/>
        <v>554</v>
      </c>
      <c r="D14" s="13">
        <f t="shared" si="1"/>
        <v>585</v>
      </c>
      <c r="E14" s="12">
        <f t="shared" si="3"/>
        <v>491</v>
      </c>
      <c r="F14" s="24">
        <v>237</v>
      </c>
      <c r="G14" s="13">
        <v>254</v>
      </c>
      <c r="H14" s="12">
        <f t="shared" si="4"/>
        <v>648</v>
      </c>
      <c r="I14" s="24">
        <v>317</v>
      </c>
      <c r="J14" s="13">
        <v>331</v>
      </c>
    </row>
    <row r="15" spans="1:10" ht="12.75" customHeight="1">
      <c r="A15" s="5" t="s">
        <v>134</v>
      </c>
      <c r="B15" s="12">
        <f t="shared" si="2"/>
        <v>1141</v>
      </c>
      <c r="C15" s="24">
        <f t="shared" si="0"/>
        <v>550</v>
      </c>
      <c r="D15" s="13">
        <f t="shared" si="1"/>
        <v>591</v>
      </c>
      <c r="E15" s="12">
        <f t="shared" si="3"/>
        <v>492</v>
      </c>
      <c r="F15" s="24">
        <v>235</v>
      </c>
      <c r="G15" s="13">
        <v>257</v>
      </c>
      <c r="H15" s="12">
        <f t="shared" si="4"/>
        <v>649</v>
      </c>
      <c r="I15" s="24">
        <v>315</v>
      </c>
      <c r="J15" s="13">
        <v>334</v>
      </c>
    </row>
    <row r="16" spans="1:10" ht="12.75" customHeight="1">
      <c r="A16" s="5" t="s">
        <v>135</v>
      </c>
      <c r="B16" s="12">
        <f t="shared" si="2"/>
        <v>1016</v>
      </c>
      <c r="C16" s="24">
        <f t="shared" si="0"/>
        <v>441</v>
      </c>
      <c r="D16" s="13">
        <f t="shared" si="1"/>
        <v>575</v>
      </c>
      <c r="E16" s="12">
        <f t="shared" si="3"/>
        <v>425</v>
      </c>
      <c r="F16" s="24">
        <v>185</v>
      </c>
      <c r="G16" s="13">
        <v>240</v>
      </c>
      <c r="H16" s="12">
        <f t="shared" si="4"/>
        <v>591</v>
      </c>
      <c r="I16" s="24">
        <v>256</v>
      </c>
      <c r="J16" s="13">
        <v>335</v>
      </c>
    </row>
    <row r="17" spans="1:10" ht="12.75" customHeight="1">
      <c r="A17" s="5" t="s">
        <v>136</v>
      </c>
      <c r="B17" s="12">
        <f t="shared" si="2"/>
        <v>833</v>
      </c>
      <c r="C17" s="24">
        <f t="shared" si="0"/>
        <v>376</v>
      </c>
      <c r="D17" s="13">
        <f t="shared" si="1"/>
        <v>457</v>
      </c>
      <c r="E17" s="12">
        <f t="shared" si="3"/>
        <v>351</v>
      </c>
      <c r="F17" s="24">
        <v>178</v>
      </c>
      <c r="G17" s="13">
        <v>173</v>
      </c>
      <c r="H17" s="12">
        <f t="shared" si="4"/>
        <v>482</v>
      </c>
      <c r="I17" s="24">
        <v>198</v>
      </c>
      <c r="J17" s="13">
        <v>284</v>
      </c>
    </row>
    <row r="18" spans="1:10" ht="12.75" customHeight="1">
      <c r="A18" s="5" t="s">
        <v>137</v>
      </c>
      <c r="B18" s="12">
        <f t="shared" si="2"/>
        <v>799</v>
      </c>
      <c r="C18" s="24">
        <f t="shared" si="0"/>
        <v>343</v>
      </c>
      <c r="D18" s="13">
        <f t="shared" si="1"/>
        <v>456</v>
      </c>
      <c r="E18" s="12">
        <f t="shared" si="3"/>
        <v>317</v>
      </c>
      <c r="F18" s="24">
        <v>137</v>
      </c>
      <c r="G18" s="13">
        <v>180</v>
      </c>
      <c r="H18" s="12">
        <f t="shared" si="4"/>
        <v>482</v>
      </c>
      <c r="I18" s="24">
        <v>206</v>
      </c>
      <c r="J18" s="13">
        <v>276</v>
      </c>
    </row>
    <row r="19" spans="1:10" ht="12.75" customHeight="1">
      <c r="A19" s="5" t="s">
        <v>138</v>
      </c>
      <c r="B19" s="12">
        <f t="shared" si="2"/>
        <v>611</v>
      </c>
      <c r="C19" s="24">
        <f t="shared" si="0"/>
        <v>262</v>
      </c>
      <c r="D19" s="13">
        <f t="shared" si="1"/>
        <v>349</v>
      </c>
      <c r="E19" s="12">
        <f t="shared" si="3"/>
        <v>234</v>
      </c>
      <c r="F19" s="24">
        <v>103</v>
      </c>
      <c r="G19" s="13">
        <v>131</v>
      </c>
      <c r="H19" s="12">
        <f t="shared" si="4"/>
        <v>377</v>
      </c>
      <c r="I19" s="24">
        <v>159</v>
      </c>
      <c r="J19" s="13">
        <v>218</v>
      </c>
    </row>
    <row r="20" spans="1:10" ht="13.5">
      <c r="A20" s="5" t="s">
        <v>139</v>
      </c>
      <c r="B20" s="12">
        <f t="shared" si="2"/>
        <v>460</v>
      </c>
      <c r="C20" s="24">
        <f t="shared" si="0"/>
        <v>191</v>
      </c>
      <c r="D20" s="13">
        <f t="shared" si="1"/>
        <v>269</v>
      </c>
      <c r="E20" s="12">
        <f t="shared" si="3"/>
        <v>175</v>
      </c>
      <c r="F20" s="24">
        <v>73</v>
      </c>
      <c r="G20" s="13">
        <v>102</v>
      </c>
      <c r="H20" s="12">
        <f t="shared" si="4"/>
        <v>285</v>
      </c>
      <c r="I20" s="24">
        <v>118</v>
      </c>
      <c r="J20" s="13">
        <v>167</v>
      </c>
    </row>
    <row r="21" spans="1:10" ht="13.5">
      <c r="A21" s="5" t="s">
        <v>140</v>
      </c>
      <c r="B21" s="12">
        <f t="shared" si="2"/>
        <v>237</v>
      </c>
      <c r="C21" s="24">
        <f t="shared" si="0"/>
        <v>82</v>
      </c>
      <c r="D21" s="13">
        <f t="shared" si="1"/>
        <v>155</v>
      </c>
      <c r="E21" s="12">
        <f t="shared" si="3"/>
        <v>104</v>
      </c>
      <c r="F21" s="24">
        <v>44</v>
      </c>
      <c r="G21" s="13">
        <v>60</v>
      </c>
      <c r="H21" s="12">
        <f t="shared" si="4"/>
        <v>133</v>
      </c>
      <c r="I21" s="24">
        <v>38</v>
      </c>
      <c r="J21" s="13">
        <v>95</v>
      </c>
    </row>
    <row r="22" spans="1:10" ht="13.5">
      <c r="A22" s="5" t="s">
        <v>141</v>
      </c>
      <c r="B22" s="12">
        <f t="shared" si="2"/>
        <v>114</v>
      </c>
      <c r="C22" s="24">
        <f t="shared" si="0"/>
        <v>35</v>
      </c>
      <c r="D22" s="13">
        <f t="shared" si="1"/>
        <v>79</v>
      </c>
      <c r="E22" s="12">
        <f t="shared" si="3"/>
        <v>50</v>
      </c>
      <c r="F22" s="24">
        <v>16</v>
      </c>
      <c r="G22" s="13">
        <v>34</v>
      </c>
      <c r="H22" s="12">
        <f t="shared" si="4"/>
        <v>64</v>
      </c>
      <c r="I22" s="24">
        <v>19</v>
      </c>
      <c r="J22" s="13">
        <v>45</v>
      </c>
    </row>
    <row r="23" spans="1:10" ht="13.5">
      <c r="A23" s="5" t="s">
        <v>142</v>
      </c>
      <c r="B23" s="12">
        <f t="shared" si="2"/>
        <v>29</v>
      </c>
      <c r="C23" s="24">
        <f t="shared" si="0"/>
        <v>5</v>
      </c>
      <c r="D23" s="13">
        <f t="shared" si="1"/>
        <v>24</v>
      </c>
      <c r="E23" s="12">
        <f t="shared" si="3"/>
        <v>16</v>
      </c>
      <c r="F23" s="24">
        <v>2</v>
      </c>
      <c r="G23" s="13">
        <v>14</v>
      </c>
      <c r="H23" s="12">
        <f t="shared" si="4"/>
        <v>13</v>
      </c>
      <c r="I23" s="24">
        <v>3</v>
      </c>
      <c r="J23" s="13">
        <v>10</v>
      </c>
    </row>
    <row r="24" spans="1:10" ht="13.5">
      <c r="A24" s="5" t="s">
        <v>143</v>
      </c>
      <c r="B24" s="12">
        <f t="shared" si="2"/>
        <v>12</v>
      </c>
      <c r="C24" s="24">
        <f t="shared" si="0"/>
        <v>1</v>
      </c>
      <c r="D24" s="13">
        <f t="shared" si="1"/>
        <v>11</v>
      </c>
      <c r="E24" s="12">
        <f t="shared" si="3"/>
        <v>1</v>
      </c>
      <c r="F24" s="49" t="s">
        <v>252</v>
      </c>
      <c r="G24" s="13">
        <v>1</v>
      </c>
      <c r="H24" s="12">
        <f t="shared" si="4"/>
        <v>11</v>
      </c>
      <c r="I24" s="24">
        <v>1</v>
      </c>
      <c r="J24" s="13">
        <v>10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15772</v>
      </c>
      <c r="C26" s="25">
        <f>SUM(C5:C25)</f>
        <v>7618</v>
      </c>
      <c r="D26" s="15">
        <f>SUM(D5:D25)</f>
        <v>8154</v>
      </c>
      <c r="E26" s="14">
        <f>SUM(F26:G26)</f>
        <v>6591</v>
      </c>
      <c r="F26" s="25">
        <f>SUM(F5:F25)</f>
        <v>3198</v>
      </c>
      <c r="G26" s="15">
        <f>SUM(G5:G25)</f>
        <v>3393</v>
      </c>
      <c r="H26" s="14">
        <f>SUM(I26:J26)</f>
        <v>9181</v>
      </c>
      <c r="I26" s="25">
        <f>SUM(I5:I25)</f>
        <v>4420</v>
      </c>
      <c r="J26" s="15">
        <f>SUM(J5:J25)</f>
        <v>4761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E8" sqref="E8"/>
    </sheetView>
  </sheetViews>
  <sheetFormatPr defaultColWidth="9.00390625" defaultRowHeight="13.5"/>
  <sheetData>
    <row r="1" spans="1:4" ht="21.75" customHeight="1">
      <c r="A1" s="1" t="s">
        <v>233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1214</v>
      </c>
      <c r="C5" s="25">
        <f aca="true" t="shared" si="0" ref="C5:C24">SUM(F5,I5)</f>
        <v>646</v>
      </c>
      <c r="D5" s="15">
        <f aca="true" t="shared" si="1" ref="D5:D24">SUM(G5,J5)</f>
        <v>568</v>
      </c>
      <c r="E5" s="12">
        <f>SUM(F5:G5)</f>
        <v>535</v>
      </c>
      <c r="F5" s="24">
        <v>268</v>
      </c>
      <c r="G5" s="13">
        <v>267</v>
      </c>
      <c r="H5" s="12">
        <f>SUM(I5:J5)</f>
        <v>679</v>
      </c>
      <c r="I5" s="24">
        <v>378</v>
      </c>
      <c r="J5" s="13">
        <v>301</v>
      </c>
    </row>
    <row r="6" spans="1:10" ht="12.75" customHeight="1">
      <c r="A6" s="4" t="s">
        <v>144</v>
      </c>
      <c r="B6" s="12">
        <f aca="true" t="shared" si="2" ref="B6:B24">SUM(C6:D6)</f>
        <v>1314</v>
      </c>
      <c r="C6" s="24">
        <f t="shared" si="0"/>
        <v>695</v>
      </c>
      <c r="D6" s="13">
        <f t="shared" si="1"/>
        <v>619</v>
      </c>
      <c r="E6" s="12">
        <f aca="true" t="shared" si="3" ref="E6:E24">SUM(F6:G6)</f>
        <v>582</v>
      </c>
      <c r="F6" s="24">
        <v>301</v>
      </c>
      <c r="G6" s="13">
        <v>281</v>
      </c>
      <c r="H6" s="12">
        <f aca="true" t="shared" si="4" ref="H6:H24">SUM(I6:J6)</f>
        <v>732</v>
      </c>
      <c r="I6" s="24">
        <v>394</v>
      </c>
      <c r="J6" s="13">
        <v>338</v>
      </c>
    </row>
    <row r="7" spans="1:10" ht="12.75" customHeight="1">
      <c r="A7" s="4" t="s">
        <v>145</v>
      </c>
      <c r="B7" s="12">
        <f t="shared" si="2"/>
        <v>1324</v>
      </c>
      <c r="C7" s="24">
        <f t="shared" si="0"/>
        <v>705</v>
      </c>
      <c r="D7" s="13">
        <f t="shared" si="1"/>
        <v>619</v>
      </c>
      <c r="E7" s="12">
        <f t="shared" si="3"/>
        <v>600</v>
      </c>
      <c r="F7" s="24">
        <v>308</v>
      </c>
      <c r="G7" s="13">
        <v>292</v>
      </c>
      <c r="H7" s="12">
        <f t="shared" si="4"/>
        <v>724</v>
      </c>
      <c r="I7" s="24">
        <v>397</v>
      </c>
      <c r="J7" s="13">
        <v>327</v>
      </c>
    </row>
    <row r="8" spans="1:10" ht="12.75" customHeight="1">
      <c r="A8" s="5" t="s">
        <v>146</v>
      </c>
      <c r="B8" s="12">
        <f t="shared" si="2"/>
        <v>894</v>
      </c>
      <c r="C8" s="24">
        <f t="shared" si="0"/>
        <v>449</v>
      </c>
      <c r="D8" s="13">
        <f t="shared" si="1"/>
        <v>445</v>
      </c>
      <c r="E8" s="12">
        <f t="shared" si="3"/>
        <v>363</v>
      </c>
      <c r="F8" s="24">
        <v>179</v>
      </c>
      <c r="G8" s="13">
        <v>184</v>
      </c>
      <c r="H8" s="12">
        <f t="shared" si="4"/>
        <v>531</v>
      </c>
      <c r="I8" s="24">
        <v>270</v>
      </c>
      <c r="J8" s="13">
        <v>261</v>
      </c>
    </row>
    <row r="9" spans="1:10" ht="12.75" customHeight="1">
      <c r="A9" s="5" t="s">
        <v>147</v>
      </c>
      <c r="B9" s="12">
        <f t="shared" si="2"/>
        <v>695</v>
      </c>
      <c r="C9" s="24">
        <f t="shared" si="0"/>
        <v>322</v>
      </c>
      <c r="D9" s="13">
        <f t="shared" si="1"/>
        <v>373</v>
      </c>
      <c r="E9" s="12">
        <f t="shared" si="3"/>
        <v>299</v>
      </c>
      <c r="F9" s="24">
        <v>137</v>
      </c>
      <c r="G9" s="13">
        <v>162</v>
      </c>
      <c r="H9" s="12">
        <f t="shared" si="4"/>
        <v>396</v>
      </c>
      <c r="I9" s="24">
        <v>185</v>
      </c>
      <c r="J9" s="13">
        <v>211</v>
      </c>
    </row>
    <row r="10" spans="1:10" ht="12.75" customHeight="1">
      <c r="A10" s="5" t="s">
        <v>148</v>
      </c>
      <c r="B10" s="12">
        <f t="shared" si="2"/>
        <v>988</v>
      </c>
      <c r="C10" s="24">
        <f t="shared" si="0"/>
        <v>475</v>
      </c>
      <c r="D10" s="13">
        <f t="shared" si="1"/>
        <v>513</v>
      </c>
      <c r="E10" s="12">
        <f t="shared" si="3"/>
        <v>447</v>
      </c>
      <c r="F10" s="24">
        <v>211</v>
      </c>
      <c r="G10" s="13">
        <v>236</v>
      </c>
      <c r="H10" s="12">
        <f t="shared" si="4"/>
        <v>541</v>
      </c>
      <c r="I10" s="24">
        <v>264</v>
      </c>
      <c r="J10" s="13">
        <v>277</v>
      </c>
    </row>
    <row r="11" spans="1:10" ht="12.75" customHeight="1">
      <c r="A11" s="5" t="s">
        <v>149</v>
      </c>
      <c r="B11" s="12">
        <f t="shared" si="2"/>
        <v>1324</v>
      </c>
      <c r="C11" s="24">
        <f t="shared" si="0"/>
        <v>656</v>
      </c>
      <c r="D11" s="13">
        <f t="shared" si="1"/>
        <v>668</v>
      </c>
      <c r="E11" s="12">
        <f t="shared" si="3"/>
        <v>588</v>
      </c>
      <c r="F11" s="24">
        <v>289</v>
      </c>
      <c r="G11" s="13">
        <v>299</v>
      </c>
      <c r="H11" s="12">
        <f t="shared" si="4"/>
        <v>736</v>
      </c>
      <c r="I11" s="24">
        <v>367</v>
      </c>
      <c r="J11" s="13">
        <v>369</v>
      </c>
    </row>
    <row r="12" spans="1:10" ht="12.75" customHeight="1">
      <c r="A12" s="5" t="s">
        <v>150</v>
      </c>
      <c r="B12" s="12">
        <f t="shared" si="2"/>
        <v>1311</v>
      </c>
      <c r="C12" s="24">
        <f t="shared" si="0"/>
        <v>684</v>
      </c>
      <c r="D12" s="13">
        <f t="shared" si="1"/>
        <v>627</v>
      </c>
      <c r="E12" s="12">
        <f t="shared" si="3"/>
        <v>613</v>
      </c>
      <c r="F12" s="24">
        <v>320</v>
      </c>
      <c r="G12" s="13">
        <v>293</v>
      </c>
      <c r="H12" s="12">
        <f t="shared" si="4"/>
        <v>698</v>
      </c>
      <c r="I12" s="24">
        <v>364</v>
      </c>
      <c r="J12" s="13">
        <v>334</v>
      </c>
    </row>
    <row r="13" spans="1:10" ht="12.75" customHeight="1">
      <c r="A13" s="5" t="s">
        <v>151</v>
      </c>
      <c r="B13" s="12">
        <f t="shared" si="2"/>
        <v>986</v>
      </c>
      <c r="C13" s="24">
        <f t="shared" si="0"/>
        <v>521</v>
      </c>
      <c r="D13" s="13">
        <f t="shared" si="1"/>
        <v>465</v>
      </c>
      <c r="E13" s="12">
        <f t="shared" si="3"/>
        <v>426</v>
      </c>
      <c r="F13" s="24">
        <v>228</v>
      </c>
      <c r="G13" s="13">
        <v>198</v>
      </c>
      <c r="H13" s="12">
        <f t="shared" si="4"/>
        <v>560</v>
      </c>
      <c r="I13" s="24">
        <v>293</v>
      </c>
      <c r="J13" s="13">
        <v>267</v>
      </c>
    </row>
    <row r="14" spans="1:10" ht="12.75" customHeight="1">
      <c r="A14" s="5" t="s">
        <v>152</v>
      </c>
      <c r="B14" s="12">
        <f t="shared" si="2"/>
        <v>962</v>
      </c>
      <c r="C14" s="24">
        <f t="shared" si="0"/>
        <v>475</v>
      </c>
      <c r="D14" s="13">
        <f t="shared" si="1"/>
        <v>487</v>
      </c>
      <c r="E14" s="12">
        <f t="shared" si="3"/>
        <v>404</v>
      </c>
      <c r="F14" s="24">
        <v>202</v>
      </c>
      <c r="G14" s="13">
        <v>202</v>
      </c>
      <c r="H14" s="12">
        <f t="shared" si="4"/>
        <v>558</v>
      </c>
      <c r="I14" s="24">
        <v>273</v>
      </c>
      <c r="J14" s="13">
        <v>285</v>
      </c>
    </row>
    <row r="15" spans="1:10" ht="12.75" customHeight="1">
      <c r="A15" s="5" t="s">
        <v>153</v>
      </c>
      <c r="B15" s="12">
        <f t="shared" si="2"/>
        <v>1144</v>
      </c>
      <c r="C15" s="24">
        <f t="shared" si="0"/>
        <v>543</v>
      </c>
      <c r="D15" s="13">
        <f t="shared" si="1"/>
        <v>601</v>
      </c>
      <c r="E15" s="12">
        <f t="shared" si="3"/>
        <v>507</v>
      </c>
      <c r="F15" s="24">
        <v>239</v>
      </c>
      <c r="G15" s="13">
        <v>268</v>
      </c>
      <c r="H15" s="12">
        <f t="shared" si="4"/>
        <v>637</v>
      </c>
      <c r="I15" s="24">
        <v>304</v>
      </c>
      <c r="J15" s="13">
        <v>333</v>
      </c>
    </row>
    <row r="16" spans="1:10" ht="12.75" customHeight="1">
      <c r="A16" s="5" t="s">
        <v>154</v>
      </c>
      <c r="B16" s="12">
        <f t="shared" si="2"/>
        <v>1151</v>
      </c>
      <c r="C16" s="24">
        <f t="shared" si="0"/>
        <v>545</v>
      </c>
      <c r="D16" s="13">
        <f t="shared" si="1"/>
        <v>606</v>
      </c>
      <c r="E16" s="12">
        <f t="shared" si="3"/>
        <v>506</v>
      </c>
      <c r="F16" s="24">
        <v>239</v>
      </c>
      <c r="G16" s="13">
        <v>267</v>
      </c>
      <c r="H16" s="12">
        <f t="shared" si="4"/>
        <v>645</v>
      </c>
      <c r="I16" s="24">
        <v>306</v>
      </c>
      <c r="J16" s="13">
        <v>339</v>
      </c>
    </row>
    <row r="17" spans="1:10" ht="12.75" customHeight="1">
      <c r="A17" s="5" t="s">
        <v>155</v>
      </c>
      <c r="B17" s="12">
        <f t="shared" si="2"/>
        <v>1029</v>
      </c>
      <c r="C17" s="24">
        <f t="shared" si="0"/>
        <v>444</v>
      </c>
      <c r="D17" s="13">
        <f t="shared" si="1"/>
        <v>585</v>
      </c>
      <c r="E17" s="12">
        <f t="shared" si="3"/>
        <v>442</v>
      </c>
      <c r="F17" s="24">
        <v>188</v>
      </c>
      <c r="G17" s="13">
        <v>254</v>
      </c>
      <c r="H17" s="12">
        <f t="shared" si="4"/>
        <v>587</v>
      </c>
      <c r="I17" s="24">
        <v>256</v>
      </c>
      <c r="J17" s="13">
        <v>331</v>
      </c>
    </row>
    <row r="18" spans="1:10" ht="12.75" customHeight="1">
      <c r="A18" s="5" t="s">
        <v>156</v>
      </c>
      <c r="B18" s="12">
        <f t="shared" si="2"/>
        <v>808</v>
      </c>
      <c r="C18" s="24">
        <f t="shared" si="0"/>
        <v>351</v>
      </c>
      <c r="D18" s="13">
        <f t="shared" si="1"/>
        <v>457</v>
      </c>
      <c r="E18" s="12">
        <f t="shared" si="3"/>
        <v>330</v>
      </c>
      <c r="F18" s="24">
        <v>158</v>
      </c>
      <c r="G18" s="13">
        <v>172</v>
      </c>
      <c r="H18" s="12">
        <f t="shared" si="4"/>
        <v>478</v>
      </c>
      <c r="I18" s="24">
        <v>193</v>
      </c>
      <c r="J18" s="13">
        <v>285</v>
      </c>
    </row>
    <row r="19" spans="1:10" ht="12.75" customHeight="1">
      <c r="A19" s="5" t="s">
        <v>157</v>
      </c>
      <c r="B19" s="12">
        <f t="shared" si="2"/>
        <v>746</v>
      </c>
      <c r="C19" s="24">
        <f t="shared" si="0"/>
        <v>307</v>
      </c>
      <c r="D19" s="13">
        <f t="shared" si="1"/>
        <v>439</v>
      </c>
      <c r="E19" s="12">
        <f t="shared" si="3"/>
        <v>305</v>
      </c>
      <c r="F19" s="24">
        <v>125</v>
      </c>
      <c r="G19" s="13">
        <v>180</v>
      </c>
      <c r="H19" s="12">
        <f t="shared" si="4"/>
        <v>441</v>
      </c>
      <c r="I19" s="24">
        <v>182</v>
      </c>
      <c r="J19" s="13">
        <v>259</v>
      </c>
    </row>
    <row r="20" spans="1:10" ht="13.5">
      <c r="A20" s="5" t="s">
        <v>158</v>
      </c>
      <c r="B20" s="12">
        <f t="shared" si="2"/>
        <v>517</v>
      </c>
      <c r="C20" s="24">
        <f t="shared" si="0"/>
        <v>214</v>
      </c>
      <c r="D20" s="13">
        <f t="shared" si="1"/>
        <v>303</v>
      </c>
      <c r="E20" s="12">
        <f t="shared" si="3"/>
        <v>199</v>
      </c>
      <c r="F20" s="24">
        <v>83</v>
      </c>
      <c r="G20" s="13">
        <v>116</v>
      </c>
      <c r="H20" s="12">
        <f t="shared" si="4"/>
        <v>318</v>
      </c>
      <c r="I20" s="24">
        <v>131</v>
      </c>
      <c r="J20" s="13">
        <v>187</v>
      </c>
    </row>
    <row r="21" spans="1:10" ht="13.5">
      <c r="A21" s="5" t="s">
        <v>159</v>
      </c>
      <c r="B21" s="12">
        <f t="shared" si="2"/>
        <v>322</v>
      </c>
      <c r="C21" s="24">
        <f t="shared" si="0"/>
        <v>133</v>
      </c>
      <c r="D21" s="13">
        <f t="shared" si="1"/>
        <v>189</v>
      </c>
      <c r="E21" s="12">
        <f t="shared" si="3"/>
        <v>123</v>
      </c>
      <c r="F21" s="24">
        <v>52</v>
      </c>
      <c r="G21" s="13">
        <v>71</v>
      </c>
      <c r="H21" s="12">
        <f t="shared" si="4"/>
        <v>199</v>
      </c>
      <c r="I21" s="24">
        <v>81</v>
      </c>
      <c r="J21" s="13">
        <v>118</v>
      </c>
    </row>
    <row r="22" spans="1:10" ht="13.5">
      <c r="A22" s="5" t="s">
        <v>160</v>
      </c>
      <c r="B22" s="12">
        <f t="shared" si="2"/>
        <v>137</v>
      </c>
      <c r="C22" s="24">
        <f t="shared" si="0"/>
        <v>45</v>
      </c>
      <c r="D22" s="13">
        <f t="shared" si="1"/>
        <v>92</v>
      </c>
      <c r="E22" s="12">
        <f t="shared" si="3"/>
        <v>68</v>
      </c>
      <c r="F22" s="24">
        <v>28</v>
      </c>
      <c r="G22" s="13">
        <v>40</v>
      </c>
      <c r="H22" s="12">
        <f t="shared" si="4"/>
        <v>69</v>
      </c>
      <c r="I22" s="24">
        <v>17</v>
      </c>
      <c r="J22" s="13">
        <v>52</v>
      </c>
    </row>
    <row r="23" spans="1:10" ht="13.5">
      <c r="A23" s="5" t="s">
        <v>161</v>
      </c>
      <c r="B23" s="12">
        <f t="shared" si="2"/>
        <v>57</v>
      </c>
      <c r="C23" s="24">
        <f t="shared" si="0"/>
        <v>19</v>
      </c>
      <c r="D23" s="13">
        <f t="shared" si="1"/>
        <v>38</v>
      </c>
      <c r="E23" s="12">
        <f t="shared" si="3"/>
        <v>25</v>
      </c>
      <c r="F23" s="24">
        <v>8</v>
      </c>
      <c r="G23" s="13">
        <v>17</v>
      </c>
      <c r="H23" s="12">
        <f t="shared" si="4"/>
        <v>32</v>
      </c>
      <c r="I23" s="24">
        <v>11</v>
      </c>
      <c r="J23" s="13">
        <v>21</v>
      </c>
    </row>
    <row r="24" spans="1:10" ht="13.5">
      <c r="A24" s="5" t="s">
        <v>162</v>
      </c>
      <c r="B24" s="12">
        <f t="shared" si="2"/>
        <v>6</v>
      </c>
      <c r="C24" s="24">
        <f t="shared" si="0"/>
        <v>2</v>
      </c>
      <c r="D24" s="13">
        <f t="shared" si="1"/>
        <v>4</v>
      </c>
      <c r="E24" s="12">
        <f t="shared" si="3"/>
        <v>2</v>
      </c>
      <c r="F24" s="49" t="s">
        <v>252</v>
      </c>
      <c r="G24" s="13">
        <v>2</v>
      </c>
      <c r="H24" s="12">
        <f t="shared" si="4"/>
        <v>4</v>
      </c>
      <c r="I24" s="24">
        <v>2</v>
      </c>
      <c r="J24" s="13">
        <v>2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16929</v>
      </c>
      <c r="C26" s="25">
        <f>SUM(C5:C25)</f>
        <v>8231</v>
      </c>
      <c r="D26" s="15">
        <f>SUM(D5:D25)</f>
        <v>8698</v>
      </c>
      <c r="E26" s="14">
        <f>SUM(F26:G26)</f>
        <v>7364</v>
      </c>
      <c r="F26" s="25">
        <f>SUM(F5:F25)</f>
        <v>3563</v>
      </c>
      <c r="G26" s="15">
        <f>SUM(G5:G25)</f>
        <v>3801</v>
      </c>
      <c r="H26" s="14">
        <f>SUM(I26:J26)</f>
        <v>9565</v>
      </c>
      <c r="I26" s="25">
        <f>SUM(I5:I25)</f>
        <v>4668</v>
      </c>
      <c r="J26" s="15">
        <f>SUM(J5:J25)</f>
        <v>4897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964</v>
      </c>
      <c r="C5" s="25">
        <f aca="true" t="shared" si="0" ref="C5:C25">SUM(F5,I5)</f>
        <v>498</v>
      </c>
      <c r="D5" s="15">
        <f aca="true" t="shared" si="1" ref="D5:D25">SUM(G5,J5)</f>
        <v>466</v>
      </c>
      <c r="E5" s="12">
        <f>SUM(F5:G5)</f>
        <v>437</v>
      </c>
      <c r="F5" s="24">
        <v>227</v>
      </c>
      <c r="G5" s="13">
        <v>210</v>
      </c>
      <c r="H5" s="12">
        <f>SUM(I5:J5)</f>
        <v>527</v>
      </c>
      <c r="I5" s="24">
        <v>271</v>
      </c>
      <c r="J5" s="13">
        <v>256</v>
      </c>
    </row>
    <row r="6" spans="1:10" ht="12.75" customHeight="1">
      <c r="A6" s="4" t="s">
        <v>49</v>
      </c>
      <c r="B6" s="12">
        <f aca="true" t="shared" si="2" ref="B6:B25">SUM(C6:D6)</f>
        <v>1277</v>
      </c>
      <c r="C6" s="24">
        <f t="shared" si="0"/>
        <v>678</v>
      </c>
      <c r="D6" s="13">
        <f t="shared" si="1"/>
        <v>599</v>
      </c>
      <c r="E6" s="12">
        <f aca="true" t="shared" si="3" ref="E6:E25">SUM(F6:G6)</f>
        <v>585</v>
      </c>
      <c r="F6" s="24">
        <v>288</v>
      </c>
      <c r="G6" s="13">
        <v>297</v>
      </c>
      <c r="H6" s="12">
        <f aca="true" t="shared" si="4" ref="H6:H24">SUM(I6:J6)</f>
        <v>692</v>
      </c>
      <c r="I6" s="24">
        <v>390</v>
      </c>
      <c r="J6" s="13">
        <v>302</v>
      </c>
    </row>
    <row r="7" spans="1:10" ht="12.75" customHeight="1">
      <c r="A7" s="4" t="s">
        <v>163</v>
      </c>
      <c r="B7" s="12">
        <f t="shared" si="2"/>
        <v>1348</v>
      </c>
      <c r="C7" s="24">
        <f t="shared" si="0"/>
        <v>710</v>
      </c>
      <c r="D7" s="13">
        <f t="shared" si="1"/>
        <v>638</v>
      </c>
      <c r="E7" s="12">
        <f t="shared" si="3"/>
        <v>620</v>
      </c>
      <c r="F7" s="24">
        <v>318</v>
      </c>
      <c r="G7" s="13">
        <v>302</v>
      </c>
      <c r="H7" s="12">
        <f t="shared" si="4"/>
        <v>728</v>
      </c>
      <c r="I7" s="24">
        <v>392</v>
      </c>
      <c r="J7" s="13">
        <v>336</v>
      </c>
    </row>
    <row r="8" spans="1:10" ht="12.75" customHeight="1">
      <c r="A8" s="5" t="s">
        <v>164</v>
      </c>
      <c r="B8" s="12">
        <f t="shared" si="2"/>
        <v>1158</v>
      </c>
      <c r="C8" s="24">
        <f t="shared" si="0"/>
        <v>608</v>
      </c>
      <c r="D8" s="13">
        <f t="shared" si="1"/>
        <v>550</v>
      </c>
      <c r="E8" s="12">
        <f t="shared" si="3"/>
        <v>509</v>
      </c>
      <c r="F8" s="24">
        <v>265</v>
      </c>
      <c r="G8" s="13">
        <v>244</v>
      </c>
      <c r="H8" s="12">
        <f t="shared" si="4"/>
        <v>649</v>
      </c>
      <c r="I8" s="24">
        <v>343</v>
      </c>
      <c r="J8" s="13">
        <v>306</v>
      </c>
    </row>
    <row r="9" spans="1:10" ht="12.75" customHeight="1">
      <c r="A9" s="5" t="s">
        <v>165</v>
      </c>
      <c r="B9" s="12">
        <f t="shared" si="2"/>
        <v>575</v>
      </c>
      <c r="C9" s="24">
        <f t="shared" si="0"/>
        <v>228</v>
      </c>
      <c r="D9" s="13">
        <f t="shared" si="1"/>
        <v>347</v>
      </c>
      <c r="E9" s="12">
        <f t="shared" si="3"/>
        <v>252</v>
      </c>
      <c r="F9" s="24">
        <v>97</v>
      </c>
      <c r="G9" s="13">
        <v>155</v>
      </c>
      <c r="H9" s="12">
        <f t="shared" si="4"/>
        <v>323</v>
      </c>
      <c r="I9" s="24">
        <v>131</v>
      </c>
      <c r="J9" s="13">
        <v>192</v>
      </c>
    </row>
    <row r="10" spans="1:10" ht="12.75" customHeight="1">
      <c r="A10" s="5" t="s">
        <v>166</v>
      </c>
      <c r="B10" s="12">
        <f t="shared" si="2"/>
        <v>828</v>
      </c>
      <c r="C10" s="24">
        <f t="shared" si="0"/>
        <v>389</v>
      </c>
      <c r="D10" s="13">
        <f t="shared" si="1"/>
        <v>439</v>
      </c>
      <c r="E10" s="12">
        <f t="shared" si="3"/>
        <v>350</v>
      </c>
      <c r="F10" s="24">
        <v>157</v>
      </c>
      <c r="G10" s="13">
        <v>193</v>
      </c>
      <c r="H10" s="12">
        <f t="shared" si="4"/>
        <v>478</v>
      </c>
      <c r="I10" s="24">
        <v>232</v>
      </c>
      <c r="J10" s="13">
        <v>246</v>
      </c>
    </row>
    <row r="11" spans="1:10" ht="12.75" customHeight="1">
      <c r="A11" s="5" t="s">
        <v>167</v>
      </c>
      <c r="B11" s="12">
        <f t="shared" si="2"/>
        <v>1062</v>
      </c>
      <c r="C11" s="24">
        <f t="shared" si="0"/>
        <v>523</v>
      </c>
      <c r="D11" s="13">
        <f t="shared" si="1"/>
        <v>539</v>
      </c>
      <c r="E11" s="12">
        <f t="shared" si="3"/>
        <v>489</v>
      </c>
      <c r="F11" s="24">
        <v>243</v>
      </c>
      <c r="G11" s="13">
        <v>246</v>
      </c>
      <c r="H11" s="12">
        <f t="shared" si="4"/>
        <v>573</v>
      </c>
      <c r="I11" s="24">
        <v>280</v>
      </c>
      <c r="J11" s="13">
        <v>293</v>
      </c>
    </row>
    <row r="12" spans="1:10" ht="12.75" customHeight="1">
      <c r="A12" s="5" t="s">
        <v>168</v>
      </c>
      <c r="B12" s="12">
        <f t="shared" si="2"/>
        <v>1377</v>
      </c>
      <c r="C12" s="24">
        <f t="shared" si="0"/>
        <v>686</v>
      </c>
      <c r="D12" s="13">
        <f t="shared" si="1"/>
        <v>691</v>
      </c>
      <c r="E12" s="12">
        <f t="shared" si="3"/>
        <v>640</v>
      </c>
      <c r="F12" s="24">
        <v>319</v>
      </c>
      <c r="G12" s="13">
        <v>321</v>
      </c>
      <c r="H12" s="12">
        <f t="shared" si="4"/>
        <v>737</v>
      </c>
      <c r="I12" s="24">
        <v>367</v>
      </c>
      <c r="J12" s="13">
        <v>370</v>
      </c>
    </row>
    <row r="13" spans="1:10" ht="12.75" customHeight="1">
      <c r="A13" s="5" t="s">
        <v>169</v>
      </c>
      <c r="B13" s="12">
        <f t="shared" si="2"/>
        <v>1319</v>
      </c>
      <c r="C13" s="24">
        <f t="shared" si="0"/>
        <v>685</v>
      </c>
      <c r="D13" s="13">
        <f t="shared" si="1"/>
        <v>634</v>
      </c>
      <c r="E13" s="12">
        <f t="shared" si="3"/>
        <v>621</v>
      </c>
      <c r="F13" s="24">
        <v>322</v>
      </c>
      <c r="G13" s="13">
        <v>299</v>
      </c>
      <c r="H13" s="12">
        <f t="shared" si="4"/>
        <v>698</v>
      </c>
      <c r="I13" s="24">
        <v>363</v>
      </c>
      <c r="J13" s="13">
        <v>335</v>
      </c>
    </row>
    <row r="14" spans="1:10" ht="12.75" customHeight="1">
      <c r="A14" s="5" t="s">
        <v>170</v>
      </c>
      <c r="B14" s="12">
        <f t="shared" si="2"/>
        <v>999</v>
      </c>
      <c r="C14" s="24">
        <f t="shared" si="0"/>
        <v>522</v>
      </c>
      <c r="D14" s="13">
        <f t="shared" si="1"/>
        <v>477</v>
      </c>
      <c r="E14" s="12">
        <f t="shared" si="3"/>
        <v>440</v>
      </c>
      <c r="F14" s="24">
        <v>228</v>
      </c>
      <c r="G14" s="13">
        <v>212</v>
      </c>
      <c r="H14" s="12">
        <f t="shared" si="4"/>
        <v>559</v>
      </c>
      <c r="I14" s="24">
        <v>294</v>
      </c>
      <c r="J14" s="13">
        <v>265</v>
      </c>
    </row>
    <row r="15" spans="1:10" ht="12.75" customHeight="1">
      <c r="A15" s="5" t="s">
        <v>171</v>
      </c>
      <c r="B15" s="12">
        <f t="shared" si="2"/>
        <v>974</v>
      </c>
      <c r="C15" s="24">
        <f t="shared" si="0"/>
        <v>474</v>
      </c>
      <c r="D15" s="13">
        <f t="shared" si="1"/>
        <v>500</v>
      </c>
      <c r="E15" s="12">
        <f t="shared" si="3"/>
        <v>419</v>
      </c>
      <c r="F15" s="24">
        <v>211</v>
      </c>
      <c r="G15" s="13">
        <v>208</v>
      </c>
      <c r="H15" s="12">
        <f t="shared" si="4"/>
        <v>555</v>
      </c>
      <c r="I15" s="24">
        <v>263</v>
      </c>
      <c r="J15" s="13">
        <v>292</v>
      </c>
    </row>
    <row r="16" spans="1:10" ht="12.75" customHeight="1">
      <c r="A16" s="5" t="s">
        <v>172</v>
      </c>
      <c r="B16" s="12">
        <f t="shared" si="2"/>
        <v>1136</v>
      </c>
      <c r="C16" s="24">
        <f t="shared" si="0"/>
        <v>542</v>
      </c>
      <c r="D16" s="13">
        <f t="shared" si="1"/>
        <v>594</v>
      </c>
      <c r="E16" s="12">
        <f t="shared" si="3"/>
        <v>510</v>
      </c>
      <c r="F16" s="24">
        <v>243</v>
      </c>
      <c r="G16" s="13">
        <v>267</v>
      </c>
      <c r="H16" s="12">
        <f t="shared" si="4"/>
        <v>626</v>
      </c>
      <c r="I16" s="24">
        <v>299</v>
      </c>
      <c r="J16" s="13">
        <v>327</v>
      </c>
    </row>
    <row r="17" spans="1:10" ht="12.75" customHeight="1">
      <c r="A17" s="5" t="s">
        <v>173</v>
      </c>
      <c r="B17" s="12">
        <f t="shared" si="2"/>
        <v>1132</v>
      </c>
      <c r="C17" s="24">
        <f t="shared" si="0"/>
        <v>530</v>
      </c>
      <c r="D17" s="13">
        <f t="shared" si="1"/>
        <v>602</v>
      </c>
      <c r="E17" s="12">
        <f t="shared" si="3"/>
        <v>493</v>
      </c>
      <c r="F17" s="24">
        <v>231</v>
      </c>
      <c r="G17" s="13">
        <v>262</v>
      </c>
      <c r="H17" s="12">
        <f t="shared" si="4"/>
        <v>639</v>
      </c>
      <c r="I17" s="24">
        <v>299</v>
      </c>
      <c r="J17" s="13">
        <v>340</v>
      </c>
    </row>
    <row r="18" spans="1:10" ht="12.75" customHeight="1">
      <c r="A18" s="5" t="s">
        <v>174</v>
      </c>
      <c r="B18" s="12">
        <f t="shared" si="2"/>
        <v>988</v>
      </c>
      <c r="C18" s="24">
        <f t="shared" si="0"/>
        <v>414</v>
      </c>
      <c r="D18" s="13">
        <f t="shared" si="1"/>
        <v>574</v>
      </c>
      <c r="E18" s="12">
        <f t="shared" si="3"/>
        <v>426</v>
      </c>
      <c r="F18" s="24">
        <v>178</v>
      </c>
      <c r="G18" s="13">
        <v>248</v>
      </c>
      <c r="H18" s="12">
        <f t="shared" si="4"/>
        <v>562</v>
      </c>
      <c r="I18" s="24">
        <v>236</v>
      </c>
      <c r="J18" s="13">
        <v>326</v>
      </c>
    </row>
    <row r="19" spans="1:10" ht="12.75" customHeight="1">
      <c r="A19" s="5" t="s">
        <v>175</v>
      </c>
      <c r="B19" s="12">
        <f t="shared" si="2"/>
        <v>728</v>
      </c>
      <c r="C19" s="24">
        <f t="shared" si="0"/>
        <v>302</v>
      </c>
      <c r="D19" s="13">
        <f t="shared" si="1"/>
        <v>426</v>
      </c>
      <c r="E19" s="12">
        <f t="shared" si="3"/>
        <v>295</v>
      </c>
      <c r="F19" s="24">
        <v>133</v>
      </c>
      <c r="G19" s="13">
        <v>162</v>
      </c>
      <c r="H19" s="12">
        <f t="shared" si="4"/>
        <v>433</v>
      </c>
      <c r="I19" s="24">
        <v>169</v>
      </c>
      <c r="J19" s="13">
        <v>264</v>
      </c>
    </row>
    <row r="20" spans="1:10" ht="13.5">
      <c r="A20" s="5" t="s">
        <v>176</v>
      </c>
      <c r="B20" s="12">
        <f t="shared" si="2"/>
        <v>643</v>
      </c>
      <c r="C20" s="24">
        <f t="shared" si="0"/>
        <v>256</v>
      </c>
      <c r="D20" s="13">
        <f t="shared" si="1"/>
        <v>387</v>
      </c>
      <c r="E20" s="12">
        <f t="shared" si="3"/>
        <v>268</v>
      </c>
      <c r="F20" s="24">
        <v>106</v>
      </c>
      <c r="G20" s="13">
        <v>162</v>
      </c>
      <c r="H20" s="12">
        <f t="shared" si="4"/>
        <v>375</v>
      </c>
      <c r="I20" s="24">
        <v>150</v>
      </c>
      <c r="J20" s="13">
        <v>225</v>
      </c>
    </row>
    <row r="21" spans="1:10" ht="13.5">
      <c r="A21" s="5" t="s">
        <v>177</v>
      </c>
      <c r="B21" s="12">
        <f t="shared" si="2"/>
        <v>380</v>
      </c>
      <c r="C21" s="24">
        <f t="shared" si="0"/>
        <v>143</v>
      </c>
      <c r="D21" s="13">
        <f t="shared" si="1"/>
        <v>237</v>
      </c>
      <c r="E21" s="12">
        <f t="shared" si="3"/>
        <v>147</v>
      </c>
      <c r="F21" s="24">
        <v>56</v>
      </c>
      <c r="G21" s="13">
        <v>91</v>
      </c>
      <c r="H21" s="12">
        <f t="shared" si="4"/>
        <v>233</v>
      </c>
      <c r="I21" s="24">
        <v>87</v>
      </c>
      <c r="J21" s="13">
        <v>146</v>
      </c>
    </row>
    <row r="22" spans="1:10" ht="13.5">
      <c r="A22" s="5" t="s">
        <v>178</v>
      </c>
      <c r="B22" s="12">
        <f t="shared" si="2"/>
        <v>195</v>
      </c>
      <c r="C22" s="24">
        <f t="shared" si="0"/>
        <v>73</v>
      </c>
      <c r="D22" s="13">
        <f t="shared" si="1"/>
        <v>122</v>
      </c>
      <c r="E22" s="12">
        <f t="shared" si="3"/>
        <v>72</v>
      </c>
      <c r="F22" s="24">
        <v>33</v>
      </c>
      <c r="G22" s="13">
        <v>39</v>
      </c>
      <c r="H22" s="12">
        <f t="shared" si="4"/>
        <v>123</v>
      </c>
      <c r="I22" s="24">
        <v>40</v>
      </c>
      <c r="J22" s="13">
        <v>83</v>
      </c>
    </row>
    <row r="23" spans="1:10" ht="13.5">
      <c r="A23" s="5" t="s">
        <v>179</v>
      </c>
      <c r="B23" s="12">
        <f t="shared" si="2"/>
        <v>56</v>
      </c>
      <c r="C23" s="24">
        <f t="shared" si="0"/>
        <v>14</v>
      </c>
      <c r="D23" s="13">
        <f t="shared" si="1"/>
        <v>42</v>
      </c>
      <c r="E23" s="12">
        <f t="shared" si="3"/>
        <v>26</v>
      </c>
      <c r="F23" s="24">
        <v>5</v>
      </c>
      <c r="G23" s="13">
        <v>21</v>
      </c>
      <c r="H23" s="12">
        <f t="shared" si="4"/>
        <v>30</v>
      </c>
      <c r="I23" s="24">
        <v>9</v>
      </c>
      <c r="J23" s="13">
        <v>21</v>
      </c>
    </row>
    <row r="24" spans="1:10" ht="13.5">
      <c r="A24" s="5" t="s">
        <v>180</v>
      </c>
      <c r="B24" s="12">
        <f t="shared" si="2"/>
        <v>12</v>
      </c>
      <c r="C24" s="24">
        <f t="shared" si="0"/>
        <v>4</v>
      </c>
      <c r="D24" s="13">
        <f t="shared" si="1"/>
        <v>8</v>
      </c>
      <c r="E24" s="12">
        <f t="shared" si="3"/>
        <v>4</v>
      </c>
      <c r="F24" s="24">
        <v>2</v>
      </c>
      <c r="G24" s="13">
        <v>2</v>
      </c>
      <c r="H24" s="12">
        <f t="shared" si="4"/>
        <v>8</v>
      </c>
      <c r="I24" s="24">
        <v>2</v>
      </c>
      <c r="J24" s="13">
        <v>6</v>
      </c>
    </row>
    <row r="25" spans="1:10" ht="13.5">
      <c r="A25" s="6" t="s">
        <v>4</v>
      </c>
      <c r="B25" s="16">
        <f t="shared" si="2"/>
        <v>4</v>
      </c>
      <c r="C25" s="26">
        <f t="shared" si="0"/>
        <v>1</v>
      </c>
      <c r="D25" s="17">
        <f t="shared" si="1"/>
        <v>3</v>
      </c>
      <c r="E25" s="12">
        <f t="shared" si="3"/>
        <v>4</v>
      </c>
      <c r="F25" s="24">
        <v>1</v>
      </c>
      <c r="G25" s="13">
        <v>3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17155</v>
      </c>
      <c r="C26" s="25">
        <f>SUM(C5:C25)</f>
        <v>8280</v>
      </c>
      <c r="D26" s="15">
        <f>SUM(D5:D25)</f>
        <v>8875</v>
      </c>
      <c r="E26" s="14">
        <f>SUM(F26:G26)</f>
        <v>7607</v>
      </c>
      <c r="F26" s="25">
        <f>SUM(F5:F25)</f>
        <v>3663</v>
      </c>
      <c r="G26" s="15">
        <f>SUM(G5:G25)</f>
        <v>3944</v>
      </c>
      <c r="H26" s="14">
        <f>SUM(I26:J26)</f>
        <v>9548</v>
      </c>
      <c r="I26" s="25">
        <f>SUM(I5:I25)</f>
        <v>4617</v>
      </c>
      <c r="J26" s="15">
        <f>SUM(J5:J25)</f>
        <v>4931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811</v>
      </c>
      <c r="C5" s="25">
        <f aca="true" t="shared" si="0" ref="C5:C24">SUM(F5,I5)</f>
        <v>405</v>
      </c>
      <c r="D5" s="15">
        <f aca="true" t="shared" si="1" ref="D5:D24">SUM(G5,J5)</f>
        <v>406</v>
      </c>
      <c r="E5" s="12">
        <f>SUM(F5:G5)</f>
        <v>382</v>
      </c>
      <c r="F5" s="24">
        <v>189</v>
      </c>
      <c r="G5" s="13">
        <v>193</v>
      </c>
      <c r="H5" s="12">
        <f>SUM(I5:J5)</f>
        <v>429</v>
      </c>
      <c r="I5" s="24">
        <v>216</v>
      </c>
      <c r="J5" s="13">
        <v>213</v>
      </c>
    </row>
    <row r="6" spans="1:10" ht="12.75" customHeight="1">
      <c r="A6" s="4" t="s">
        <v>181</v>
      </c>
      <c r="B6" s="12">
        <f aca="true" t="shared" si="2" ref="B6:B24">SUM(C6:D6)</f>
        <v>1058</v>
      </c>
      <c r="C6" s="24">
        <f t="shared" si="0"/>
        <v>559</v>
      </c>
      <c r="D6" s="13">
        <f t="shared" si="1"/>
        <v>499</v>
      </c>
      <c r="E6" s="12">
        <f aca="true" t="shared" si="3" ref="E6:E24">SUM(F6:G6)</f>
        <v>486</v>
      </c>
      <c r="F6" s="24">
        <v>263</v>
      </c>
      <c r="G6" s="13">
        <v>223</v>
      </c>
      <c r="H6" s="12">
        <f aca="true" t="shared" si="4" ref="H6:H24">SUM(I6:J6)</f>
        <v>572</v>
      </c>
      <c r="I6" s="24">
        <v>296</v>
      </c>
      <c r="J6" s="13">
        <v>276</v>
      </c>
    </row>
    <row r="7" spans="1:10" ht="12.75" customHeight="1">
      <c r="A7" s="4" t="s">
        <v>182</v>
      </c>
      <c r="B7" s="12">
        <f t="shared" si="2"/>
        <v>1326</v>
      </c>
      <c r="C7" s="24">
        <f t="shared" si="0"/>
        <v>717</v>
      </c>
      <c r="D7" s="13">
        <f t="shared" si="1"/>
        <v>609</v>
      </c>
      <c r="E7" s="12">
        <f t="shared" si="3"/>
        <v>625</v>
      </c>
      <c r="F7" s="24">
        <v>311</v>
      </c>
      <c r="G7" s="13">
        <v>314</v>
      </c>
      <c r="H7" s="12">
        <f t="shared" si="4"/>
        <v>701</v>
      </c>
      <c r="I7" s="24">
        <v>406</v>
      </c>
      <c r="J7" s="13">
        <v>295</v>
      </c>
    </row>
    <row r="8" spans="1:10" ht="12.75" customHeight="1">
      <c r="A8" s="5" t="s">
        <v>183</v>
      </c>
      <c r="B8" s="12">
        <f t="shared" si="2"/>
        <v>1211</v>
      </c>
      <c r="C8" s="24">
        <f t="shared" si="0"/>
        <v>641</v>
      </c>
      <c r="D8" s="13">
        <f t="shared" si="1"/>
        <v>570</v>
      </c>
      <c r="E8" s="12">
        <f t="shared" si="3"/>
        <v>544</v>
      </c>
      <c r="F8" s="24">
        <v>276</v>
      </c>
      <c r="G8" s="13">
        <v>268</v>
      </c>
      <c r="H8" s="12">
        <f t="shared" si="4"/>
        <v>667</v>
      </c>
      <c r="I8" s="24">
        <v>365</v>
      </c>
      <c r="J8" s="13">
        <v>302</v>
      </c>
    </row>
    <row r="9" spans="1:10" ht="12.75" customHeight="1">
      <c r="A9" s="5" t="s">
        <v>184</v>
      </c>
      <c r="B9" s="12">
        <f t="shared" si="2"/>
        <v>813</v>
      </c>
      <c r="C9" s="24">
        <f t="shared" si="0"/>
        <v>400</v>
      </c>
      <c r="D9" s="13">
        <f t="shared" si="1"/>
        <v>413</v>
      </c>
      <c r="E9" s="12">
        <f t="shared" si="3"/>
        <v>380</v>
      </c>
      <c r="F9" s="24">
        <v>181</v>
      </c>
      <c r="G9" s="13">
        <v>199</v>
      </c>
      <c r="H9" s="12">
        <f t="shared" si="4"/>
        <v>433</v>
      </c>
      <c r="I9" s="24">
        <v>219</v>
      </c>
      <c r="J9" s="13">
        <v>214</v>
      </c>
    </row>
    <row r="10" spans="1:10" ht="12.75" customHeight="1">
      <c r="A10" s="5" t="s">
        <v>185</v>
      </c>
      <c r="B10" s="12">
        <f t="shared" si="2"/>
        <v>655</v>
      </c>
      <c r="C10" s="24">
        <f t="shared" si="0"/>
        <v>290</v>
      </c>
      <c r="D10" s="13">
        <f t="shared" si="1"/>
        <v>365</v>
      </c>
      <c r="E10" s="12">
        <f t="shared" si="3"/>
        <v>298</v>
      </c>
      <c r="F10" s="24">
        <v>132</v>
      </c>
      <c r="G10" s="13">
        <v>166</v>
      </c>
      <c r="H10" s="12">
        <f t="shared" si="4"/>
        <v>357</v>
      </c>
      <c r="I10" s="24">
        <v>158</v>
      </c>
      <c r="J10" s="13">
        <v>199</v>
      </c>
    </row>
    <row r="11" spans="1:10" ht="12.75" customHeight="1">
      <c r="A11" s="5" t="s">
        <v>186</v>
      </c>
      <c r="B11" s="12">
        <f t="shared" si="2"/>
        <v>894</v>
      </c>
      <c r="C11" s="24">
        <f t="shared" si="0"/>
        <v>424</v>
      </c>
      <c r="D11" s="13">
        <f t="shared" si="1"/>
        <v>470</v>
      </c>
      <c r="E11" s="12">
        <f t="shared" si="3"/>
        <v>410</v>
      </c>
      <c r="F11" s="24">
        <v>188</v>
      </c>
      <c r="G11" s="13">
        <v>222</v>
      </c>
      <c r="H11" s="12">
        <f t="shared" si="4"/>
        <v>484</v>
      </c>
      <c r="I11" s="24">
        <v>236</v>
      </c>
      <c r="J11" s="13">
        <v>248</v>
      </c>
    </row>
    <row r="12" spans="1:10" ht="12.75" customHeight="1">
      <c r="A12" s="5" t="s">
        <v>187</v>
      </c>
      <c r="B12" s="12">
        <f t="shared" si="2"/>
        <v>1146</v>
      </c>
      <c r="C12" s="24">
        <f t="shared" si="0"/>
        <v>568</v>
      </c>
      <c r="D12" s="13">
        <f t="shared" si="1"/>
        <v>578</v>
      </c>
      <c r="E12" s="12">
        <f t="shared" si="3"/>
        <v>537</v>
      </c>
      <c r="F12" s="24">
        <v>269</v>
      </c>
      <c r="G12" s="13">
        <v>268</v>
      </c>
      <c r="H12" s="12">
        <f t="shared" si="4"/>
        <v>609</v>
      </c>
      <c r="I12" s="24">
        <v>299</v>
      </c>
      <c r="J12" s="13">
        <v>310</v>
      </c>
    </row>
    <row r="13" spans="1:10" ht="12.75" customHeight="1">
      <c r="A13" s="5" t="s">
        <v>188</v>
      </c>
      <c r="B13" s="12">
        <f t="shared" si="2"/>
        <v>1408</v>
      </c>
      <c r="C13" s="24">
        <f t="shared" si="0"/>
        <v>690</v>
      </c>
      <c r="D13" s="13">
        <f t="shared" si="1"/>
        <v>718</v>
      </c>
      <c r="E13" s="12">
        <f t="shared" si="3"/>
        <v>663</v>
      </c>
      <c r="F13" s="24">
        <v>324</v>
      </c>
      <c r="G13" s="13">
        <v>339</v>
      </c>
      <c r="H13" s="12">
        <f t="shared" si="4"/>
        <v>745</v>
      </c>
      <c r="I13" s="24">
        <v>366</v>
      </c>
      <c r="J13" s="13">
        <v>379</v>
      </c>
    </row>
    <row r="14" spans="1:10" ht="12.75" customHeight="1">
      <c r="A14" s="5" t="s">
        <v>189</v>
      </c>
      <c r="B14" s="12">
        <f t="shared" si="2"/>
        <v>1352</v>
      </c>
      <c r="C14" s="24">
        <f t="shared" si="0"/>
        <v>700</v>
      </c>
      <c r="D14" s="13">
        <f t="shared" si="1"/>
        <v>652</v>
      </c>
      <c r="E14" s="12">
        <f t="shared" si="3"/>
        <v>638</v>
      </c>
      <c r="F14" s="24">
        <v>326</v>
      </c>
      <c r="G14" s="13">
        <v>312</v>
      </c>
      <c r="H14" s="12">
        <f t="shared" si="4"/>
        <v>714</v>
      </c>
      <c r="I14" s="24">
        <v>374</v>
      </c>
      <c r="J14" s="13">
        <v>340</v>
      </c>
    </row>
    <row r="15" spans="1:10" ht="12.75" customHeight="1">
      <c r="A15" s="5" t="s">
        <v>190</v>
      </c>
      <c r="B15" s="12">
        <f t="shared" si="2"/>
        <v>990</v>
      </c>
      <c r="C15" s="24">
        <f t="shared" si="0"/>
        <v>516</v>
      </c>
      <c r="D15" s="13">
        <f t="shared" si="1"/>
        <v>474</v>
      </c>
      <c r="E15" s="12">
        <f t="shared" si="3"/>
        <v>450</v>
      </c>
      <c r="F15" s="24">
        <v>233</v>
      </c>
      <c r="G15" s="13">
        <v>217</v>
      </c>
      <c r="H15" s="12">
        <f t="shared" si="4"/>
        <v>540</v>
      </c>
      <c r="I15" s="24">
        <v>283</v>
      </c>
      <c r="J15" s="13">
        <v>257</v>
      </c>
    </row>
    <row r="16" spans="1:10" ht="12.75" customHeight="1">
      <c r="A16" s="5" t="s">
        <v>191</v>
      </c>
      <c r="B16" s="12">
        <f t="shared" si="2"/>
        <v>961</v>
      </c>
      <c r="C16" s="24">
        <f t="shared" si="0"/>
        <v>457</v>
      </c>
      <c r="D16" s="13">
        <f t="shared" si="1"/>
        <v>504</v>
      </c>
      <c r="E16" s="12">
        <f t="shared" si="3"/>
        <v>418</v>
      </c>
      <c r="F16" s="24">
        <v>206</v>
      </c>
      <c r="G16" s="13">
        <v>212</v>
      </c>
      <c r="H16" s="12">
        <f t="shared" si="4"/>
        <v>543</v>
      </c>
      <c r="I16" s="24">
        <v>251</v>
      </c>
      <c r="J16" s="13">
        <v>292</v>
      </c>
    </row>
    <row r="17" spans="1:10" ht="12.75" customHeight="1">
      <c r="A17" s="5" t="s">
        <v>192</v>
      </c>
      <c r="B17" s="12">
        <f t="shared" si="2"/>
        <v>1133</v>
      </c>
      <c r="C17" s="24">
        <f t="shared" si="0"/>
        <v>527</v>
      </c>
      <c r="D17" s="13">
        <f t="shared" si="1"/>
        <v>606</v>
      </c>
      <c r="E17" s="12">
        <f t="shared" si="3"/>
        <v>507</v>
      </c>
      <c r="F17" s="24">
        <v>237</v>
      </c>
      <c r="G17" s="13">
        <v>270</v>
      </c>
      <c r="H17" s="12">
        <f t="shared" si="4"/>
        <v>626</v>
      </c>
      <c r="I17" s="24">
        <v>290</v>
      </c>
      <c r="J17" s="13">
        <v>336</v>
      </c>
    </row>
    <row r="18" spans="1:10" ht="12.75" customHeight="1">
      <c r="A18" s="5" t="s">
        <v>193</v>
      </c>
      <c r="B18" s="12">
        <f t="shared" si="2"/>
        <v>1069</v>
      </c>
      <c r="C18" s="24">
        <f t="shared" si="0"/>
        <v>485</v>
      </c>
      <c r="D18" s="13">
        <f t="shared" si="1"/>
        <v>584</v>
      </c>
      <c r="E18" s="12">
        <f t="shared" si="3"/>
        <v>475</v>
      </c>
      <c r="F18" s="24">
        <v>215</v>
      </c>
      <c r="G18" s="13">
        <v>260</v>
      </c>
      <c r="H18" s="12">
        <f t="shared" si="4"/>
        <v>594</v>
      </c>
      <c r="I18" s="24">
        <v>270</v>
      </c>
      <c r="J18" s="13">
        <v>324</v>
      </c>
    </row>
    <row r="19" spans="1:10" ht="12.75" customHeight="1">
      <c r="A19" s="5" t="s">
        <v>194</v>
      </c>
      <c r="B19" s="12">
        <f t="shared" si="2"/>
        <v>934</v>
      </c>
      <c r="C19" s="24">
        <f t="shared" si="0"/>
        <v>375</v>
      </c>
      <c r="D19" s="13">
        <f t="shared" si="1"/>
        <v>559</v>
      </c>
      <c r="E19" s="12">
        <f t="shared" si="3"/>
        <v>415</v>
      </c>
      <c r="F19" s="24">
        <v>167</v>
      </c>
      <c r="G19" s="13">
        <v>248</v>
      </c>
      <c r="H19" s="12">
        <f t="shared" si="4"/>
        <v>519</v>
      </c>
      <c r="I19" s="24">
        <v>208</v>
      </c>
      <c r="J19" s="13">
        <v>311</v>
      </c>
    </row>
    <row r="20" spans="1:10" ht="13.5">
      <c r="A20" s="5" t="s">
        <v>195</v>
      </c>
      <c r="B20" s="12">
        <f t="shared" si="2"/>
        <v>631</v>
      </c>
      <c r="C20" s="24">
        <f t="shared" si="0"/>
        <v>244</v>
      </c>
      <c r="D20" s="13">
        <f t="shared" si="1"/>
        <v>387</v>
      </c>
      <c r="E20" s="12">
        <f t="shared" si="3"/>
        <v>256</v>
      </c>
      <c r="F20" s="24">
        <v>108</v>
      </c>
      <c r="G20" s="13">
        <v>148</v>
      </c>
      <c r="H20" s="12">
        <f t="shared" si="4"/>
        <v>375</v>
      </c>
      <c r="I20" s="24">
        <v>136</v>
      </c>
      <c r="J20" s="13">
        <v>239</v>
      </c>
    </row>
    <row r="21" spans="1:10" ht="13.5">
      <c r="A21" s="5" t="s">
        <v>196</v>
      </c>
      <c r="B21" s="12">
        <f t="shared" si="2"/>
        <v>493</v>
      </c>
      <c r="C21" s="24">
        <f t="shared" si="0"/>
        <v>184</v>
      </c>
      <c r="D21" s="13">
        <f t="shared" si="1"/>
        <v>309</v>
      </c>
      <c r="E21" s="12">
        <f t="shared" si="3"/>
        <v>207</v>
      </c>
      <c r="F21" s="24">
        <v>73</v>
      </c>
      <c r="G21" s="13">
        <v>134</v>
      </c>
      <c r="H21" s="12">
        <f t="shared" si="4"/>
        <v>286</v>
      </c>
      <c r="I21" s="24">
        <v>111</v>
      </c>
      <c r="J21" s="13">
        <v>175</v>
      </c>
    </row>
    <row r="22" spans="1:10" ht="13.5">
      <c r="A22" s="5" t="s">
        <v>197</v>
      </c>
      <c r="B22" s="12">
        <f t="shared" si="2"/>
        <v>238</v>
      </c>
      <c r="C22" s="24">
        <f t="shared" si="0"/>
        <v>91</v>
      </c>
      <c r="D22" s="13">
        <f t="shared" si="1"/>
        <v>147</v>
      </c>
      <c r="E22" s="12">
        <f t="shared" si="3"/>
        <v>85</v>
      </c>
      <c r="F22" s="24">
        <v>36</v>
      </c>
      <c r="G22" s="13">
        <v>49</v>
      </c>
      <c r="H22" s="12">
        <f t="shared" si="4"/>
        <v>153</v>
      </c>
      <c r="I22" s="24">
        <v>55</v>
      </c>
      <c r="J22" s="13">
        <v>98</v>
      </c>
    </row>
    <row r="23" spans="1:10" ht="13.5">
      <c r="A23" s="5" t="s">
        <v>198</v>
      </c>
      <c r="B23" s="12">
        <f t="shared" si="2"/>
        <v>85</v>
      </c>
      <c r="C23" s="24">
        <f t="shared" si="0"/>
        <v>31</v>
      </c>
      <c r="D23" s="13">
        <f t="shared" si="1"/>
        <v>54</v>
      </c>
      <c r="E23" s="12">
        <f t="shared" si="3"/>
        <v>29</v>
      </c>
      <c r="F23" s="24">
        <v>13</v>
      </c>
      <c r="G23" s="13">
        <v>16</v>
      </c>
      <c r="H23" s="12">
        <f t="shared" si="4"/>
        <v>56</v>
      </c>
      <c r="I23" s="24">
        <v>18</v>
      </c>
      <c r="J23" s="13">
        <v>38</v>
      </c>
    </row>
    <row r="24" spans="1:10" ht="13.5">
      <c r="A24" s="5" t="s">
        <v>199</v>
      </c>
      <c r="B24" s="12">
        <f t="shared" si="2"/>
        <v>20</v>
      </c>
      <c r="C24" s="24">
        <f t="shared" si="0"/>
        <v>4</v>
      </c>
      <c r="D24" s="13">
        <f t="shared" si="1"/>
        <v>16</v>
      </c>
      <c r="E24" s="12">
        <f t="shared" si="3"/>
        <v>7</v>
      </c>
      <c r="F24" s="24">
        <v>1</v>
      </c>
      <c r="G24" s="13">
        <v>6</v>
      </c>
      <c r="H24" s="12">
        <f t="shared" si="4"/>
        <v>13</v>
      </c>
      <c r="I24" s="24">
        <v>3</v>
      </c>
      <c r="J24" s="13">
        <v>10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17228</v>
      </c>
      <c r="C26" s="25">
        <f>SUM(C5:C25)</f>
        <v>8308</v>
      </c>
      <c r="D26" s="15">
        <f>SUM(D5:D25)</f>
        <v>8920</v>
      </c>
      <c r="E26" s="14">
        <f>SUM(F26:G26)</f>
        <v>7812</v>
      </c>
      <c r="F26" s="25">
        <f>SUM(F5:F25)</f>
        <v>3748</v>
      </c>
      <c r="G26" s="15">
        <f>SUM(G5:G25)</f>
        <v>4064</v>
      </c>
      <c r="H26" s="14">
        <f>SUM(I26:J26)</f>
        <v>9416</v>
      </c>
      <c r="I26" s="25">
        <f>SUM(I5:I25)</f>
        <v>4560</v>
      </c>
      <c r="J26" s="15">
        <f>SUM(J5:J25)</f>
        <v>4856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E8" sqref="E8"/>
    </sheetView>
  </sheetViews>
  <sheetFormatPr defaultColWidth="9.00390625" defaultRowHeight="13.5"/>
  <sheetData>
    <row r="1" spans="1:4" ht="21.75" customHeight="1">
      <c r="A1" s="1" t="s">
        <v>236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626</v>
      </c>
      <c r="C5" s="25">
        <f aca="true" t="shared" si="0" ref="C5:C24">SUM(F5,I5)</f>
        <v>314</v>
      </c>
      <c r="D5" s="15">
        <f aca="true" t="shared" si="1" ref="D5:D24">SUM(G5,J5)</f>
        <v>312</v>
      </c>
      <c r="E5" s="12">
        <f>SUM(F5:G5)</f>
        <v>315</v>
      </c>
      <c r="F5" s="24">
        <v>154</v>
      </c>
      <c r="G5" s="13">
        <v>161</v>
      </c>
      <c r="H5" s="12">
        <f>SUM(I5:J5)</f>
        <v>311</v>
      </c>
      <c r="I5" s="24">
        <v>160</v>
      </c>
      <c r="J5" s="13">
        <v>151</v>
      </c>
    </row>
    <row r="6" spans="1:10" ht="12.75" customHeight="1">
      <c r="A6" s="4" t="s">
        <v>200</v>
      </c>
      <c r="B6" s="12">
        <f aca="true" t="shared" si="2" ref="B6:B24">SUM(C6:D6)</f>
        <v>884</v>
      </c>
      <c r="C6" s="24">
        <f t="shared" si="0"/>
        <v>443</v>
      </c>
      <c r="D6" s="13">
        <f t="shared" si="1"/>
        <v>441</v>
      </c>
      <c r="E6" s="12">
        <f aca="true" t="shared" si="3" ref="E6:E24">SUM(F6:G6)</f>
        <v>439</v>
      </c>
      <c r="F6" s="24">
        <v>221</v>
      </c>
      <c r="G6" s="13">
        <v>218</v>
      </c>
      <c r="H6" s="12">
        <f aca="true" t="shared" si="4" ref="H6:H24">SUM(I6:J6)</f>
        <v>445</v>
      </c>
      <c r="I6" s="24">
        <v>222</v>
      </c>
      <c r="J6" s="13">
        <v>223</v>
      </c>
    </row>
    <row r="7" spans="1:10" ht="12.75" customHeight="1">
      <c r="A7" s="4" t="s">
        <v>50</v>
      </c>
      <c r="B7" s="12">
        <f t="shared" si="2"/>
        <v>1079</v>
      </c>
      <c r="C7" s="24">
        <f t="shared" si="0"/>
        <v>570</v>
      </c>
      <c r="D7" s="13">
        <f t="shared" si="1"/>
        <v>509</v>
      </c>
      <c r="E7" s="12">
        <f t="shared" si="3"/>
        <v>500</v>
      </c>
      <c r="F7" s="24">
        <v>267</v>
      </c>
      <c r="G7" s="13">
        <v>233</v>
      </c>
      <c r="H7" s="12">
        <f t="shared" si="4"/>
        <v>579</v>
      </c>
      <c r="I7" s="24">
        <v>303</v>
      </c>
      <c r="J7" s="13">
        <v>276</v>
      </c>
    </row>
    <row r="8" spans="1:10" ht="12.75" customHeight="1">
      <c r="A8" s="5" t="s">
        <v>51</v>
      </c>
      <c r="B8" s="12">
        <f t="shared" si="2"/>
        <v>1171</v>
      </c>
      <c r="C8" s="24">
        <f t="shared" si="0"/>
        <v>618</v>
      </c>
      <c r="D8" s="13">
        <f t="shared" si="1"/>
        <v>553</v>
      </c>
      <c r="E8" s="12">
        <f t="shared" si="3"/>
        <v>541</v>
      </c>
      <c r="F8" s="24">
        <v>258</v>
      </c>
      <c r="G8" s="13">
        <v>283</v>
      </c>
      <c r="H8" s="12">
        <f t="shared" si="4"/>
        <v>630</v>
      </c>
      <c r="I8" s="24">
        <v>360</v>
      </c>
      <c r="J8" s="13">
        <v>270</v>
      </c>
    </row>
    <row r="9" spans="1:10" ht="12.75" customHeight="1">
      <c r="A9" s="5" t="s">
        <v>52</v>
      </c>
      <c r="B9" s="12">
        <f t="shared" si="2"/>
        <v>783</v>
      </c>
      <c r="C9" s="24">
        <f t="shared" si="0"/>
        <v>382</v>
      </c>
      <c r="D9" s="13">
        <f t="shared" si="1"/>
        <v>401</v>
      </c>
      <c r="E9" s="12">
        <f t="shared" si="3"/>
        <v>366</v>
      </c>
      <c r="F9" s="24">
        <v>176</v>
      </c>
      <c r="G9" s="13">
        <v>190</v>
      </c>
      <c r="H9" s="12">
        <f t="shared" si="4"/>
        <v>417</v>
      </c>
      <c r="I9" s="24">
        <v>206</v>
      </c>
      <c r="J9" s="13">
        <v>211</v>
      </c>
    </row>
    <row r="10" spans="1:10" ht="12.75" customHeight="1">
      <c r="A10" s="5" t="s">
        <v>53</v>
      </c>
      <c r="B10" s="12">
        <f t="shared" si="2"/>
        <v>938</v>
      </c>
      <c r="C10" s="24">
        <f t="shared" si="0"/>
        <v>482</v>
      </c>
      <c r="D10" s="13">
        <f t="shared" si="1"/>
        <v>456</v>
      </c>
      <c r="E10" s="12">
        <f t="shared" si="3"/>
        <v>434</v>
      </c>
      <c r="F10" s="24">
        <v>219</v>
      </c>
      <c r="G10" s="13">
        <v>215</v>
      </c>
      <c r="H10" s="12">
        <f t="shared" si="4"/>
        <v>504</v>
      </c>
      <c r="I10" s="24">
        <v>263</v>
      </c>
      <c r="J10" s="13">
        <v>241</v>
      </c>
    </row>
    <row r="11" spans="1:10" ht="12.75" customHeight="1">
      <c r="A11" s="5" t="s">
        <v>54</v>
      </c>
      <c r="B11" s="12">
        <f t="shared" si="2"/>
        <v>708</v>
      </c>
      <c r="C11" s="24">
        <f t="shared" si="0"/>
        <v>326</v>
      </c>
      <c r="D11" s="13">
        <f t="shared" si="1"/>
        <v>382</v>
      </c>
      <c r="E11" s="12">
        <f t="shared" si="3"/>
        <v>354</v>
      </c>
      <c r="F11" s="24">
        <v>163</v>
      </c>
      <c r="G11" s="13">
        <v>191</v>
      </c>
      <c r="H11" s="12">
        <f t="shared" si="4"/>
        <v>354</v>
      </c>
      <c r="I11" s="24">
        <v>163</v>
      </c>
      <c r="J11" s="13">
        <v>191</v>
      </c>
    </row>
    <row r="12" spans="1:10" ht="12.75" customHeight="1">
      <c r="A12" s="5" t="s">
        <v>55</v>
      </c>
      <c r="B12" s="12">
        <f t="shared" si="2"/>
        <v>913</v>
      </c>
      <c r="C12" s="24">
        <f t="shared" si="0"/>
        <v>434</v>
      </c>
      <c r="D12" s="13">
        <f t="shared" si="1"/>
        <v>479</v>
      </c>
      <c r="E12" s="12">
        <f t="shared" si="3"/>
        <v>437</v>
      </c>
      <c r="F12" s="24">
        <v>203</v>
      </c>
      <c r="G12" s="13">
        <v>234</v>
      </c>
      <c r="H12" s="12">
        <f t="shared" si="4"/>
        <v>476</v>
      </c>
      <c r="I12" s="24">
        <v>231</v>
      </c>
      <c r="J12" s="13">
        <v>245</v>
      </c>
    </row>
    <row r="13" spans="1:10" ht="12.75" customHeight="1">
      <c r="A13" s="5" t="s">
        <v>56</v>
      </c>
      <c r="B13" s="12">
        <f t="shared" si="2"/>
        <v>1159</v>
      </c>
      <c r="C13" s="24">
        <f t="shared" si="0"/>
        <v>580</v>
      </c>
      <c r="D13" s="13">
        <f t="shared" si="1"/>
        <v>579</v>
      </c>
      <c r="E13" s="12">
        <f t="shared" si="3"/>
        <v>548</v>
      </c>
      <c r="F13" s="24">
        <v>275</v>
      </c>
      <c r="G13" s="13">
        <v>273</v>
      </c>
      <c r="H13" s="12">
        <f t="shared" si="4"/>
        <v>611</v>
      </c>
      <c r="I13" s="24">
        <v>305</v>
      </c>
      <c r="J13" s="13">
        <v>306</v>
      </c>
    </row>
    <row r="14" spans="1:10" ht="12.75" customHeight="1">
      <c r="A14" s="5" t="s">
        <v>57</v>
      </c>
      <c r="B14" s="12">
        <f t="shared" si="2"/>
        <v>1415</v>
      </c>
      <c r="C14" s="24">
        <f t="shared" si="0"/>
        <v>694</v>
      </c>
      <c r="D14" s="13">
        <f t="shared" si="1"/>
        <v>721</v>
      </c>
      <c r="E14" s="12">
        <f t="shared" si="3"/>
        <v>674</v>
      </c>
      <c r="F14" s="24">
        <v>328</v>
      </c>
      <c r="G14" s="13">
        <v>346</v>
      </c>
      <c r="H14" s="12">
        <f t="shared" si="4"/>
        <v>741</v>
      </c>
      <c r="I14" s="24">
        <v>366</v>
      </c>
      <c r="J14" s="13">
        <v>375</v>
      </c>
    </row>
    <row r="15" spans="1:10" ht="12.75" customHeight="1">
      <c r="A15" s="5" t="s">
        <v>58</v>
      </c>
      <c r="B15" s="12">
        <f t="shared" si="2"/>
        <v>1348</v>
      </c>
      <c r="C15" s="24">
        <f t="shared" si="0"/>
        <v>692</v>
      </c>
      <c r="D15" s="13">
        <f t="shared" si="1"/>
        <v>656</v>
      </c>
      <c r="E15" s="12">
        <f t="shared" si="3"/>
        <v>654</v>
      </c>
      <c r="F15" s="24">
        <v>329</v>
      </c>
      <c r="G15" s="13">
        <v>325</v>
      </c>
      <c r="H15" s="12">
        <f t="shared" si="4"/>
        <v>694</v>
      </c>
      <c r="I15" s="24">
        <v>363</v>
      </c>
      <c r="J15" s="13">
        <v>331</v>
      </c>
    </row>
    <row r="16" spans="1:10" ht="12.75" customHeight="1">
      <c r="A16" s="5" t="s">
        <v>59</v>
      </c>
      <c r="B16" s="12">
        <f t="shared" si="2"/>
        <v>992</v>
      </c>
      <c r="C16" s="24">
        <f t="shared" si="0"/>
        <v>510</v>
      </c>
      <c r="D16" s="13">
        <f t="shared" si="1"/>
        <v>482</v>
      </c>
      <c r="E16" s="12">
        <f t="shared" si="3"/>
        <v>454</v>
      </c>
      <c r="F16" s="24">
        <v>236</v>
      </c>
      <c r="G16" s="13">
        <v>218</v>
      </c>
      <c r="H16" s="12">
        <f t="shared" si="4"/>
        <v>538</v>
      </c>
      <c r="I16" s="24">
        <v>274</v>
      </c>
      <c r="J16" s="13">
        <v>264</v>
      </c>
    </row>
    <row r="17" spans="1:10" ht="12.75" customHeight="1">
      <c r="A17" s="5" t="s">
        <v>60</v>
      </c>
      <c r="B17" s="12">
        <f t="shared" si="2"/>
        <v>985</v>
      </c>
      <c r="C17" s="24">
        <f t="shared" si="0"/>
        <v>474</v>
      </c>
      <c r="D17" s="13">
        <f t="shared" si="1"/>
        <v>511</v>
      </c>
      <c r="E17" s="12">
        <f t="shared" si="3"/>
        <v>434</v>
      </c>
      <c r="F17" s="24">
        <v>214</v>
      </c>
      <c r="G17" s="13">
        <v>220</v>
      </c>
      <c r="H17" s="12">
        <f t="shared" si="4"/>
        <v>551</v>
      </c>
      <c r="I17" s="24">
        <v>260</v>
      </c>
      <c r="J17" s="13">
        <v>291</v>
      </c>
    </row>
    <row r="18" spans="1:10" ht="12.75" customHeight="1">
      <c r="A18" s="5" t="s">
        <v>61</v>
      </c>
      <c r="B18" s="12">
        <f t="shared" si="2"/>
        <v>1086</v>
      </c>
      <c r="C18" s="24">
        <f t="shared" si="0"/>
        <v>493</v>
      </c>
      <c r="D18" s="13">
        <f t="shared" si="1"/>
        <v>593</v>
      </c>
      <c r="E18" s="12">
        <f t="shared" si="3"/>
        <v>486</v>
      </c>
      <c r="F18" s="24">
        <v>221</v>
      </c>
      <c r="G18" s="13">
        <v>265</v>
      </c>
      <c r="H18" s="12">
        <f t="shared" si="4"/>
        <v>600</v>
      </c>
      <c r="I18" s="24">
        <v>272</v>
      </c>
      <c r="J18" s="13">
        <v>328</v>
      </c>
    </row>
    <row r="19" spans="1:10" ht="12.75" customHeight="1">
      <c r="A19" s="5" t="s">
        <v>62</v>
      </c>
      <c r="B19" s="12">
        <f t="shared" si="2"/>
        <v>988</v>
      </c>
      <c r="C19" s="24">
        <f t="shared" si="0"/>
        <v>429</v>
      </c>
      <c r="D19" s="13">
        <f t="shared" si="1"/>
        <v>559</v>
      </c>
      <c r="E19" s="12">
        <f t="shared" si="3"/>
        <v>443</v>
      </c>
      <c r="F19" s="24">
        <v>187</v>
      </c>
      <c r="G19" s="13">
        <v>256</v>
      </c>
      <c r="H19" s="12">
        <f t="shared" si="4"/>
        <v>545</v>
      </c>
      <c r="I19" s="24">
        <v>242</v>
      </c>
      <c r="J19" s="13">
        <v>303</v>
      </c>
    </row>
    <row r="20" spans="1:10" ht="13.5">
      <c r="A20" s="5" t="s">
        <v>63</v>
      </c>
      <c r="B20" s="12">
        <f t="shared" si="2"/>
        <v>835</v>
      </c>
      <c r="C20" s="24">
        <f t="shared" si="0"/>
        <v>309</v>
      </c>
      <c r="D20" s="13">
        <f t="shared" si="1"/>
        <v>526</v>
      </c>
      <c r="E20" s="12">
        <f t="shared" si="3"/>
        <v>369</v>
      </c>
      <c r="F20" s="24">
        <v>130</v>
      </c>
      <c r="G20" s="13">
        <v>239</v>
      </c>
      <c r="H20" s="12">
        <f t="shared" si="4"/>
        <v>466</v>
      </c>
      <c r="I20" s="24">
        <v>179</v>
      </c>
      <c r="J20" s="13">
        <v>287</v>
      </c>
    </row>
    <row r="21" spans="1:10" ht="13.5">
      <c r="A21" s="5" t="s">
        <v>64</v>
      </c>
      <c r="B21" s="12">
        <f t="shared" si="2"/>
        <v>524</v>
      </c>
      <c r="C21" s="24">
        <f t="shared" si="0"/>
        <v>192</v>
      </c>
      <c r="D21" s="13">
        <f t="shared" si="1"/>
        <v>332</v>
      </c>
      <c r="E21" s="12">
        <f t="shared" si="3"/>
        <v>222</v>
      </c>
      <c r="F21" s="24">
        <v>90</v>
      </c>
      <c r="G21" s="13">
        <v>132</v>
      </c>
      <c r="H21" s="12">
        <f t="shared" si="4"/>
        <v>302</v>
      </c>
      <c r="I21" s="24">
        <v>102</v>
      </c>
      <c r="J21" s="13">
        <v>200</v>
      </c>
    </row>
    <row r="22" spans="1:10" ht="13.5">
      <c r="A22" s="5" t="s">
        <v>65</v>
      </c>
      <c r="B22" s="12">
        <f t="shared" si="2"/>
        <v>341</v>
      </c>
      <c r="C22" s="24">
        <f t="shared" si="0"/>
        <v>113</v>
      </c>
      <c r="D22" s="13">
        <f t="shared" si="1"/>
        <v>228</v>
      </c>
      <c r="E22" s="12">
        <f t="shared" si="3"/>
        <v>138</v>
      </c>
      <c r="F22" s="24">
        <v>43</v>
      </c>
      <c r="G22" s="13">
        <v>95</v>
      </c>
      <c r="H22" s="12">
        <f t="shared" si="4"/>
        <v>203</v>
      </c>
      <c r="I22" s="24">
        <v>70</v>
      </c>
      <c r="J22" s="13">
        <v>133</v>
      </c>
    </row>
    <row r="23" spans="1:10" ht="13.5">
      <c r="A23" s="5" t="s">
        <v>66</v>
      </c>
      <c r="B23" s="12">
        <f t="shared" si="2"/>
        <v>120</v>
      </c>
      <c r="C23" s="24">
        <f t="shared" si="0"/>
        <v>36</v>
      </c>
      <c r="D23" s="13">
        <f t="shared" si="1"/>
        <v>84</v>
      </c>
      <c r="E23" s="12">
        <f t="shared" si="3"/>
        <v>49</v>
      </c>
      <c r="F23" s="24">
        <v>18</v>
      </c>
      <c r="G23" s="13">
        <v>31</v>
      </c>
      <c r="H23" s="12">
        <f t="shared" si="4"/>
        <v>71</v>
      </c>
      <c r="I23" s="24">
        <v>18</v>
      </c>
      <c r="J23" s="13">
        <v>53</v>
      </c>
    </row>
    <row r="24" spans="1:10" ht="13.5">
      <c r="A24" s="5" t="s">
        <v>67</v>
      </c>
      <c r="B24" s="12">
        <f t="shared" si="2"/>
        <v>20</v>
      </c>
      <c r="C24" s="24">
        <f t="shared" si="0"/>
        <v>5</v>
      </c>
      <c r="D24" s="13">
        <f t="shared" si="1"/>
        <v>15</v>
      </c>
      <c r="E24" s="12">
        <f t="shared" si="3"/>
        <v>8</v>
      </c>
      <c r="F24" s="24">
        <v>2</v>
      </c>
      <c r="G24" s="13">
        <v>6</v>
      </c>
      <c r="H24" s="12">
        <f t="shared" si="4"/>
        <v>12</v>
      </c>
      <c r="I24" s="24">
        <v>3</v>
      </c>
      <c r="J24" s="13">
        <v>9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16915</v>
      </c>
      <c r="C26" s="25">
        <f>SUM(C5:C25)</f>
        <v>8096</v>
      </c>
      <c r="D26" s="15">
        <f>SUM(D5:D25)</f>
        <v>8819</v>
      </c>
      <c r="E26" s="14">
        <f>SUM(F26:G26)</f>
        <v>7865</v>
      </c>
      <c r="F26" s="25">
        <f>SUM(F5:F25)</f>
        <v>3734</v>
      </c>
      <c r="G26" s="15">
        <f>SUM(G5:G25)</f>
        <v>4131</v>
      </c>
      <c r="H26" s="14">
        <f>SUM(I26:J26)</f>
        <v>9050</v>
      </c>
      <c r="I26" s="25">
        <f>SUM(I5:I25)</f>
        <v>4362</v>
      </c>
      <c r="J26" s="15">
        <f>SUM(J5:J25)</f>
        <v>4688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237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201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643</v>
      </c>
      <c r="C5" s="24">
        <v>320</v>
      </c>
      <c r="D5" s="13">
        <v>323</v>
      </c>
    </row>
    <row r="6" spans="1:4" ht="12.75" customHeight="1">
      <c r="A6" s="4" t="s">
        <v>202</v>
      </c>
      <c r="B6" s="12">
        <f aca="true" t="shared" si="0" ref="B6:B24">SUM(C6:D6)</f>
        <v>669</v>
      </c>
      <c r="C6" s="24">
        <v>334</v>
      </c>
      <c r="D6" s="13">
        <v>335</v>
      </c>
    </row>
    <row r="7" spans="1:4" ht="12.75" customHeight="1">
      <c r="A7" s="4" t="s">
        <v>203</v>
      </c>
      <c r="B7" s="12">
        <f t="shared" si="0"/>
        <v>884</v>
      </c>
      <c r="C7" s="24">
        <v>446</v>
      </c>
      <c r="D7" s="13">
        <v>438</v>
      </c>
    </row>
    <row r="8" spans="1:4" ht="12.75" customHeight="1">
      <c r="A8" s="5" t="s">
        <v>51</v>
      </c>
      <c r="B8" s="12">
        <f t="shared" si="0"/>
        <v>903</v>
      </c>
      <c r="C8" s="24">
        <v>483</v>
      </c>
      <c r="D8" s="13">
        <v>420</v>
      </c>
    </row>
    <row r="9" spans="1:4" ht="12.75" customHeight="1">
      <c r="A9" s="5" t="s">
        <v>204</v>
      </c>
      <c r="B9" s="12">
        <f t="shared" si="0"/>
        <v>697</v>
      </c>
      <c r="C9" s="24">
        <v>365</v>
      </c>
      <c r="D9" s="13">
        <v>332</v>
      </c>
    </row>
    <row r="10" spans="1:4" ht="12.75" customHeight="1">
      <c r="A10" s="5" t="s">
        <v>53</v>
      </c>
      <c r="B10" s="12">
        <f t="shared" si="0"/>
        <v>864</v>
      </c>
      <c r="C10" s="24">
        <v>421</v>
      </c>
      <c r="D10" s="13">
        <v>443</v>
      </c>
    </row>
    <row r="11" spans="1:4" ht="12.75" customHeight="1">
      <c r="A11" s="5" t="s">
        <v>205</v>
      </c>
      <c r="B11" s="12">
        <f t="shared" si="0"/>
        <v>895</v>
      </c>
      <c r="C11" s="24">
        <v>452</v>
      </c>
      <c r="D11" s="13">
        <v>443</v>
      </c>
    </row>
    <row r="12" spans="1:4" ht="12.75" customHeight="1">
      <c r="A12" s="5" t="s">
        <v>55</v>
      </c>
      <c r="B12" s="12">
        <f t="shared" si="0"/>
        <v>721</v>
      </c>
      <c r="C12" s="24">
        <v>334</v>
      </c>
      <c r="D12" s="13">
        <v>387</v>
      </c>
    </row>
    <row r="13" spans="1:4" ht="12.75" customHeight="1">
      <c r="A13" s="5" t="s">
        <v>206</v>
      </c>
      <c r="B13" s="12">
        <f t="shared" si="0"/>
        <v>890</v>
      </c>
      <c r="C13" s="24">
        <v>429</v>
      </c>
      <c r="D13" s="13">
        <v>461</v>
      </c>
    </row>
    <row r="14" spans="1:4" ht="12.75" customHeight="1">
      <c r="A14" s="5" t="s">
        <v>57</v>
      </c>
      <c r="B14" s="12">
        <f t="shared" si="0"/>
        <v>1134</v>
      </c>
      <c r="C14" s="24">
        <v>557</v>
      </c>
      <c r="D14" s="13">
        <v>577</v>
      </c>
    </row>
    <row r="15" spans="1:4" ht="12.75" customHeight="1">
      <c r="A15" s="5" t="s">
        <v>207</v>
      </c>
      <c r="B15" s="12">
        <f t="shared" si="0"/>
        <v>1402</v>
      </c>
      <c r="C15" s="24">
        <v>684</v>
      </c>
      <c r="D15" s="13">
        <v>718</v>
      </c>
    </row>
    <row r="16" spans="1:4" ht="12.75" customHeight="1">
      <c r="A16" s="5" t="s">
        <v>59</v>
      </c>
      <c r="B16" s="12">
        <f t="shared" si="0"/>
        <v>1320</v>
      </c>
      <c r="C16" s="24">
        <v>656</v>
      </c>
      <c r="D16" s="13">
        <v>664</v>
      </c>
    </row>
    <row r="17" spans="1:4" ht="12.75" customHeight="1">
      <c r="A17" s="5" t="s">
        <v>208</v>
      </c>
      <c r="B17" s="12">
        <f t="shared" si="0"/>
        <v>991</v>
      </c>
      <c r="C17" s="24">
        <v>502</v>
      </c>
      <c r="D17" s="13">
        <v>489</v>
      </c>
    </row>
    <row r="18" spans="1:4" ht="12.75" customHeight="1">
      <c r="A18" s="5" t="s">
        <v>61</v>
      </c>
      <c r="B18" s="12">
        <f t="shared" si="0"/>
        <v>937</v>
      </c>
      <c r="C18" s="24">
        <v>448</v>
      </c>
      <c r="D18" s="13">
        <v>489</v>
      </c>
    </row>
    <row r="19" spans="1:4" ht="12.75" customHeight="1">
      <c r="A19" s="5" t="s">
        <v>209</v>
      </c>
      <c r="B19" s="12">
        <f t="shared" si="0"/>
        <v>997</v>
      </c>
      <c r="C19" s="24">
        <v>435</v>
      </c>
      <c r="D19" s="13">
        <v>562</v>
      </c>
    </row>
    <row r="20" spans="1:4" ht="13.5">
      <c r="A20" s="5" t="s">
        <v>63</v>
      </c>
      <c r="B20" s="12">
        <f t="shared" si="0"/>
        <v>867</v>
      </c>
      <c r="C20" s="24">
        <v>351</v>
      </c>
      <c r="D20" s="13">
        <v>516</v>
      </c>
    </row>
    <row r="21" spans="1:4" ht="13.5">
      <c r="A21" s="5" t="s">
        <v>210</v>
      </c>
      <c r="B21" s="12">
        <f t="shared" si="0"/>
        <v>684</v>
      </c>
      <c r="C21" s="24">
        <v>238</v>
      </c>
      <c r="D21" s="13">
        <v>446</v>
      </c>
    </row>
    <row r="22" spans="1:4" ht="13.5">
      <c r="A22" s="5" t="s">
        <v>65</v>
      </c>
      <c r="B22" s="12">
        <f t="shared" si="0"/>
        <v>350</v>
      </c>
      <c r="C22" s="24">
        <v>111</v>
      </c>
      <c r="D22" s="13">
        <v>239</v>
      </c>
    </row>
    <row r="23" spans="1:4" ht="13.5">
      <c r="A23" s="5" t="s">
        <v>211</v>
      </c>
      <c r="B23" s="12">
        <f t="shared" si="0"/>
        <v>165</v>
      </c>
      <c r="C23" s="24">
        <v>54</v>
      </c>
      <c r="D23" s="13">
        <v>111</v>
      </c>
    </row>
    <row r="24" spans="1:4" ht="13.5">
      <c r="A24" s="5" t="s">
        <v>212</v>
      </c>
      <c r="B24" s="12">
        <f t="shared" si="0"/>
        <v>39</v>
      </c>
      <c r="C24" s="24">
        <v>9</v>
      </c>
      <c r="D24" s="13">
        <v>30</v>
      </c>
    </row>
    <row r="25" spans="1:4" ht="13.5">
      <c r="A25" s="6" t="s">
        <v>4</v>
      </c>
      <c r="B25" s="49" t="s">
        <v>252</v>
      </c>
      <c r="C25" s="49" t="s">
        <v>252</v>
      </c>
      <c r="D25" s="56" t="s">
        <v>252</v>
      </c>
    </row>
    <row r="26" spans="1:4" ht="13.5">
      <c r="A26" s="7" t="s">
        <v>0</v>
      </c>
      <c r="B26" s="14">
        <f>SUM(C26:D26)</f>
        <v>16052</v>
      </c>
      <c r="C26" s="25">
        <f>SUM(C5:C25)</f>
        <v>7629</v>
      </c>
      <c r="D26" s="15">
        <f>SUM(D5:D25)</f>
        <v>8423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L8" sqref="L8:L9"/>
    </sheetView>
  </sheetViews>
  <sheetFormatPr defaultColWidth="9.00390625" defaultRowHeight="13.5"/>
  <sheetData>
    <row r="1" spans="1:4" ht="21.75" customHeight="1">
      <c r="A1" s="1" t="s">
        <v>276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201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586</v>
      </c>
      <c r="C5" s="24">
        <v>306</v>
      </c>
      <c r="D5" s="13">
        <v>280</v>
      </c>
    </row>
    <row r="6" spans="1:4" ht="12.75" customHeight="1">
      <c r="A6" s="4" t="s">
        <v>11</v>
      </c>
      <c r="B6" s="12">
        <v>717</v>
      </c>
      <c r="C6" s="24">
        <v>347</v>
      </c>
      <c r="D6" s="13">
        <v>370</v>
      </c>
    </row>
    <row r="7" spans="1:4" ht="12.75" customHeight="1">
      <c r="A7" s="4" t="s">
        <v>12</v>
      </c>
      <c r="B7" s="12">
        <v>701</v>
      </c>
      <c r="C7" s="24">
        <v>356</v>
      </c>
      <c r="D7" s="13">
        <v>345</v>
      </c>
    </row>
    <row r="8" spans="1:4" ht="12.75" customHeight="1">
      <c r="A8" s="5" t="s">
        <v>13</v>
      </c>
      <c r="B8" s="12">
        <v>750</v>
      </c>
      <c r="C8" s="24">
        <v>383</v>
      </c>
      <c r="D8" s="13">
        <v>367</v>
      </c>
    </row>
    <row r="9" spans="1:4" ht="12.75" customHeight="1">
      <c r="A9" s="5" t="s">
        <v>14</v>
      </c>
      <c r="B9" s="12">
        <v>525</v>
      </c>
      <c r="C9" s="24">
        <v>257</v>
      </c>
      <c r="D9" s="13">
        <v>268</v>
      </c>
    </row>
    <row r="10" spans="1:4" ht="12.75" customHeight="1">
      <c r="A10" s="5" t="s">
        <v>15</v>
      </c>
      <c r="B10" s="12">
        <v>749</v>
      </c>
      <c r="C10" s="24">
        <v>408</v>
      </c>
      <c r="D10" s="13">
        <v>341</v>
      </c>
    </row>
    <row r="11" spans="1:4" ht="12.75" customHeight="1">
      <c r="A11" s="5" t="s">
        <v>16</v>
      </c>
      <c r="B11" s="12">
        <v>876</v>
      </c>
      <c r="C11" s="24">
        <v>438</v>
      </c>
      <c r="D11" s="13">
        <v>438</v>
      </c>
    </row>
    <row r="12" spans="1:4" ht="12.75" customHeight="1">
      <c r="A12" s="5" t="s">
        <v>17</v>
      </c>
      <c r="B12" s="12">
        <v>927</v>
      </c>
      <c r="C12" s="24">
        <v>471</v>
      </c>
      <c r="D12" s="13">
        <v>456</v>
      </c>
    </row>
    <row r="13" spans="1:4" ht="12.75" customHeight="1">
      <c r="A13" s="5" t="s">
        <v>18</v>
      </c>
      <c r="B13" s="12">
        <v>730</v>
      </c>
      <c r="C13" s="24">
        <v>339</v>
      </c>
      <c r="D13" s="13">
        <v>391</v>
      </c>
    </row>
    <row r="14" spans="1:4" ht="12.75" customHeight="1">
      <c r="A14" s="5" t="s">
        <v>19</v>
      </c>
      <c r="B14" s="12">
        <v>882</v>
      </c>
      <c r="C14" s="24">
        <v>425</v>
      </c>
      <c r="D14" s="13">
        <v>457</v>
      </c>
    </row>
    <row r="15" spans="1:4" ht="12.75" customHeight="1">
      <c r="A15" s="5" t="s">
        <v>20</v>
      </c>
      <c r="B15" s="12">
        <v>1113</v>
      </c>
      <c r="C15" s="24">
        <v>546</v>
      </c>
      <c r="D15" s="13">
        <v>567</v>
      </c>
    </row>
    <row r="16" spans="1:4" ht="12.75" customHeight="1">
      <c r="A16" s="5" t="s">
        <v>21</v>
      </c>
      <c r="B16" s="12">
        <v>1372</v>
      </c>
      <c r="C16" s="24">
        <v>667</v>
      </c>
      <c r="D16" s="13">
        <v>705</v>
      </c>
    </row>
    <row r="17" spans="1:4" ht="12.75" customHeight="1">
      <c r="A17" s="5" t="s">
        <v>22</v>
      </c>
      <c r="B17" s="12">
        <v>1312</v>
      </c>
      <c r="C17" s="24">
        <v>644</v>
      </c>
      <c r="D17" s="13">
        <v>668</v>
      </c>
    </row>
    <row r="18" spans="1:4" ht="12.75" customHeight="1">
      <c r="A18" s="5" t="s">
        <v>23</v>
      </c>
      <c r="B18" s="12">
        <v>964</v>
      </c>
      <c r="C18" s="24">
        <v>478</v>
      </c>
      <c r="D18" s="13">
        <v>486</v>
      </c>
    </row>
    <row r="19" spans="1:4" ht="12.75" customHeight="1">
      <c r="A19" s="5" t="s">
        <v>24</v>
      </c>
      <c r="B19" s="12">
        <v>889</v>
      </c>
      <c r="C19" s="24">
        <v>414</v>
      </c>
      <c r="D19" s="13">
        <v>475</v>
      </c>
    </row>
    <row r="20" spans="1:4" ht="13.5">
      <c r="A20" s="5" t="s">
        <v>25</v>
      </c>
      <c r="B20" s="12">
        <v>889</v>
      </c>
      <c r="C20" s="24">
        <v>365</v>
      </c>
      <c r="D20" s="13">
        <v>524</v>
      </c>
    </row>
    <row r="21" spans="1:4" ht="13.5">
      <c r="A21" s="5" t="s">
        <v>45</v>
      </c>
      <c r="B21" s="12">
        <v>703</v>
      </c>
      <c r="C21" s="24">
        <v>246</v>
      </c>
      <c r="D21" s="13">
        <v>457</v>
      </c>
    </row>
    <row r="22" spans="1:4" ht="13.5">
      <c r="A22" s="5" t="s">
        <v>46</v>
      </c>
      <c r="B22" s="12">
        <v>494</v>
      </c>
      <c r="C22" s="24">
        <v>151</v>
      </c>
      <c r="D22" s="13">
        <v>343</v>
      </c>
    </row>
    <row r="23" spans="1:4" ht="13.5">
      <c r="A23" s="5" t="s">
        <v>47</v>
      </c>
      <c r="B23" s="12">
        <v>193</v>
      </c>
      <c r="C23" s="24">
        <v>53</v>
      </c>
      <c r="D23" s="13">
        <v>140</v>
      </c>
    </row>
    <row r="24" spans="1:4" ht="13.5">
      <c r="A24" s="5" t="s">
        <v>48</v>
      </c>
      <c r="B24" s="12">
        <v>70</v>
      </c>
      <c r="C24" s="24">
        <v>15</v>
      </c>
      <c r="D24" s="13">
        <v>55</v>
      </c>
    </row>
    <row r="25" spans="1:4" ht="13.5">
      <c r="A25" s="6" t="s">
        <v>4</v>
      </c>
      <c r="B25" s="49" t="s">
        <v>252</v>
      </c>
      <c r="C25" s="49" t="s">
        <v>252</v>
      </c>
      <c r="D25" s="56" t="s">
        <v>252</v>
      </c>
    </row>
    <row r="26" spans="1:4" ht="13.5">
      <c r="A26" s="7" t="s">
        <v>0</v>
      </c>
      <c r="B26" s="14">
        <f>SUM(C26:D26)</f>
        <v>15442</v>
      </c>
      <c r="C26" s="25">
        <f>SUM(C5:C25)</f>
        <v>7309</v>
      </c>
      <c r="D26" s="15">
        <f>SUM(D5:D25)</f>
        <v>8133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22" sqref="K22"/>
    </sheetView>
  </sheetViews>
  <sheetFormatPr defaultColWidth="9.00390625" defaultRowHeight="13.5"/>
  <sheetData>
    <row r="1" spans="1:4" ht="21.75" customHeight="1">
      <c r="A1" s="1" t="s">
        <v>277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201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2">
        <v>590</v>
      </c>
      <c r="C5" s="24">
        <v>307</v>
      </c>
      <c r="D5" s="13">
        <v>283</v>
      </c>
      <c r="F5" s="63"/>
      <c r="G5" s="63"/>
      <c r="H5" s="63"/>
    </row>
    <row r="6" spans="1:8" ht="12.75" customHeight="1">
      <c r="A6" s="4" t="s">
        <v>257</v>
      </c>
      <c r="B6" s="12">
        <v>623</v>
      </c>
      <c r="C6" s="24">
        <v>320</v>
      </c>
      <c r="D6" s="13">
        <v>303</v>
      </c>
      <c r="F6" s="63"/>
      <c r="G6" s="63"/>
      <c r="H6" s="63"/>
    </row>
    <row r="7" spans="1:8" ht="12.75" customHeight="1">
      <c r="A7" s="4" t="s">
        <v>258</v>
      </c>
      <c r="B7" s="12">
        <v>717</v>
      </c>
      <c r="C7" s="24">
        <v>361</v>
      </c>
      <c r="D7" s="13">
        <v>356</v>
      </c>
      <c r="F7" s="63"/>
      <c r="G7" s="63"/>
      <c r="H7" s="63"/>
    </row>
    <row r="8" spans="1:8" ht="12.75" customHeight="1">
      <c r="A8" s="5" t="s">
        <v>259</v>
      </c>
      <c r="B8" s="12">
        <v>621</v>
      </c>
      <c r="C8" s="24">
        <v>323</v>
      </c>
      <c r="D8" s="13">
        <v>298</v>
      </c>
      <c r="F8" s="63"/>
      <c r="G8" s="63"/>
      <c r="H8" s="63"/>
    </row>
    <row r="9" spans="1:8" ht="12.75" customHeight="1">
      <c r="A9" s="5" t="s">
        <v>260</v>
      </c>
      <c r="B9" s="12">
        <v>465</v>
      </c>
      <c r="C9" s="24">
        <v>220</v>
      </c>
      <c r="D9" s="13">
        <v>245</v>
      </c>
      <c r="F9" s="63"/>
      <c r="G9" s="63"/>
      <c r="H9" s="63"/>
    </row>
    <row r="10" spans="1:8" ht="12.75" customHeight="1">
      <c r="A10" s="5" t="s">
        <v>261</v>
      </c>
      <c r="B10" s="12">
        <v>545</v>
      </c>
      <c r="C10" s="24">
        <v>277</v>
      </c>
      <c r="D10" s="13">
        <v>268</v>
      </c>
      <c r="F10" s="63"/>
      <c r="G10" s="63"/>
      <c r="H10" s="63"/>
    </row>
    <row r="11" spans="1:8" ht="12.75" customHeight="1">
      <c r="A11" s="5" t="s">
        <v>262</v>
      </c>
      <c r="B11" s="12">
        <v>732</v>
      </c>
      <c r="C11" s="24">
        <v>389</v>
      </c>
      <c r="D11" s="13">
        <v>343</v>
      </c>
      <c r="F11" s="63"/>
      <c r="G11" s="63"/>
      <c r="H11" s="63"/>
    </row>
    <row r="12" spans="1:8" ht="12.75" customHeight="1">
      <c r="A12" s="5" t="s">
        <v>263</v>
      </c>
      <c r="B12" s="12">
        <v>920</v>
      </c>
      <c r="C12" s="24">
        <v>467</v>
      </c>
      <c r="D12" s="13">
        <v>453</v>
      </c>
      <c r="F12" s="63"/>
      <c r="G12" s="63"/>
      <c r="H12" s="63"/>
    </row>
    <row r="13" spans="1:8" ht="12.75" customHeight="1">
      <c r="A13" s="5" t="s">
        <v>264</v>
      </c>
      <c r="B13" s="12">
        <v>944</v>
      </c>
      <c r="C13" s="24">
        <v>475</v>
      </c>
      <c r="D13" s="13">
        <v>469</v>
      </c>
      <c r="F13" s="63"/>
      <c r="G13" s="63"/>
      <c r="H13" s="63"/>
    </row>
    <row r="14" spans="1:8" ht="12.75" customHeight="1">
      <c r="A14" s="5" t="s">
        <v>265</v>
      </c>
      <c r="B14" s="12">
        <v>731</v>
      </c>
      <c r="C14" s="24">
        <v>351</v>
      </c>
      <c r="D14" s="13">
        <v>380</v>
      </c>
      <c r="F14" s="63"/>
      <c r="G14" s="63"/>
      <c r="H14" s="63"/>
    </row>
    <row r="15" spans="1:8" ht="12.75" customHeight="1">
      <c r="A15" s="5" t="s">
        <v>266</v>
      </c>
      <c r="B15" s="12">
        <v>873</v>
      </c>
      <c r="C15" s="24">
        <v>428</v>
      </c>
      <c r="D15" s="13">
        <v>445</v>
      </c>
      <c r="F15" s="63"/>
      <c r="G15" s="63"/>
      <c r="H15" s="63"/>
    </row>
    <row r="16" spans="1:8" ht="12.75" customHeight="1">
      <c r="A16" s="5" t="s">
        <v>267</v>
      </c>
      <c r="B16" s="12">
        <v>1100</v>
      </c>
      <c r="C16" s="24">
        <v>529</v>
      </c>
      <c r="D16" s="13">
        <v>571</v>
      </c>
      <c r="F16" s="63"/>
      <c r="G16" s="63"/>
      <c r="H16" s="63"/>
    </row>
    <row r="17" spans="1:8" ht="12.75" customHeight="1">
      <c r="A17" s="5" t="s">
        <v>268</v>
      </c>
      <c r="B17" s="12">
        <v>1361</v>
      </c>
      <c r="C17" s="24">
        <v>660</v>
      </c>
      <c r="D17" s="13">
        <v>701</v>
      </c>
      <c r="F17" s="63"/>
      <c r="G17" s="63"/>
      <c r="H17" s="63"/>
    </row>
    <row r="18" spans="1:8" ht="12.75" customHeight="1">
      <c r="A18" s="5" t="s">
        <v>269</v>
      </c>
      <c r="B18" s="12">
        <v>1267</v>
      </c>
      <c r="C18" s="24">
        <v>614</v>
      </c>
      <c r="D18" s="13">
        <v>653</v>
      </c>
      <c r="F18" s="63"/>
      <c r="G18" s="63"/>
      <c r="H18" s="63"/>
    </row>
    <row r="19" spans="1:8" ht="12.75" customHeight="1">
      <c r="A19" s="5" t="s">
        <v>270</v>
      </c>
      <c r="B19" s="12">
        <v>893</v>
      </c>
      <c r="C19" s="24">
        <v>431</v>
      </c>
      <c r="D19" s="13">
        <v>462</v>
      </c>
      <c r="F19" s="63"/>
      <c r="G19" s="63"/>
      <c r="H19" s="63"/>
    </row>
    <row r="20" spans="1:8" ht="13.5">
      <c r="A20" s="5" t="s">
        <v>271</v>
      </c>
      <c r="B20" s="12">
        <v>801</v>
      </c>
      <c r="C20" s="24">
        <v>350</v>
      </c>
      <c r="D20" s="13">
        <v>451</v>
      </c>
      <c r="F20" s="63"/>
      <c r="G20" s="63"/>
      <c r="H20" s="63"/>
    </row>
    <row r="21" spans="1:8" ht="13.5">
      <c r="A21" s="5" t="s">
        <v>272</v>
      </c>
      <c r="B21" s="12">
        <v>762</v>
      </c>
      <c r="C21" s="24">
        <v>286</v>
      </c>
      <c r="D21" s="13">
        <v>476</v>
      </c>
      <c r="F21" s="63"/>
      <c r="G21" s="63"/>
      <c r="H21" s="63"/>
    </row>
    <row r="22" spans="1:8" ht="13.5">
      <c r="A22" s="5" t="s">
        <v>273</v>
      </c>
      <c r="B22" s="12">
        <v>513</v>
      </c>
      <c r="C22" s="24">
        <v>157</v>
      </c>
      <c r="D22" s="13">
        <v>356</v>
      </c>
      <c r="F22" s="63"/>
      <c r="G22" s="63"/>
      <c r="H22" s="63"/>
    </row>
    <row r="23" spans="1:8" ht="13.5">
      <c r="A23" s="5" t="s">
        <v>274</v>
      </c>
      <c r="B23" s="12">
        <v>266</v>
      </c>
      <c r="C23" s="24">
        <v>72</v>
      </c>
      <c r="D23" s="13">
        <v>194</v>
      </c>
      <c r="F23" s="63"/>
      <c r="G23" s="63"/>
      <c r="H23" s="63"/>
    </row>
    <row r="24" spans="1:8" ht="13.5">
      <c r="A24" s="5" t="s">
        <v>275</v>
      </c>
      <c r="B24" s="12">
        <v>96</v>
      </c>
      <c r="C24" s="24">
        <v>21</v>
      </c>
      <c r="D24" s="13">
        <v>75</v>
      </c>
      <c r="F24" s="63"/>
      <c r="G24" s="63"/>
      <c r="H24" s="63"/>
    </row>
    <row r="25" spans="1:4" ht="13.5">
      <c r="A25" s="6" t="s">
        <v>4</v>
      </c>
      <c r="B25" s="49" t="s">
        <v>252</v>
      </c>
      <c r="C25" s="49" t="s">
        <v>252</v>
      </c>
      <c r="D25" s="56" t="s">
        <v>252</v>
      </c>
    </row>
    <row r="26" spans="1:4" ht="13.5">
      <c r="A26" s="7" t="s">
        <v>0</v>
      </c>
      <c r="B26" s="14">
        <v>14820</v>
      </c>
      <c r="C26" s="25">
        <v>7038</v>
      </c>
      <c r="D26" s="15">
        <v>7782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8"/>
      <c r="B3" s="20"/>
      <c r="C3" s="9" t="s">
        <v>0</v>
      </c>
      <c r="D3" s="10"/>
      <c r="E3" s="20"/>
      <c r="F3" s="9" t="s">
        <v>249</v>
      </c>
      <c r="G3" s="10"/>
      <c r="H3" s="20"/>
      <c r="I3" s="9" t="s">
        <v>6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248</v>
      </c>
      <c r="S3" s="10"/>
    </row>
    <row r="4" spans="1:19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6" t="s">
        <v>213</v>
      </c>
      <c r="B5" s="32">
        <f aca="true" t="shared" si="0" ref="B5:B15">SUM(C5:D5)</f>
        <v>463</v>
      </c>
      <c r="C5" s="33">
        <f aca="true" t="shared" si="1" ref="C5:D10">SUM(F5,I5,L5,O5,R5)</f>
        <v>231</v>
      </c>
      <c r="D5" s="34">
        <f t="shared" si="1"/>
        <v>232</v>
      </c>
      <c r="E5" s="32">
        <f aca="true" t="shared" si="2" ref="E5:E15">SUM(F5:G5)</f>
        <v>106</v>
      </c>
      <c r="F5" s="33">
        <v>58</v>
      </c>
      <c r="G5" s="34">
        <v>48</v>
      </c>
      <c r="H5" s="32">
        <f aca="true" t="shared" si="3" ref="H5:H15">SUM(I5:J5)</f>
        <v>85</v>
      </c>
      <c r="I5" s="33">
        <v>43</v>
      </c>
      <c r="J5" s="34">
        <v>42</v>
      </c>
      <c r="K5" s="32">
        <f aca="true" t="shared" si="4" ref="K5:K15">SUM(L5:M5)</f>
        <v>73</v>
      </c>
      <c r="L5" s="33">
        <v>38</v>
      </c>
      <c r="M5" s="34">
        <v>35</v>
      </c>
      <c r="N5" s="32">
        <f aca="true" t="shared" si="5" ref="N5:N15">SUM(O5:P5)</f>
        <v>91</v>
      </c>
      <c r="O5" s="33">
        <v>46</v>
      </c>
      <c r="P5" s="34">
        <v>45</v>
      </c>
      <c r="Q5" s="32">
        <f aca="true" t="shared" si="6" ref="Q5:Q15">SUM(R5:S5)</f>
        <v>108</v>
      </c>
      <c r="R5" s="33">
        <v>46</v>
      </c>
      <c r="S5" s="34">
        <v>62</v>
      </c>
    </row>
    <row r="6" spans="1:19" ht="12.75" customHeight="1">
      <c r="A6" s="6" t="s">
        <v>214</v>
      </c>
      <c r="B6" s="36">
        <f t="shared" si="0"/>
        <v>1957</v>
      </c>
      <c r="C6" s="37">
        <f t="shared" si="1"/>
        <v>976</v>
      </c>
      <c r="D6" s="38">
        <f t="shared" si="1"/>
        <v>981</v>
      </c>
      <c r="E6" s="36">
        <f t="shared" si="2"/>
        <v>480</v>
      </c>
      <c r="F6" s="37">
        <v>238</v>
      </c>
      <c r="G6" s="38">
        <v>242</v>
      </c>
      <c r="H6" s="36">
        <f t="shared" si="3"/>
        <v>360</v>
      </c>
      <c r="I6" s="37">
        <v>175</v>
      </c>
      <c r="J6" s="38">
        <v>185</v>
      </c>
      <c r="K6" s="36">
        <f t="shared" si="4"/>
        <v>246</v>
      </c>
      <c r="L6" s="37">
        <v>120</v>
      </c>
      <c r="M6" s="38">
        <v>126</v>
      </c>
      <c r="N6" s="36">
        <f t="shared" si="5"/>
        <v>407</v>
      </c>
      <c r="O6" s="37">
        <v>190</v>
      </c>
      <c r="P6" s="38">
        <v>217</v>
      </c>
      <c r="Q6" s="36">
        <f t="shared" si="6"/>
        <v>464</v>
      </c>
      <c r="R6" s="37">
        <v>253</v>
      </c>
      <c r="S6" s="38">
        <v>211</v>
      </c>
    </row>
    <row r="7" spans="1:19" ht="12.75" customHeight="1">
      <c r="A7" s="6" t="s">
        <v>215</v>
      </c>
      <c r="B7" s="36">
        <f t="shared" si="0"/>
        <v>2590</v>
      </c>
      <c r="C7" s="37">
        <f t="shared" si="1"/>
        <v>1335</v>
      </c>
      <c r="D7" s="38">
        <f t="shared" si="1"/>
        <v>1255</v>
      </c>
      <c r="E7" s="36">
        <f t="shared" si="2"/>
        <v>617</v>
      </c>
      <c r="F7" s="37">
        <v>309</v>
      </c>
      <c r="G7" s="38">
        <v>308</v>
      </c>
      <c r="H7" s="36">
        <f t="shared" si="3"/>
        <v>455</v>
      </c>
      <c r="I7" s="37">
        <v>231</v>
      </c>
      <c r="J7" s="38">
        <v>224</v>
      </c>
      <c r="K7" s="36">
        <f t="shared" si="4"/>
        <v>285</v>
      </c>
      <c r="L7" s="37">
        <v>145</v>
      </c>
      <c r="M7" s="38">
        <v>140</v>
      </c>
      <c r="N7" s="36">
        <f t="shared" si="5"/>
        <v>548</v>
      </c>
      <c r="O7" s="37">
        <v>292</v>
      </c>
      <c r="P7" s="38">
        <v>256</v>
      </c>
      <c r="Q7" s="36">
        <f t="shared" si="6"/>
        <v>685</v>
      </c>
      <c r="R7" s="37">
        <v>358</v>
      </c>
      <c r="S7" s="50">
        <v>327</v>
      </c>
    </row>
    <row r="8" spans="1:19" ht="12.75" customHeight="1">
      <c r="A8" s="6">
        <v>14</v>
      </c>
      <c r="B8" s="36">
        <f t="shared" si="0"/>
        <v>235</v>
      </c>
      <c r="C8" s="37">
        <f t="shared" si="1"/>
        <v>127</v>
      </c>
      <c r="D8" s="38">
        <f t="shared" si="1"/>
        <v>108</v>
      </c>
      <c r="E8" s="36">
        <f t="shared" si="2"/>
        <v>60</v>
      </c>
      <c r="F8" s="37">
        <v>35</v>
      </c>
      <c r="G8" s="38">
        <v>25</v>
      </c>
      <c r="H8" s="36">
        <f t="shared" si="3"/>
        <v>30</v>
      </c>
      <c r="I8" s="37">
        <v>15</v>
      </c>
      <c r="J8" s="38">
        <v>15</v>
      </c>
      <c r="K8" s="36">
        <f t="shared" si="4"/>
        <v>36</v>
      </c>
      <c r="L8" s="37">
        <v>19</v>
      </c>
      <c r="M8" s="38">
        <v>17</v>
      </c>
      <c r="N8" s="36">
        <f t="shared" si="5"/>
        <v>52</v>
      </c>
      <c r="O8" s="37">
        <v>28</v>
      </c>
      <c r="P8" s="38">
        <v>24</v>
      </c>
      <c r="Q8" s="36">
        <f t="shared" si="6"/>
        <v>57</v>
      </c>
      <c r="R8" s="37">
        <v>30</v>
      </c>
      <c r="S8" s="50">
        <v>27</v>
      </c>
    </row>
    <row r="9" spans="1:19" ht="12.75" customHeight="1">
      <c r="A9" s="6" t="s">
        <v>216</v>
      </c>
      <c r="B9" s="36">
        <f t="shared" si="0"/>
        <v>1095</v>
      </c>
      <c r="C9" s="37">
        <f t="shared" si="1"/>
        <v>622</v>
      </c>
      <c r="D9" s="38">
        <f t="shared" si="1"/>
        <v>473</v>
      </c>
      <c r="E9" s="36">
        <f t="shared" si="2"/>
        <v>235</v>
      </c>
      <c r="F9" s="37">
        <v>128</v>
      </c>
      <c r="G9" s="38">
        <v>107</v>
      </c>
      <c r="H9" s="36">
        <f t="shared" si="3"/>
        <v>149</v>
      </c>
      <c r="I9" s="37">
        <v>84</v>
      </c>
      <c r="J9" s="38">
        <v>65</v>
      </c>
      <c r="K9" s="36">
        <f t="shared" si="4"/>
        <v>112</v>
      </c>
      <c r="L9" s="37">
        <v>70</v>
      </c>
      <c r="M9" s="38">
        <v>42</v>
      </c>
      <c r="N9" s="36">
        <f t="shared" si="5"/>
        <v>229</v>
      </c>
      <c r="O9" s="37">
        <v>131</v>
      </c>
      <c r="P9" s="38">
        <v>98</v>
      </c>
      <c r="Q9" s="36">
        <f t="shared" si="6"/>
        <v>370</v>
      </c>
      <c r="R9" s="37">
        <v>209</v>
      </c>
      <c r="S9" s="50">
        <v>161</v>
      </c>
    </row>
    <row r="10" spans="1:19" ht="12.75" customHeight="1">
      <c r="A10" s="6" t="s">
        <v>217</v>
      </c>
      <c r="B10" s="36">
        <f t="shared" si="0"/>
        <v>858</v>
      </c>
      <c r="C10" s="37">
        <f t="shared" si="1"/>
        <v>406</v>
      </c>
      <c r="D10" s="38">
        <f t="shared" si="1"/>
        <v>452</v>
      </c>
      <c r="E10" s="36">
        <f t="shared" si="2"/>
        <v>212</v>
      </c>
      <c r="F10" s="37">
        <v>103</v>
      </c>
      <c r="G10" s="38">
        <v>109</v>
      </c>
      <c r="H10" s="36">
        <f t="shared" si="3"/>
        <v>114</v>
      </c>
      <c r="I10" s="37">
        <v>52</v>
      </c>
      <c r="J10" s="38">
        <v>62</v>
      </c>
      <c r="K10" s="36">
        <f t="shared" si="4"/>
        <v>121</v>
      </c>
      <c r="L10" s="37">
        <v>65</v>
      </c>
      <c r="M10" s="38">
        <v>56</v>
      </c>
      <c r="N10" s="36">
        <f t="shared" si="5"/>
        <v>182</v>
      </c>
      <c r="O10" s="37">
        <v>88</v>
      </c>
      <c r="P10" s="38">
        <v>94</v>
      </c>
      <c r="Q10" s="36">
        <f t="shared" si="6"/>
        <v>229</v>
      </c>
      <c r="R10" s="37">
        <v>98</v>
      </c>
      <c r="S10" s="50">
        <v>131</v>
      </c>
    </row>
    <row r="11" spans="1:19" s="29" customFormat="1" ht="12.75" customHeight="1">
      <c r="A11" s="28" t="s">
        <v>218</v>
      </c>
      <c r="B11" s="39">
        <f t="shared" si="0"/>
        <v>1145</v>
      </c>
      <c r="C11" s="40">
        <f>SUM(F11,I11,L11,O11,R11)</f>
        <v>1145</v>
      </c>
      <c r="D11" s="49" t="s">
        <v>252</v>
      </c>
      <c r="E11" s="39">
        <f t="shared" si="2"/>
        <v>302</v>
      </c>
      <c r="F11" s="40">
        <v>302</v>
      </c>
      <c r="G11" s="49" t="s">
        <v>252</v>
      </c>
      <c r="H11" s="39">
        <f t="shared" si="3"/>
        <v>192</v>
      </c>
      <c r="I11" s="40">
        <v>192</v>
      </c>
      <c r="J11" s="49" t="s">
        <v>252</v>
      </c>
      <c r="K11" s="39">
        <f t="shared" si="4"/>
        <v>130</v>
      </c>
      <c r="L11" s="40">
        <v>130</v>
      </c>
      <c r="M11" s="49" t="s">
        <v>252</v>
      </c>
      <c r="N11" s="39">
        <f t="shared" si="5"/>
        <v>210</v>
      </c>
      <c r="O11" s="40">
        <v>210</v>
      </c>
      <c r="P11" s="51" t="s">
        <v>252</v>
      </c>
      <c r="Q11" s="39">
        <f t="shared" si="6"/>
        <v>311</v>
      </c>
      <c r="R11" s="40">
        <v>311</v>
      </c>
      <c r="S11" s="51" t="s">
        <v>252</v>
      </c>
    </row>
    <row r="12" spans="1:19" s="29" customFormat="1" ht="12.75" customHeight="1">
      <c r="A12" s="28" t="s">
        <v>219</v>
      </c>
      <c r="B12" s="39">
        <f t="shared" si="0"/>
        <v>1173</v>
      </c>
      <c r="C12" s="40">
        <f>SUM(F12,I12,L12,O12,R12)</f>
        <v>1173</v>
      </c>
      <c r="D12" s="49" t="s">
        <v>252</v>
      </c>
      <c r="E12" s="39">
        <f t="shared" si="2"/>
        <v>279</v>
      </c>
      <c r="F12" s="40">
        <v>279</v>
      </c>
      <c r="G12" s="49" t="s">
        <v>252</v>
      </c>
      <c r="H12" s="39">
        <f t="shared" si="3"/>
        <v>182</v>
      </c>
      <c r="I12" s="40">
        <v>182</v>
      </c>
      <c r="J12" s="49" t="s">
        <v>252</v>
      </c>
      <c r="K12" s="39">
        <f t="shared" si="4"/>
        <v>131</v>
      </c>
      <c r="L12" s="40">
        <v>131</v>
      </c>
      <c r="M12" s="49" t="s">
        <v>252</v>
      </c>
      <c r="N12" s="39">
        <f t="shared" si="5"/>
        <v>252</v>
      </c>
      <c r="O12" s="40">
        <v>252</v>
      </c>
      <c r="P12" s="51" t="s">
        <v>252</v>
      </c>
      <c r="Q12" s="39">
        <f t="shared" si="6"/>
        <v>329</v>
      </c>
      <c r="R12" s="40">
        <v>329</v>
      </c>
      <c r="S12" s="51" t="s">
        <v>252</v>
      </c>
    </row>
    <row r="13" spans="1:19" s="29" customFormat="1" ht="12.75" customHeight="1">
      <c r="A13" s="28" t="s">
        <v>220</v>
      </c>
      <c r="B13" s="39">
        <f t="shared" si="0"/>
        <v>1678</v>
      </c>
      <c r="C13" s="49" t="s">
        <v>252</v>
      </c>
      <c r="D13" s="42">
        <f>SUM(G13,J13,M13,P13,S13)</f>
        <v>1678</v>
      </c>
      <c r="E13" s="39">
        <f t="shared" si="2"/>
        <v>410</v>
      </c>
      <c r="F13" s="49" t="s">
        <v>252</v>
      </c>
      <c r="G13" s="42">
        <v>410</v>
      </c>
      <c r="H13" s="39">
        <f t="shared" si="3"/>
        <v>269</v>
      </c>
      <c r="I13" s="49" t="s">
        <v>252</v>
      </c>
      <c r="J13" s="42">
        <v>269</v>
      </c>
      <c r="K13" s="39">
        <f t="shared" si="4"/>
        <v>199</v>
      </c>
      <c r="L13" s="49" t="s">
        <v>252</v>
      </c>
      <c r="M13" s="42">
        <v>199</v>
      </c>
      <c r="N13" s="39">
        <f t="shared" si="5"/>
        <v>338</v>
      </c>
      <c r="O13" s="49" t="s">
        <v>252</v>
      </c>
      <c r="P13" s="42">
        <v>338</v>
      </c>
      <c r="Q13" s="39">
        <f t="shared" si="6"/>
        <v>462</v>
      </c>
      <c r="R13" s="49" t="s">
        <v>252</v>
      </c>
      <c r="S13" s="52">
        <v>462</v>
      </c>
    </row>
    <row r="14" spans="1:19" s="29" customFormat="1" ht="12.75" customHeight="1">
      <c r="A14" s="28" t="s">
        <v>221</v>
      </c>
      <c r="B14" s="39">
        <f t="shared" si="0"/>
        <v>867</v>
      </c>
      <c r="C14" s="49" t="s">
        <v>252</v>
      </c>
      <c r="D14" s="42">
        <f>SUM(G14,J14,M14,P14,S14)</f>
        <v>867</v>
      </c>
      <c r="E14" s="39">
        <f t="shared" si="2"/>
        <v>229</v>
      </c>
      <c r="F14" s="49" t="s">
        <v>252</v>
      </c>
      <c r="G14" s="42">
        <v>229</v>
      </c>
      <c r="H14" s="39">
        <f t="shared" si="3"/>
        <v>143</v>
      </c>
      <c r="I14" s="49" t="s">
        <v>252</v>
      </c>
      <c r="J14" s="42">
        <v>143</v>
      </c>
      <c r="K14" s="39">
        <f t="shared" si="4"/>
        <v>73</v>
      </c>
      <c r="L14" s="49" t="s">
        <v>252</v>
      </c>
      <c r="M14" s="42">
        <v>73</v>
      </c>
      <c r="N14" s="39">
        <f t="shared" si="5"/>
        <v>187</v>
      </c>
      <c r="O14" s="49" t="s">
        <v>252</v>
      </c>
      <c r="P14" s="42">
        <v>187</v>
      </c>
      <c r="Q14" s="39">
        <f t="shared" si="6"/>
        <v>235</v>
      </c>
      <c r="R14" s="49" t="s">
        <v>252</v>
      </c>
      <c r="S14" s="52">
        <v>235</v>
      </c>
    </row>
    <row r="15" spans="1:19" ht="12.75" customHeight="1">
      <c r="A15" s="6" t="s">
        <v>250</v>
      </c>
      <c r="B15" s="36">
        <f t="shared" si="0"/>
        <v>1688</v>
      </c>
      <c r="C15" s="37">
        <f>SUM(F15,I15,L15,O15,R15)</f>
        <v>794</v>
      </c>
      <c r="D15" s="38">
        <f>SUM(G15,J15,M15,P15,S15)</f>
        <v>894</v>
      </c>
      <c r="E15" s="36">
        <f t="shared" si="2"/>
        <v>375</v>
      </c>
      <c r="F15" s="37">
        <v>176</v>
      </c>
      <c r="G15" s="38">
        <v>199</v>
      </c>
      <c r="H15" s="36">
        <f t="shared" si="3"/>
        <v>266</v>
      </c>
      <c r="I15" s="37">
        <v>123</v>
      </c>
      <c r="J15" s="38">
        <v>143</v>
      </c>
      <c r="K15" s="36">
        <f t="shared" si="4"/>
        <v>188</v>
      </c>
      <c r="L15" s="37">
        <v>92</v>
      </c>
      <c r="M15" s="38">
        <v>96</v>
      </c>
      <c r="N15" s="36">
        <f t="shared" si="5"/>
        <v>399</v>
      </c>
      <c r="O15" s="37">
        <v>187</v>
      </c>
      <c r="P15" s="38">
        <v>212</v>
      </c>
      <c r="Q15" s="36">
        <f t="shared" si="6"/>
        <v>460</v>
      </c>
      <c r="R15" s="37">
        <v>216</v>
      </c>
      <c r="S15" s="38">
        <v>244</v>
      </c>
    </row>
    <row r="16" spans="1:19" ht="12.75" customHeight="1">
      <c r="A16" s="6"/>
      <c r="B16" s="36"/>
      <c r="C16" s="37"/>
      <c r="D16" s="38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</row>
    <row r="17" spans="1:19" ht="12.75" customHeight="1">
      <c r="A17" s="6"/>
      <c r="B17" s="43"/>
      <c r="C17" s="44"/>
      <c r="D17" s="45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</row>
    <row r="18" spans="1:19" ht="12.75" customHeight="1">
      <c r="A18" s="7" t="s">
        <v>0</v>
      </c>
      <c r="B18" s="32">
        <f>SUM(B5:B17)</f>
        <v>13749</v>
      </c>
      <c r="C18" s="33">
        <f>SUM(C5:C17)</f>
        <v>6809</v>
      </c>
      <c r="D18" s="46">
        <f>SUM(D5:D17)</f>
        <v>6940</v>
      </c>
      <c r="E18" s="47">
        <f>SUM(E5:E17)</f>
        <v>3305</v>
      </c>
      <c r="F18" s="33">
        <f aca="true" t="shared" si="7" ref="F18:S18">SUM(F5:F17)</f>
        <v>1628</v>
      </c>
      <c r="G18" s="34">
        <f t="shared" si="7"/>
        <v>1677</v>
      </c>
      <c r="H18" s="32">
        <f t="shared" si="7"/>
        <v>2245</v>
      </c>
      <c r="I18" s="33">
        <f t="shared" si="7"/>
        <v>1097</v>
      </c>
      <c r="J18" s="34">
        <f t="shared" si="7"/>
        <v>1148</v>
      </c>
      <c r="K18" s="32">
        <f t="shared" si="7"/>
        <v>1594</v>
      </c>
      <c r="L18" s="33">
        <f t="shared" si="7"/>
        <v>810</v>
      </c>
      <c r="M18" s="34">
        <f t="shared" si="7"/>
        <v>784</v>
      </c>
      <c r="N18" s="32">
        <f t="shared" si="7"/>
        <v>2895</v>
      </c>
      <c r="O18" s="33">
        <f t="shared" si="7"/>
        <v>1424</v>
      </c>
      <c r="P18" s="34">
        <f t="shared" si="7"/>
        <v>1471</v>
      </c>
      <c r="Q18" s="32">
        <f t="shared" si="7"/>
        <v>3710</v>
      </c>
      <c r="R18" s="33">
        <f t="shared" si="7"/>
        <v>1850</v>
      </c>
      <c r="S18" s="34">
        <f t="shared" si="7"/>
        <v>1860</v>
      </c>
    </row>
    <row r="19" spans="1:19" ht="12.75" customHeight="1">
      <c r="A19" s="8"/>
      <c r="B19" s="48"/>
      <c r="C19" s="44"/>
      <c r="D19" s="45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</row>
  </sheetData>
  <sheetProtection/>
  <printOptions/>
  <pageMargins left="0.7874015748031497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248</v>
      </c>
      <c r="S3" s="10"/>
    </row>
    <row r="4" spans="1:19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20" ht="12.75" customHeight="1">
      <c r="A5" s="6" t="s">
        <v>213</v>
      </c>
      <c r="B5" s="32">
        <f aca="true" t="shared" si="0" ref="B5:B16">SUM(C5:D5)</f>
        <v>409</v>
      </c>
      <c r="C5" s="33">
        <f aca="true" t="shared" si="1" ref="C5:D10">SUM(F5,I5,L5,O5,R5)</f>
        <v>208</v>
      </c>
      <c r="D5" s="34">
        <f t="shared" si="1"/>
        <v>201</v>
      </c>
      <c r="E5" s="32">
        <f aca="true" t="shared" si="2" ref="E5:E16">SUM(F5:G5)</f>
        <v>79</v>
      </c>
      <c r="F5" s="33">
        <v>45</v>
      </c>
      <c r="G5" s="34">
        <v>34</v>
      </c>
      <c r="H5" s="32">
        <f aca="true" t="shared" si="3" ref="H5:H16">SUM(I5:J5)</f>
        <v>90</v>
      </c>
      <c r="I5" s="33">
        <v>41</v>
      </c>
      <c r="J5" s="34">
        <v>49</v>
      </c>
      <c r="K5" s="32">
        <f aca="true" t="shared" si="4" ref="K5:K16">SUM(L5:M5)</f>
        <v>64</v>
      </c>
      <c r="L5" s="33">
        <v>31</v>
      </c>
      <c r="M5" s="34">
        <v>33</v>
      </c>
      <c r="N5" s="32">
        <f aca="true" t="shared" si="5" ref="N5:N16">SUM(O5:P5)</f>
        <v>73</v>
      </c>
      <c r="O5" s="33">
        <v>39</v>
      </c>
      <c r="P5" s="34">
        <v>34</v>
      </c>
      <c r="Q5" s="32">
        <f aca="true" t="shared" si="6" ref="Q5:Q16">SUM(R5:S5)</f>
        <v>103</v>
      </c>
      <c r="R5" s="33">
        <v>52</v>
      </c>
      <c r="S5" s="34">
        <v>51</v>
      </c>
      <c r="T5" s="35"/>
    </row>
    <row r="6" spans="1:20" ht="12.75" customHeight="1">
      <c r="A6" s="6" t="s">
        <v>238</v>
      </c>
      <c r="B6" s="36">
        <f t="shared" si="0"/>
        <v>1983</v>
      </c>
      <c r="C6" s="37">
        <f t="shared" si="1"/>
        <v>974</v>
      </c>
      <c r="D6" s="38">
        <f t="shared" si="1"/>
        <v>1009</v>
      </c>
      <c r="E6" s="36">
        <f t="shared" si="2"/>
        <v>338</v>
      </c>
      <c r="F6" s="37">
        <v>159</v>
      </c>
      <c r="G6" s="38">
        <v>179</v>
      </c>
      <c r="H6" s="36">
        <f t="shared" si="3"/>
        <v>469</v>
      </c>
      <c r="I6" s="37">
        <v>253</v>
      </c>
      <c r="J6" s="38">
        <v>216</v>
      </c>
      <c r="K6" s="36">
        <f t="shared" si="4"/>
        <v>274</v>
      </c>
      <c r="L6" s="37">
        <v>139</v>
      </c>
      <c r="M6" s="38">
        <v>135</v>
      </c>
      <c r="N6" s="36">
        <f t="shared" si="5"/>
        <v>409</v>
      </c>
      <c r="O6" s="37">
        <v>212</v>
      </c>
      <c r="P6" s="38">
        <v>197</v>
      </c>
      <c r="Q6" s="36">
        <f t="shared" si="6"/>
        <v>493</v>
      </c>
      <c r="R6" s="37">
        <v>211</v>
      </c>
      <c r="S6" s="38">
        <v>282</v>
      </c>
      <c r="T6" s="35"/>
    </row>
    <row r="7" spans="1:20" ht="12.75" customHeight="1">
      <c r="A7" s="6" t="s">
        <v>239</v>
      </c>
      <c r="B7" s="36">
        <f t="shared" si="0"/>
        <v>2894</v>
      </c>
      <c r="C7" s="37">
        <f t="shared" si="1"/>
        <v>1478</v>
      </c>
      <c r="D7" s="38">
        <f t="shared" si="1"/>
        <v>1416</v>
      </c>
      <c r="E7" s="36">
        <f t="shared" si="2"/>
        <v>518</v>
      </c>
      <c r="F7" s="37">
        <v>266</v>
      </c>
      <c r="G7" s="38">
        <v>252</v>
      </c>
      <c r="H7" s="36">
        <f t="shared" si="3"/>
        <v>707</v>
      </c>
      <c r="I7" s="37">
        <v>350</v>
      </c>
      <c r="J7" s="38">
        <v>357</v>
      </c>
      <c r="K7" s="36">
        <f t="shared" si="4"/>
        <v>336</v>
      </c>
      <c r="L7" s="37">
        <v>164</v>
      </c>
      <c r="M7" s="38">
        <v>172</v>
      </c>
      <c r="N7" s="36">
        <f t="shared" si="5"/>
        <v>611</v>
      </c>
      <c r="O7" s="37">
        <v>314</v>
      </c>
      <c r="P7" s="38">
        <v>297</v>
      </c>
      <c r="Q7" s="36">
        <f t="shared" si="6"/>
        <v>722</v>
      </c>
      <c r="R7" s="37">
        <v>384</v>
      </c>
      <c r="S7" s="38">
        <v>338</v>
      </c>
      <c r="T7" s="35"/>
    </row>
    <row r="8" spans="1:20" ht="12.75" customHeight="1">
      <c r="A8" s="6">
        <v>14</v>
      </c>
      <c r="B8" s="36">
        <f t="shared" si="0"/>
        <v>318</v>
      </c>
      <c r="C8" s="37">
        <f t="shared" si="1"/>
        <v>165</v>
      </c>
      <c r="D8" s="38">
        <f t="shared" si="1"/>
        <v>153</v>
      </c>
      <c r="E8" s="36">
        <f t="shared" si="2"/>
        <v>57</v>
      </c>
      <c r="F8" s="37">
        <v>31</v>
      </c>
      <c r="G8" s="38">
        <v>26</v>
      </c>
      <c r="H8" s="36">
        <f t="shared" si="3"/>
        <v>64</v>
      </c>
      <c r="I8" s="37">
        <v>36</v>
      </c>
      <c r="J8" s="38">
        <v>28</v>
      </c>
      <c r="K8" s="36">
        <f t="shared" si="4"/>
        <v>36</v>
      </c>
      <c r="L8" s="37">
        <v>21</v>
      </c>
      <c r="M8" s="38">
        <v>15</v>
      </c>
      <c r="N8" s="36">
        <f t="shared" si="5"/>
        <v>63</v>
      </c>
      <c r="O8" s="37">
        <v>29</v>
      </c>
      <c r="P8" s="38">
        <v>34</v>
      </c>
      <c r="Q8" s="36">
        <f t="shared" si="6"/>
        <v>98</v>
      </c>
      <c r="R8" s="37">
        <v>48</v>
      </c>
      <c r="S8" s="50">
        <v>50</v>
      </c>
      <c r="T8" s="35"/>
    </row>
    <row r="9" spans="1:20" ht="12.75" customHeight="1">
      <c r="A9" s="6" t="s">
        <v>240</v>
      </c>
      <c r="B9" s="36">
        <f t="shared" si="0"/>
        <v>1259</v>
      </c>
      <c r="C9" s="37">
        <f t="shared" si="1"/>
        <v>639</v>
      </c>
      <c r="D9" s="38">
        <f t="shared" si="1"/>
        <v>620</v>
      </c>
      <c r="E9" s="36">
        <f t="shared" si="2"/>
        <v>177</v>
      </c>
      <c r="F9" s="37">
        <v>88</v>
      </c>
      <c r="G9" s="38">
        <v>89</v>
      </c>
      <c r="H9" s="36">
        <f t="shared" si="3"/>
        <v>278</v>
      </c>
      <c r="I9" s="37">
        <v>143</v>
      </c>
      <c r="J9" s="38">
        <v>135</v>
      </c>
      <c r="K9" s="36">
        <f t="shared" si="4"/>
        <v>155</v>
      </c>
      <c r="L9" s="37">
        <v>76</v>
      </c>
      <c r="M9" s="38">
        <v>79</v>
      </c>
      <c r="N9" s="36">
        <f t="shared" si="5"/>
        <v>239</v>
      </c>
      <c r="O9" s="37">
        <v>122</v>
      </c>
      <c r="P9" s="38">
        <v>117</v>
      </c>
      <c r="Q9" s="36">
        <f t="shared" si="6"/>
        <v>410</v>
      </c>
      <c r="R9" s="37">
        <v>210</v>
      </c>
      <c r="S9" s="50">
        <v>200</v>
      </c>
      <c r="T9" s="35"/>
    </row>
    <row r="10" spans="1:20" ht="12.75" customHeight="1">
      <c r="A10" s="6" t="s">
        <v>241</v>
      </c>
      <c r="B10" s="36">
        <f t="shared" si="0"/>
        <v>985</v>
      </c>
      <c r="C10" s="37">
        <f t="shared" si="1"/>
        <v>465</v>
      </c>
      <c r="D10" s="38">
        <f t="shared" si="1"/>
        <v>520</v>
      </c>
      <c r="E10" s="36">
        <f t="shared" si="2"/>
        <v>155</v>
      </c>
      <c r="F10" s="37">
        <v>75</v>
      </c>
      <c r="G10" s="38">
        <v>80</v>
      </c>
      <c r="H10" s="36">
        <f t="shared" si="3"/>
        <v>209</v>
      </c>
      <c r="I10" s="37">
        <v>102</v>
      </c>
      <c r="J10" s="38">
        <v>107</v>
      </c>
      <c r="K10" s="36">
        <f t="shared" si="4"/>
        <v>123</v>
      </c>
      <c r="L10" s="37">
        <v>57</v>
      </c>
      <c r="M10" s="38">
        <v>66</v>
      </c>
      <c r="N10" s="36">
        <f t="shared" si="5"/>
        <v>186</v>
      </c>
      <c r="O10" s="37">
        <v>85</v>
      </c>
      <c r="P10" s="38">
        <v>101</v>
      </c>
      <c r="Q10" s="36">
        <f t="shared" si="6"/>
        <v>312</v>
      </c>
      <c r="R10" s="37">
        <v>146</v>
      </c>
      <c r="S10" s="50">
        <v>166</v>
      </c>
      <c r="T10" s="35"/>
    </row>
    <row r="11" spans="1:20" s="29" customFormat="1" ht="12.75" customHeight="1">
      <c r="A11" s="28" t="s">
        <v>242</v>
      </c>
      <c r="B11" s="39">
        <f t="shared" si="0"/>
        <v>1202</v>
      </c>
      <c r="C11" s="40">
        <f>SUM(F11,I11,L11,O11,R11)</f>
        <v>1202</v>
      </c>
      <c r="D11" s="49" t="s">
        <v>252</v>
      </c>
      <c r="E11" s="39">
        <f t="shared" si="2"/>
        <v>191</v>
      </c>
      <c r="F11" s="40">
        <v>191</v>
      </c>
      <c r="G11" s="49" t="s">
        <v>252</v>
      </c>
      <c r="H11" s="39">
        <f t="shared" si="3"/>
        <v>300</v>
      </c>
      <c r="I11" s="40">
        <v>300</v>
      </c>
      <c r="J11" s="49" t="s">
        <v>252</v>
      </c>
      <c r="K11" s="39">
        <f t="shared" si="4"/>
        <v>148</v>
      </c>
      <c r="L11" s="40">
        <v>148</v>
      </c>
      <c r="M11" s="49" t="s">
        <v>252</v>
      </c>
      <c r="N11" s="39">
        <f t="shared" si="5"/>
        <v>230</v>
      </c>
      <c r="O11" s="40">
        <v>230</v>
      </c>
      <c r="P11" s="51" t="s">
        <v>252</v>
      </c>
      <c r="Q11" s="39">
        <f t="shared" si="6"/>
        <v>333</v>
      </c>
      <c r="R11" s="40">
        <v>333</v>
      </c>
      <c r="S11" s="51" t="s">
        <v>252</v>
      </c>
      <c r="T11" s="41"/>
    </row>
    <row r="12" spans="1:20" s="29" customFormat="1" ht="12.75" customHeight="1">
      <c r="A12" s="28" t="s">
        <v>243</v>
      </c>
      <c r="B12" s="39">
        <f t="shared" si="0"/>
        <v>1296</v>
      </c>
      <c r="C12" s="40">
        <f>SUM(F12,I12,L12,O12,R12)</f>
        <v>1296</v>
      </c>
      <c r="D12" s="49" t="s">
        <v>252</v>
      </c>
      <c r="E12" s="39">
        <f t="shared" si="2"/>
        <v>198</v>
      </c>
      <c r="F12" s="40">
        <v>198</v>
      </c>
      <c r="G12" s="49" t="s">
        <v>252</v>
      </c>
      <c r="H12" s="39">
        <f t="shared" si="3"/>
        <v>315</v>
      </c>
      <c r="I12" s="40">
        <v>315</v>
      </c>
      <c r="J12" s="49" t="s">
        <v>252</v>
      </c>
      <c r="K12" s="39">
        <f t="shared" si="4"/>
        <v>156</v>
      </c>
      <c r="L12" s="40">
        <v>156</v>
      </c>
      <c r="M12" s="49" t="s">
        <v>252</v>
      </c>
      <c r="N12" s="39">
        <f t="shared" si="5"/>
        <v>261</v>
      </c>
      <c r="O12" s="40">
        <v>261</v>
      </c>
      <c r="P12" s="51" t="s">
        <v>252</v>
      </c>
      <c r="Q12" s="39">
        <f t="shared" si="6"/>
        <v>366</v>
      </c>
      <c r="R12" s="40">
        <v>366</v>
      </c>
      <c r="S12" s="51" t="s">
        <v>252</v>
      </c>
      <c r="T12" s="41"/>
    </row>
    <row r="13" spans="1:20" s="29" customFormat="1" ht="12.75" customHeight="1">
      <c r="A13" s="28" t="s">
        <v>244</v>
      </c>
      <c r="B13" s="39">
        <f t="shared" si="0"/>
        <v>1675</v>
      </c>
      <c r="C13" s="49" t="s">
        <v>252</v>
      </c>
      <c r="D13" s="42">
        <f>SUM(G13,J13,M13,P13,S13)</f>
        <v>1675</v>
      </c>
      <c r="E13" s="39">
        <f t="shared" si="2"/>
        <v>262</v>
      </c>
      <c r="F13" s="49" t="s">
        <v>252</v>
      </c>
      <c r="G13" s="42">
        <v>262</v>
      </c>
      <c r="H13" s="39">
        <f t="shared" si="3"/>
        <v>424</v>
      </c>
      <c r="I13" s="49" t="s">
        <v>252</v>
      </c>
      <c r="J13" s="42">
        <v>424</v>
      </c>
      <c r="K13" s="39">
        <f t="shared" si="4"/>
        <v>203</v>
      </c>
      <c r="L13" s="49" t="s">
        <v>252</v>
      </c>
      <c r="M13" s="42">
        <v>203</v>
      </c>
      <c r="N13" s="39">
        <f t="shared" si="5"/>
        <v>334</v>
      </c>
      <c r="O13" s="49" t="s">
        <v>252</v>
      </c>
      <c r="P13" s="42">
        <v>334</v>
      </c>
      <c r="Q13" s="39">
        <f t="shared" si="6"/>
        <v>452</v>
      </c>
      <c r="R13" s="49" t="s">
        <v>252</v>
      </c>
      <c r="S13" s="52">
        <v>452</v>
      </c>
      <c r="T13" s="41"/>
    </row>
    <row r="14" spans="1:20" s="29" customFormat="1" ht="12.75" customHeight="1">
      <c r="A14" s="28" t="s">
        <v>245</v>
      </c>
      <c r="B14" s="39">
        <f t="shared" si="0"/>
        <v>988</v>
      </c>
      <c r="C14" s="49" t="s">
        <v>252</v>
      </c>
      <c r="D14" s="42">
        <f>SUM(G14,J14,M14,P14,S14)</f>
        <v>988</v>
      </c>
      <c r="E14" s="39">
        <f t="shared" si="2"/>
        <v>154</v>
      </c>
      <c r="F14" s="49" t="s">
        <v>252</v>
      </c>
      <c r="G14" s="42">
        <v>154</v>
      </c>
      <c r="H14" s="39">
        <f t="shared" si="3"/>
        <v>225</v>
      </c>
      <c r="I14" s="49" t="s">
        <v>252</v>
      </c>
      <c r="J14" s="42">
        <v>225</v>
      </c>
      <c r="K14" s="39">
        <f t="shared" si="4"/>
        <v>106</v>
      </c>
      <c r="L14" s="49" t="s">
        <v>252</v>
      </c>
      <c r="M14" s="42">
        <v>106</v>
      </c>
      <c r="N14" s="39">
        <f t="shared" si="5"/>
        <v>207</v>
      </c>
      <c r="O14" s="49" t="s">
        <v>252</v>
      </c>
      <c r="P14" s="42">
        <v>207</v>
      </c>
      <c r="Q14" s="39">
        <f t="shared" si="6"/>
        <v>296</v>
      </c>
      <c r="R14" s="49" t="s">
        <v>252</v>
      </c>
      <c r="S14" s="52">
        <v>296</v>
      </c>
      <c r="T14" s="41"/>
    </row>
    <row r="15" spans="1:20" ht="12.75" customHeight="1">
      <c r="A15" s="6" t="s">
        <v>246</v>
      </c>
      <c r="B15" s="36">
        <f t="shared" si="0"/>
        <v>450</v>
      </c>
      <c r="C15" s="37">
        <f>SUM(F15,I15,L15,O15,R15)</f>
        <v>197</v>
      </c>
      <c r="D15" s="38">
        <f>SUM(G15,J15,M15,P15,S15)</f>
        <v>253</v>
      </c>
      <c r="E15" s="36">
        <f t="shared" si="2"/>
        <v>79</v>
      </c>
      <c r="F15" s="37">
        <v>32</v>
      </c>
      <c r="G15" s="38">
        <v>47</v>
      </c>
      <c r="H15" s="36">
        <f t="shared" si="3"/>
        <v>119</v>
      </c>
      <c r="I15" s="37">
        <v>47</v>
      </c>
      <c r="J15" s="38">
        <v>72</v>
      </c>
      <c r="K15" s="36">
        <f t="shared" si="4"/>
        <v>37</v>
      </c>
      <c r="L15" s="37">
        <v>18</v>
      </c>
      <c r="M15" s="38">
        <v>19</v>
      </c>
      <c r="N15" s="36">
        <f t="shared" si="5"/>
        <v>93</v>
      </c>
      <c r="O15" s="37">
        <v>43</v>
      </c>
      <c r="P15" s="38">
        <v>50</v>
      </c>
      <c r="Q15" s="36">
        <f t="shared" si="6"/>
        <v>122</v>
      </c>
      <c r="R15" s="37">
        <v>57</v>
      </c>
      <c r="S15" s="38">
        <v>65</v>
      </c>
      <c r="T15" s="35"/>
    </row>
    <row r="16" spans="1:20" ht="12.75" customHeight="1">
      <c r="A16" s="6" t="s">
        <v>247</v>
      </c>
      <c r="B16" s="36">
        <f t="shared" si="0"/>
        <v>1181</v>
      </c>
      <c r="C16" s="37">
        <f>SUM(F16,I16,L16,O16,R16)</f>
        <v>535</v>
      </c>
      <c r="D16" s="38">
        <f>SUM(G16,J16,M16,P16,S16)</f>
        <v>646</v>
      </c>
      <c r="E16" s="36">
        <f t="shared" si="2"/>
        <v>194</v>
      </c>
      <c r="F16" s="37">
        <v>87</v>
      </c>
      <c r="G16" s="38">
        <v>107</v>
      </c>
      <c r="H16" s="36">
        <f t="shared" si="3"/>
        <v>260</v>
      </c>
      <c r="I16" s="37">
        <v>119</v>
      </c>
      <c r="J16" s="38">
        <v>141</v>
      </c>
      <c r="K16" s="36">
        <f t="shared" si="4"/>
        <v>134</v>
      </c>
      <c r="L16" s="37">
        <v>60</v>
      </c>
      <c r="M16" s="38">
        <v>74</v>
      </c>
      <c r="N16" s="36">
        <f t="shared" si="5"/>
        <v>277</v>
      </c>
      <c r="O16" s="37">
        <v>123</v>
      </c>
      <c r="P16" s="38">
        <v>154</v>
      </c>
      <c r="Q16" s="36">
        <f t="shared" si="6"/>
        <v>316</v>
      </c>
      <c r="R16" s="37">
        <v>146</v>
      </c>
      <c r="S16" s="38">
        <v>170</v>
      </c>
      <c r="T16" s="35"/>
    </row>
    <row r="17" spans="1:20" ht="12.75" customHeight="1">
      <c r="A17" s="6"/>
      <c r="B17" s="43"/>
      <c r="C17" s="44"/>
      <c r="D17" s="45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5"/>
    </row>
    <row r="18" spans="1:20" ht="12.75" customHeight="1">
      <c r="A18" s="7" t="s">
        <v>0</v>
      </c>
      <c r="B18" s="32">
        <f>SUM(B5:B17)</f>
        <v>14640</v>
      </c>
      <c r="C18" s="33">
        <f>SUM(C5:C17)</f>
        <v>7159</v>
      </c>
      <c r="D18" s="46">
        <f>SUM(D5:D17)</f>
        <v>7481</v>
      </c>
      <c r="E18" s="47">
        <f>SUM(E5:E17)</f>
        <v>2402</v>
      </c>
      <c r="F18" s="33">
        <f aca="true" t="shared" si="7" ref="F18:S18">SUM(F5:F17)</f>
        <v>1172</v>
      </c>
      <c r="G18" s="34">
        <f t="shared" si="7"/>
        <v>1230</v>
      </c>
      <c r="H18" s="32">
        <f t="shared" si="7"/>
        <v>3460</v>
      </c>
      <c r="I18" s="33">
        <f t="shared" si="7"/>
        <v>1706</v>
      </c>
      <c r="J18" s="34">
        <f t="shared" si="7"/>
        <v>1754</v>
      </c>
      <c r="K18" s="32">
        <f t="shared" si="7"/>
        <v>1772</v>
      </c>
      <c r="L18" s="33">
        <f t="shared" si="7"/>
        <v>870</v>
      </c>
      <c r="M18" s="34">
        <f t="shared" si="7"/>
        <v>902</v>
      </c>
      <c r="N18" s="32">
        <f t="shared" si="7"/>
        <v>2983</v>
      </c>
      <c r="O18" s="33">
        <f t="shared" si="7"/>
        <v>1458</v>
      </c>
      <c r="P18" s="34">
        <f t="shared" si="7"/>
        <v>1525</v>
      </c>
      <c r="Q18" s="32">
        <f t="shared" si="7"/>
        <v>4023</v>
      </c>
      <c r="R18" s="33">
        <f t="shared" si="7"/>
        <v>1953</v>
      </c>
      <c r="S18" s="34">
        <f t="shared" si="7"/>
        <v>2070</v>
      </c>
      <c r="T18" s="35"/>
    </row>
    <row r="19" spans="1:20" ht="12.75" customHeight="1">
      <c r="A19" s="8"/>
      <c r="B19" s="48"/>
      <c r="C19" s="44"/>
      <c r="D19" s="45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35"/>
    </row>
    <row r="20" spans="2:20" ht="13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13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</sheetData>
  <sheetProtection/>
  <printOptions/>
  <pageMargins left="0.7874015748031497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225</v>
      </c>
      <c r="S3" s="10"/>
    </row>
    <row r="4" spans="1:19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27" ht="12.75" customHeight="1">
      <c r="A5" s="6" t="s">
        <v>213</v>
      </c>
      <c r="B5" s="32">
        <f>SUM(C5:D5)</f>
        <v>438</v>
      </c>
      <c r="C5" s="33">
        <f>SUM(F5,I5,L5,O5,R5)</f>
        <v>238</v>
      </c>
      <c r="D5" s="34">
        <f>SUM(G5,J5,M5,P5,S5)</f>
        <v>200</v>
      </c>
      <c r="E5" s="32">
        <f>SUM(F5:G5)</f>
        <v>70</v>
      </c>
      <c r="F5" s="33">
        <v>43</v>
      </c>
      <c r="G5" s="34">
        <v>27</v>
      </c>
      <c r="H5" s="32">
        <f>SUM(I5:J5)</f>
        <v>112</v>
      </c>
      <c r="I5" s="33">
        <v>67</v>
      </c>
      <c r="J5" s="34">
        <v>45</v>
      </c>
      <c r="K5" s="32">
        <f>SUM(L5:M5)</f>
        <v>46</v>
      </c>
      <c r="L5" s="33">
        <v>21</v>
      </c>
      <c r="M5" s="34">
        <v>25</v>
      </c>
      <c r="N5" s="32">
        <f>SUM(O5:P5)</f>
        <v>92</v>
      </c>
      <c r="O5" s="33">
        <v>56</v>
      </c>
      <c r="P5" s="34">
        <v>36</v>
      </c>
      <c r="Q5" s="32">
        <f>SUM(R5:S5)</f>
        <v>118</v>
      </c>
      <c r="R5" s="33">
        <v>51</v>
      </c>
      <c r="S5" s="34">
        <v>67</v>
      </c>
      <c r="T5" s="30"/>
      <c r="U5" s="30"/>
      <c r="V5" s="30"/>
      <c r="W5" s="30"/>
      <c r="X5" s="30"/>
      <c r="Y5" s="30"/>
      <c r="Z5" s="30"/>
      <c r="AA5" s="30"/>
    </row>
    <row r="6" spans="1:27" ht="12.75" customHeight="1">
      <c r="A6" s="6" t="s">
        <v>214</v>
      </c>
      <c r="B6" s="36">
        <f aca="true" t="shared" si="0" ref="B6:B17">SUM(C6:D6)</f>
        <v>1911</v>
      </c>
      <c r="C6" s="37">
        <f aca="true" t="shared" si="1" ref="C6:C17">SUM(F6,I6,L6,O6,R6)</f>
        <v>967</v>
      </c>
      <c r="D6" s="38">
        <f aca="true" t="shared" si="2" ref="D6:D17">SUM(G6,J6,M6,P6,S6)</f>
        <v>944</v>
      </c>
      <c r="E6" s="36">
        <f aca="true" t="shared" si="3" ref="E6:E17">SUM(F6:G6)</f>
        <v>309</v>
      </c>
      <c r="F6" s="37">
        <v>152</v>
      </c>
      <c r="G6" s="38">
        <v>157</v>
      </c>
      <c r="H6" s="36">
        <f aca="true" t="shared" si="4" ref="H6:H17">SUM(I6:J6)</f>
        <v>487</v>
      </c>
      <c r="I6" s="37">
        <v>259</v>
      </c>
      <c r="J6" s="38">
        <v>228</v>
      </c>
      <c r="K6" s="36">
        <f aca="true" t="shared" si="5" ref="K6:K17">SUM(L6:M6)</f>
        <v>243</v>
      </c>
      <c r="L6" s="37">
        <v>114</v>
      </c>
      <c r="M6" s="38">
        <v>129</v>
      </c>
      <c r="N6" s="36">
        <f aca="true" t="shared" si="6" ref="N6:N17">SUM(O6:P6)</f>
        <v>378</v>
      </c>
      <c r="O6" s="37">
        <v>193</v>
      </c>
      <c r="P6" s="38">
        <v>185</v>
      </c>
      <c r="Q6" s="36">
        <f aca="true" t="shared" si="7" ref="Q6:Q17">SUM(R6:S6)</f>
        <v>494</v>
      </c>
      <c r="R6" s="37">
        <v>249</v>
      </c>
      <c r="S6" s="38">
        <v>245</v>
      </c>
      <c r="T6" s="30"/>
      <c r="U6" s="30"/>
      <c r="V6" s="30"/>
      <c r="W6" s="30"/>
      <c r="X6" s="30"/>
      <c r="Y6" s="30"/>
      <c r="Z6" s="30"/>
      <c r="AA6" s="30"/>
    </row>
    <row r="7" spans="1:27" ht="12.75" customHeight="1">
      <c r="A7" s="6" t="s">
        <v>215</v>
      </c>
      <c r="B7" s="36">
        <f t="shared" si="0"/>
        <v>2926</v>
      </c>
      <c r="C7" s="37">
        <f t="shared" si="1"/>
        <v>1475</v>
      </c>
      <c r="D7" s="38">
        <f t="shared" si="2"/>
        <v>1451</v>
      </c>
      <c r="E7" s="36">
        <f t="shared" si="3"/>
        <v>507</v>
      </c>
      <c r="F7" s="37">
        <v>251</v>
      </c>
      <c r="G7" s="38">
        <v>256</v>
      </c>
      <c r="H7" s="36">
        <f t="shared" si="4"/>
        <v>721</v>
      </c>
      <c r="I7" s="37">
        <v>379</v>
      </c>
      <c r="J7" s="38">
        <v>342</v>
      </c>
      <c r="K7" s="36">
        <f t="shared" si="5"/>
        <v>375</v>
      </c>
      <c r="L7" s="37">
        <v>183</v>
      </c>
      <c r="M7" s="38">
        <v>192</v>
      </c>
      <c r="N7" s="36">
        <f t="shared" si="6"/>
        <v>623</v>
      </c>
      <c r="O7" s="37">
        <v>318</v>
      </c>
      <c r="P7" s="38">
        <v>305</v>
      </c>
      <c r="Q7" s="36">
        <f t="shared" si="7"/>
        <v>700</v>
      </c>
      <c r="R7" s="37">
        <v>344</v>
      </c>
      <c r="S7" s="38">
        <v>356</v>
      </c>
      <c r="T7" s="30"/>
      <c r="U7" s="30"/>
      <c r="V7" s="30"/>
      <c r="W7" s="30"/>
      <c r="X7" s="30"/>
      <c r="Y7" s="30"/>
      <c r="Z7" s="30"/>
      <c r="AA7" s="30"/>
    </row>
    <row r="8" spans="1:27" ht="12.75" customHeight="1">
      <c r="A8" s="6">
        <v>14</v>
      </c>
      <c r="B8" s="36">
        <f t="shared" si="0"/>
        <v>278</v>
      </c>
      <c r="C8" s="37">
        <f t="shared" si="1"/>
        <v>137</v>
      </c>
      <c r="D8" s="38">
        <f t="shared" si="2"/>
        <v>141</v>
      </c>
      <c r="E8" s="36">
        <f t="shared" si="3"/>
        <v>43</v>
      </c>
      <c r="F8" s="37">
        <v>20</v>
      </c>
      <c r="G8" s="38">
        <v>23</v>
      </c>
      <c r="H8" s="36">
        <f t="shared" si="4"/>
        <v>67</v>
      </c>
      <c r="I8" s="37">
        <v>35</v>
      </c>
      <c r="J8" s="38">
        <v>32</v>
      </c>
      <c r="K8" s="36">
        <f t="shared" si="5"/>
        <v>32</v>
      </c>
      <c r="L8" s="37">
        <v>19</v>
      </c>
      <c r="M8" s="38">
        <v>13</v>
      </c>
      <c r="N8" s="36">
        <f t="shared" si="6"/>
        <v>63</v>
      </c>
      <c r="O8" s="37">
        <v>25</v>
      </c>
      <c r="P8" s="38">
        <v>38</v>
      </c>
      <c r="Q8" s="36">
        <f t="shared" si="7"/>
        <v>73</v>
      </c>
      <c r="R8" s="37">
        <v>38</v>
      </c>
      <c r="S8" s="38">
        <v>35</v>
      </c>
      <c r="T8" s="30"/>
      <c r="U8" s="30"/>
      <c r="V8" s="30"/>
      <c r="W8" s="30"/>
      <c r="X8" s="30"/>
      <c r="Y8" s="30"/>
      <c r="Z8" s="30"/>
      <c r="AA8" s="30"/>
    </row>
    <row r="9" spans="1:27" ht="12.75" customHeight="1">
      <c r="A9" s="6" t="s">
        <v>216</v>
      </c>
      <c r="B9" s="36">
        <f t="shared" si="0"/>
        <v>1006</v>
      </c>
      <c r="C9" s="37">
        <f t="shared" si="1"/>
        <v>523</v>
      </c>
      <c r="D9" s="38">
        <f t="shared" si="2"/>
        <v>483</v>
      </c>
      <c r="E9" s="36">
        <f t="shared" si="3"/>
        <v>149</v>
      </c>
      <c r="F9" s="37">
        <v>82</v>
      </c>
      <c r="G9" s="38">
        <v>67</v>
      </c>
      <c r="H9" s="36">
        <f t="shared" si="4"/>
        <v>233</v>
      </c>
      <c r="I9" s="37">
        <v>125</v>
      </c>
      <c r="J9" s="38">
        <v>108</v>
      </c>
      <c r="K9" s="36">
        <f t="shared" si="5"/>
        <v>100</v>
      </c>
      <c r="L9" s="37">
        <v>54</v>
      </c>
      <c r="M9" s="38">
        <v>46</v>
      </c>
      <c r="N9" s="36">
        <f t="shared" si="6"/>
        <v>226</v>
      </c>
      <c r="O9" s="37">
        <v>115</v>
      </c>
      <c r="P9" s="38">
        <v>111</v>
      </c>
      <c r="Q9" s="36">
        <f t="shared" si="7"/>
        <v>298</v>
      </c>
      <c r="R9" s="37">
        <v>147</v>
      </c>
      <c r="S9" s="50">
        <v>151</v>
      </c>
      <c r="T9" s="30"/>
      <c r="U9" s="30"/>
      <c r="V9" s="30"/>
      <c r="W9" s="30"/>
      <c r="X9" s="30"/>
      <c r="Y9" s="30"/>
      <c r="Z9" s="30"/>
      <c r="AA9" s="30"/>
    </row>
    <row r="10" spans="1:27" ht="12.75" customHeight="1">
      <c r="A10" s="6" t="s">
        <v>217</v>
      </c>
      <c r="B10" s="36">
        <f t="shared" si="0"/>
        <v>935</v>
      </c>
      <c r="C10" s="37">
        <f t="shared" si="1"/>
        <v>396</v>
      </c>
      <c r="D10" s="38">
        <f t="shared" si="2"/>
        <v>539</v>
      </c>
      <c r="E10" s="36">
        <f t="shared" si="3"/>
        <v>123</v>
      </c>
      <c r="F10" s="37">
        <v>50</v>
      </c>
      <c r="G10" s="38">
        <v>73</v>
      </c>
      <c r="H10" s="36">
        <f t="shared" si="4"/>
        <v>234</v>
      </c>
      <c r="I10" s="37">
        <v>97</v>
      </c>
      <c r="J10" s="38">
        <v>137</v>
      </c>
      <c r="K10" s="36">
        <f t="shared" si="5"/>
        <v>110</v>
      </c>
      <c r="L10" s="37">
        <v>54</v>
      </c>
      <c r="M10" s="38">
        <v>56</v>
      </c>
      <c r="N10" s="36">
        <f t="shared" si="6"/>
        <v>166</v>
      </c>
      <c r="O10" s="37">
        <v>75</v>
      </c>
      <c r="P10" s="38">
        <v>91</v>
      </c>
      <c r="Q10" s="36">
        <f t="shared" si="7"/>
        <v>302</v>
      </c>
      <c r="R10" s="37">
        <v>120</v>
      </c>
      <c r="S10" s="50">
        <v>182</v>
      </c>
      <c r="T10" s="30"/>
      <c r="U10" s="30"/>
      <c r="V10" s="30"/>
      <c r="W10" s="30"/>
      <c r="X10" s="30"/>
      <c r="Y10" s="30"/>
      <c r="Z10" s="30"/>
      <c r="AA10" s="30"/>
    </row>
    <row r="11" spans="1:27" s="29" customFormat="1" ht="12.75" customHeight="1">
      <c r="A11" s="28" t="s">
        <v>218</v>
      </c>
      <c r="B11" s="39">
        <f t="shared" si="0"/>
        <v>1206</v>
      </c>
      <c r="C11" s="40">
        <f t="shared" si="1"/>
        <v>1206</v>
      </c>
      <c r="D11" s="49" t="s">
        <v>252</v>
      </c>
      <c r="E11" s="39">
        <f t="shared" si="3"/>
        <v>186</v>
      </c>
      <c r="F11" s="40">
        <v>186</v>
      </c>
      <c r="G11" s="49" t="s">
        <v>252</v>
      </c>
      <c r="H11" s="39">
        <f t="shared" si="4"/>
        <v>293</v>
      </c>
      <c r="I11" s="40">
        <v>293</v>
      </c>
      <c r="J11" s="49" t="s">
        <v>252</v>
      </c>
      <c r="K11" s="39">
        <f t="shared" si="5"/>
        <v>156</v>
      </c>
      <c r="L11" s="40">
        <v>156</v>
      </c>
      <c r="M11" s="49" t="s">
        <v>252</v>
      </c>
      <c r="N11" s="39">
        <f t="shared" si="6"/>
        <v>229</v>
      </c>
      <c r="O11" s="40">
        <v>229</v>
      </c>
      <c r="P11" s="51" t="s">
        <v>252</v>
      </c>
      <c r="Q11" s="39">
        <f t="shared" si="7"/>
        <v>342</v>
      </c>
      <c r="R11" s="40">
        <v>342</v>
      </c>
      <c r="S11" s="51" t="s">
        <v>252</v>
      </c>
      <c r="T11" s="31"/>
      <c r="U11" s="31"/>
      <c r="V11" s="31"/>
      <c r="W11" s="31"/>
      <c r="X11" s="31"/>
      <c r="Y11" s="31"/>
      <c r="Z11" s="31"/>
      <c r="AA11" s="31"/>
    </row>
    <row r="12" spans="1:27" s="29" customFormat="1" ht="12.75" customHeight="1">
      <c r="A12" s="28" t="s">
        <v>219</v>
      </c>
      <c r="B12" s="39">
        <f t="shared" si="0"/>
        <v>1332</v>
      </c>
      <c r="C12" s="40">
        <f t="shared" si="1"/>
        <v>1332</v>
      </c>
      <c r="D12" s="49" t="s">
        <v>252</v>
      </c>
      <c r="E12" s="39">
        <f t="shared" si="3"/>
        <v>210</v>
      </c>
      <c r="F12" s="40">
        <v>210</v>
      </c>
      <c r="G12" s="49" t="s">
        <v>252</v>
      </c>
      <c r="H12" s="39">
        <f t="shared" si="4"/>
        <v>337</v>
      </c>
      <c r="I12" s="40">
        <v>337</v>
      </c>
      <c r="J12" s="49" t="s">
        <v>252</v>
      </c>
      <c r="K12" s="39">
        <f t="shared" si="5"/>
        <v>157</v>
      </c>
      <c r="L12" s="40">
        <v>157</v>
      </c>
      <c r="M12" s="49" t="s">
        <v>252</v>
      </c>
      <c r="N12" s="39">
        <f t="shared" si="6"/>
        <v>265</v>
      </c>
      <c r="O12" s="40">
        <v>265</v>
      </c>
      <c r="P12" s="51" t="s">
        <v>252</v>
      </c>
      <c r="Q12" s="39">
        <f t="shared" si="7"/>
        <v>363</v>
      </c>
      <c r="R12" s="40">
        <v>363</v>
      </c>
      <c r="S12" s="51" t="s">
        <v>252</v>
      </c>
      <c r="T12" s="31"/>
      <c r="U12" s="31"/>
      <c r="V12" s="31"/>
      <c r="W12" s="31"/>
      <c r="X12" s="31"/>
      <c r="Y12" s="31"/>
      <c r="Z12" s="31"/>
      <c r="AA12" s="31"/>
    </row>
    <row r="13" spans="1:27" s="29" customFormat="1" ht="12.75" customHeight="1">
      <c r="A13" s="28" t="s">
        <v>220</v>
      </c>
      <c r="B13" s="39">
        <f t="shared" si="0"/>
        <v>1624</v>
      </c>
      <c r="C13" s="49" t="s">
        <v>252</v>
      </c>
      <c r="D13" s="42">
        <f t="shared" si="2"/>
        <v>1624</v>
      </c>
      <c r="E13" s="39">
        <f t="shared" si="3"/>
        <v>246</v>
      </c>
      <c r="F13" s="49" t="s">
        <v>252</v>
      </c>
      <c r="G13" s="42">
        <v>246</v>
      </c>
      <c r="H13" s="39">
        <f t="shared" si="4"/>
        <v>406</v>
      </c>
      <c r="I13" s="49" t="s">
        <v>252</v>
      </c>
      <c r="J13" s="42">
        <v>406</v>
      </c>
      <c r="K13" s="39">
        <f t="shared" si="5"/>
        <v>191</v>
      </c>
      <c r="L13" s="49" t="s">
        <v>252</v>
      </c>
      <c r="M13" s="42">
        <v>191</v>
      </c>
      <c r="N13" s="39">
        <f t="shared" si="6"/>
        <v>333</v>
      </c>
      <c r="O13" s="49" t="s">
        <v>252</v>
      </c>
      <c r="P13" s="42">
        <v>333</v>
      </c>
      <c r="Q13" s="39">
        <f t="shared" si="7"/>
        <v>448</v>
      </c>
      <c r="R13" s="49" t="s">
        <v>252</v>
      </c>
      <c r="S13" s="52">
        <v>448</v>
      </c>
      <c r="T13" s="31"/>
      <c r="U13" s="31"/>
      <c r="V13" s="31"/>
      <c r="W13" s="31"/>
      <c r="X13" s="31"/>
      <c r="Y13" s="31"/>
      <c r="Z13" s="31"/>
      <c r="AA13" s="31"/>
    </row>
    <row r="14" spans="1:27" s="29" customFormat="1" ht="12.75" customHeight="1">
      <c r="A14" s="28" t="s">
        <v>221</v>
      </c>
      <c r="B14" s="39">
        <f t="shared" si="0"/>
        <v>1111</v>
      </c>
      <c r="C14" s="49" t="s">
        <v>252</v>
      </c>
      <c r="D14" s="42">
        <f t="shared" si="2"/>
        <v>1111</v>
      </c>
      <c r="E14" s="39">
        <f t="shared" si="3"/>
        <v>174</v>
      </c>
      <c r="F14" s="49" t="s">
        <v>252</v>
      </c>
      <c r="G14" s="42">
        <v>174</v>
      </c>
      <c r="H14" s="39">
        <f t="shared" si="4"/>
        <v>276</v>
      </c>
      <c r="I14" s="49" t="s">
        <v>252</v>
      </c>
      <c r="J14" s="42">
        <v>276</v>
      </c>
      <c r="K14" s="39">
        <f t="shared" si="5"/>
        <v>112</v>
      </c>
      <c r="L14" s="49" t="s">
        <v>252</v>
      </c>
      <c r="M14" s="42">
        <v>112</v>
      </c>
      <c r="N14" s="39">
        <f t="shared" si="6"/>
        <v>222</v>
      </c>
      <c r="O14" s="49" t="s">
        <v>252</v>
      </c>
      <c r="P14" s="42">
        <v>222</v>
      </c>
      <c r="Q14" s="39">
        <f t="shared" si="7"/>
        <v>327</v>
      </c>
      <c r="R14" s="49" t="s">
        <v>252</v>
      </c>
      <c r="S14" s="52">
        <v>327</v>
      </c>
      <c r="T14" s="31"/>
      <c r="U14" s="31"/>
      <c r="V14" s="31"/>
      <c r="W14" s="31"/>
      <c r="X14" s="31"/>
      <c r="Y14" s="31"/>
      <c r="Z14" s="31"/>
      <c r="AA14" s="31"/>
    </row>
    <row r="15" spans="1:27" ht="12.75" customHeight="1">
      <c r="A15" s="6" t="s">
        <v>222</v>
      </c>
      <c r="B15" s="36">
        <f t="shared" si="0"/>
        <v>453</v>
      </c>
      <c r="C15" s="37">
        <f t="shared" si="1"/>
        <v>200</v>
      </c>
      <c r="D15" s="38">
        <f t="shared" si="2"/>
        <v>253</v>
      </c>
      <c r="E15" s="36">
        <f t="shared" si="3"/>
        <v>66</v>
      </c>
      <c r="F15" s="37">
        <v>23</v>
      </c>
      <c r="G15" s="38">
        <v>43</v>
      </c>
      <c r="H15" s="36">
        <f t="shared" si="4"/>
        <v>105</v>
      </c>
      <c r="I15" s="37">
        <v>49</v>
      </c>
      <c r="J15" s="38">
        <v>56</v>
      </c>
      <c r="K15" s="36">
        <f t="shared" si="5"/>
        <v>53</v>
      </c>
      <c r="L15" s="37">
        <v>23</v>
      </c>
      <c r="M15" s="38">
        <v>30</v>
      </c>
      <c r="N15" s="36">
        <f t="shared" si="6"/>
        <v>116</v>
      </c>
      <c r="O15" s="37">
        <v>52</v>
      </c>
      <c r="P15" s="38">
        <v>64</v>
      </c>
      <c r="Q15" s="36">
        <f t="shared" si="7"/>
        <v>113</v>
      </c>
      <c r="R15" s="37">
        <v>53</v>
      </c>
      <c r="S15" s="38">
        <v>60</v>
      </c>
      <c r="T15" s="30"/>
      <c r="U15" s="30"/>
      <c r="V15" s="30"/>
      <c r="W15" s="30"/>
      <c r="X15" s="30"/>
      <c r="Y15" s="30"/>
      <c r="Z15" s="30"/>
      <c r="AA15" s="30"/>
    </row>
    <row r="16" spans="1:27" ht="12.75" customHeight="1">
      <c r="A16" s="6" t="s">
        <v>223</v>
      </c>
      <c r="B16" s="36">
        <f t="shared" si="0"/>
        <v>377</v>
      </c>
      <c r="C16" s="37">
        <f t="shared" si="1"/>
        <v>165</v>
      </c>
      <c r="D16" s="38">
        <f t="shared" si="2"/>
        <v>212</v>
      </c>
      <c r="E16" s="36">
        <f t="shared" si="3"/>
        <v>64</v>
      </c>
      <c r="F16" s="37">
        <v>26</v>
      </c>
      <c r="G16" s="38">
        <v>38</v>
      </c>
      <c r="H16" s="36">
        <f t="shared" si="4"/>
        <v>102</v>
      </c>
      <c r="I16" s="37">
        <v>44</v>
      </c>
      <c r="J16" s="38">
        <v>58</v>
      </c>
      <c r="K16" s="36">
        <f t="shared" si="5"/>
        <v>34</v>
      </c>
      <c r="L16" s="37">
        <v>16</v>
      </c>
      <c r="M16" s="38">
        <v>18</v>
      </c>
      <c r="N16" s="36">
        <f t="shared" si="6"/>
        <v>80</v>
      </c>
      <c r="O16" s="37">
        <v>37</v>
      </c>
      <c r="P16" s="38">
        <v>43</v>
      </c>
      <c r="Q16" s="36">
        <f t="shared" si="7"/>
        <v>97</v>
      </c>
      <c r="R16" s="37">
        <v>42</v>
      </c>
      <c r="S16" s="38">
        <v>55</v>
      </c>
      <c r="T16" s="30"/>
      <c r="U16" s="30"/>
      <c r="V16" s="30"/>
      <c r="W16" s="30"/>
      <c r="X16" s="30"/>
      <c r="Y16" s="30"/>
      <c r="Z16" s="30"/>
      <c r="AA16" s="30"/>
    </row>
    <row r="17" spans="1:27" ht="12.75" customHeight="1">
      <c r="A17" s="6" t="s">
        <v>224</v>
      </c>
      <c r="B17" s="36">
        <f t="shared" si="0"/>
        <v>762</v>
      </c>
      <c r="C17" s="37">
        <f t="shared" si="1"/>
        <v>314</v>
      </c>
      <c r="D17" s="38">
        <f t="shared" si="2"/>
        <v>448</v>
      </c>
      <c r="E17" s="36">
        <f t="shared" si="3"/>
        <v>130</v>
      </c>
      <c r="F17" s="37">
        <v>48</v>
      </c>
      <c r="G17" s="38">
        <v>82</v>
      </c>
      <c r="H17" s="36">
        <f t="shared" si="4"/>
        <v>170</v>
      </c>
      <c r="I17" s="37">
        <v>72</v>
      </c>
      <c r="J17" s="38">
        <v>98</v>
      </c>
      <c r="K17" s="36">
        <f t="shared" si="5"/>
        <v>76</v>
      </c>
      <c r="L17" s="37">
        <v>32</v>
      </c>
      <c r="M17" s="38">
        <v>44</v>
      </c>
      <c r="N17" s="36">
        <f t="shared" si="6"/>
        <v>173</v>
      </c>
      <c r="O17" s="37">
        <v>70</v>
      </c>
      <c r="P17" s="38">
        <v>103</v>
      </c>
      <c r="Q17" s="36">
        <f t="shared" si="7"/>
        <v>213</v>
      </c>
      <c r="R17" s="37">
        <v>92</v>
      </c>
      <c r="S17" s="38">
        <v>121</v>
      </c>
      <c r="T17" s="30"/>
      <c r="U17" s="30"/>
      <c r="V17" s="30"/>
      <c r="W17" s="30"/>
      <c r="X17" s="30"/>
      <c r="Y17" s="30"/>
      <c r="Z17" s="30"/>
      <c r="AA17" s="30"/>
    </row>
    <row r="18" spans="1:27" ht="12.75" customHeight="1">
      <c r="A18" s="6"/>
      <c r="B18" s="43"/>
      <c r="C18" s="44"/>
      <c r="D18" s="45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0"/>
      <c r="U18" s="30"/>
      <c r="V18" s="30"/>
      <c r="W18" s="30"/>
      <c r="X18" s="30"/>
      <c r="Y18" s="30"/>
      <c r="Z18" s="30"/>
      <c r="AA18" s="30"/>
    </row>
    <row r="19" spans="1:27" ht="12.75" customHeight="1">
      <c r="A19" s="7" t="s">
        <v>0</v>
      </c>
      <c r="B19" s="32">
        <f>SUM(B5:B18)</f>
        <v>14359</v>
      </c>
      <c r="C19" s="33">
        <f>SUM(C5:C18)</f>
        <v>6953</v>
      </c>
      <c r="D19" s="33">
        <f>SUM(D5:D18)</f>
        <v>7406</v>
      </c>
      <c r="E19" s="32">
        <f aca="true" t="shared" si="8" ref="E19:S19">SUM(E5:E18)</f>
        <v>2277</v>
      </c>
      <c r="F19" s="33">
        <f t="shared" si="8"/>
        <v>1091</v>
      </c>
      <c r="G19" s="34">
        <f t="shared" si="8"/>
        <v>1186</v>
      </c>
      <c r="H19" s="32">
        <f t="shared" si="8"/>
        <v>3543</v>
      </c>
      <c r="I19" s="33">
        <f t="shared" si="8"/>
        <v>1757</v>
      </c>
      <c r="J19" s="34">
        <f t="shared" si="8"/>
        <v>1786</v>
      </c>
      <c r="K19" s="32">
        <f t="shared" si="8"/>
        <v>1685</v>
      </c>
      <c r="L19" s="33">
        <f t="shared" si="8"/>
        <v>829</v>
      </c>
      <c r="M19" s="34">
        <f t="shared" si="8"/>
        <v>856</v>
      </c>
      <c r="N19" s="32">
        <f t="shared" si="8"/>
        <v>2966</v>
      </c>
      <c r="O19" s="33">
        <f t="shared" si="8"/>
        <v>1435</v>
      </c>
      <c r="P19" s="34">
        <f t="shared" si="8"/>
        <v>1531</v>
      </c>
      <c r="Q19" s="32">
        <f t="shared" si="8"/>
        <v>3888</v>
      </c>
      <c r="R19" s="33">
        <f t="shared" si="8"/>
        <v>1841</v>
      </c>
      <c r="S19" s="34">
        <f t="shared" si="8"/>
        <v>2047</v>
      </c>
      <c r="T19" s="30"/>
      <c r="U19" s="30"/>
      <c r="V19" s="30"/>
      <c r="W19" s="30"/>
      <c r="X19" s="30"/>
      <c r="Y19" s="30"/>
      <c r="Z19" s="30"/>
      <c r="AA19" s="30"/>
    </row>
    <row r="20" spans="1:27" ht="13.5">
      <c r="A20" s="8"/>
      <c r="B20" s="48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30"/>
      <c r="U20" s="30"/>
      <c r="V20" s="30"/>
      <c r="W20" s="30"/>
      <c r="X20" s="30"/>
      <c r="Y20" s="30"/>
      <c r="Z20" s="30"/>
      <c r="AA20" s="30"/>
    </row>
    <row r="21" spans="2:27" ht="13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0"/>
      <c r="U21" s="30"/>
      <c r="V21" s="30"/>
      <c r="W21" s="30"/>
      <c r="X21" s="30"/>
      <c r="Y21" s="30"/>
      <c r="Z21" s="30"/>
      <c r="AA21" s="30"/>
    </row>
    <row r="22" spans="2:27" ht="13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2:27" ht="13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2:27" ht="13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2:27" ht="13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2:27" ht="13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2:27" ht="13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2:27" ht="13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</sheetData>
  <sheetProtection/>
  <printOptions/>
  <pageMargins left="0.7874015748031497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1" topLeftCell="D1" activePane="topRight" state="frozen"/>
      <selection pane="topLeft" activeCell="E8" sqref="E8"/>
      <selection pane="topRight" activeCell="K8" sqref="K8"/>
    </sheetView>
  </sheetViews>
  <sheetFormatPr defaultColWidth="9.00390625" defaultRowHeight="13.5"/>
  <sheetData>
    <row r="1" spans="1:4" ht="21.75" customHeight="1">
      <c r="A1" s="11" t="s">
        <v>226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9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10</v>
      </c>
      <c r="S3" s="10"/>
    </row>
    <row r="4" spans="1:19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4" t="s">
        <v>3</v>
      </c>
      <c r="B5" s="12">
        <f aca="true" t="shared" si="0" ref="B5:B20">SUM(E5,H5,K5,N5,Q5,)</f>
        <v>2350</v>
      </c>
      <c r="C5" s="25">
        <f aca="true" t="shared" si="1" ref="C5:C20">SUM(F5,I5,L5,O5,R5,)</f>
        <v>1133</v>
      </c>
      <c r="D5" s="15">
        <f aca="true" t="shared" si="2" ref="D5:D20">SUM(G5,J5,M5,P5,S5,)</f>
        <v>1217</v>
      </c>
      <c r="E5" s="12">
        <f>SUM(F5:G5)</f>
        <v>401</v>
      </c>
      <c r="F5" s="24">
        <v>197</v>
      </c>
      <c r="G5" s="13">
        <v>204</v>
      </c>
      <c r="H5" s="12">
        <f>SUM(I5:J5)</f>
        <v>557</v>
      </c>
      <c r="I5" s="24">
        <v>289</v>
      </c>
      <c r="J5" s="13">
        <v>268</v>
      </c>
      <c r="K5" s="12">
        <f>SUM(L5:M5)</f>
        <v>311</v>
      </c>
      <c r="L5" s="24">
        <v>142</v>
      </c>
      <c r="M5" s="13">
        <v>169</v>
      </c>
      <c r="N5" s="12">
        <f>SUM(O5:P5)</f>
        <v>417</v>
      </c>
      <c r="O5" s="24">
        <v>193</v>
      </c>
      <c r="P5" s="13">
        <v>224</v>
      </c>
      <c r="Q5" s="12">
        <f>SUM(R5:S5)</f>
        <v>664</v>
      </c>
      <c r="R5" s="24">
        <v>312</v>
      </c>
      <c r="S5" s="13">
        <v>352</v>
      </c>
    </row>
    <row r="6" spans="1:19" ht="12.75" customHeight="1">
      <c r="A6" s="4" t="s">
        <v>11</v>
      </c>
      <c r="B6" s="12">
        <f t="shared" si="0"/>
        <v>2105</v>
      </c>
      <c r="C6" s="24">
        <f t="shared" si="1"/>
        <v>1079</v>
      </c>
      <c r="D6" s="13">
        <f t="shared" si="2"/>
        <v>1026</v>
      </c>
      <c r="E6" s="12">
        <f aca="true" t="shared" si="3" ref="E6:E22">SUM(F6:G6)</f>
        <v>324</v>
      </c>
      <c r="F6" s="24">
        <v>168</v>
      </c>
      <c r="G6" s="13">
        <v>156</v>
      </c>
      <c r="H6" s="12">
        <f aca="true" t="shared" si="4" ref="H6:H21">SUM(I6:J6)</f>
        <v>480</v>
      </c>
      <c r="I6" s="24">
        <v>256</v>
      </c>
      <c r="J6" s="13">
        <v>224</v>
      </c>
      <c r="K6" s="12">
        <f aca="true" t="shared" si="5" ref="K6:K21">SUM(L6:M6)</f>
        <v>279</v>
      </c>
      <c r="L6" s="24">
        <v>145</v>
      </c>
      <c r="M6" s="13">
        <v>134</v>
      </c>
      <c r="N6" s="12">
        <f aca="true" t="shared" si="6" ref="N6:N22">SUM(O6:P6)</f>
        <v>404</v>
      </c>
      <c r="O6" s="24">
        <v>197</v>
      </c>
      <c r="P6" s="13">
        <v>207</v>
      </c>
      <c r="Q6" s="12">
        <f aca="true" t="shared" si="7" ref="Q6:Q22">SUM(R6:S6)</f>
        <v>618</v>
      </c>
      <c r="R6" s="24">
        <v>313</v>
      </c>
      <c r="S6" s="13">
        <v>305</v>
      </c>
    </row>
    <row r="7" spans="1:19" ht="12.75" customHeight="1">
      <c r="A7" s="4" t="s">
        <v>12</v>
      </c>
      <c r="B7" s="12">
        <f t="shared" si="0"/>
        <v>2058</v>
      </c>
      <c r="C7" s="24">
        <f t="shared" si="1"/>
        <v>1054</v>
      </c>
      <c r="D7" s="13">
        <f t="shared" si="2"/>
        <v>1004</v>
      </c>
      <c r="E7" s="12">
        <f t="shared" si="3"/>
        <v>343</v>
      </c>
      <c r="F7" s="24">
        <v>196</v>
      </c>
      <c r="G7" s="13">
        <v>147</v>
      </c>
      <c r="H7" s="12">
        <f t="shared" si="4"/>
        <v>496</v>
      </c>
      <c r="I7" s="24">
        <v>249</v>
      </c>
      <c r="J7" s="13">
        <v>247</v>
      </c>
      <c r="K7" s="12">
        <f t="shared" si="5"/>
        <v>287</v>
      </c>
      <c r="L7" s="24">
        <v>151</v>
      </c>
      <c r="M7" s="13">
        <v>136</v>
      </c>
      <c r="N7" s="12">
        <f t="shared" si="6"/>
        <v>377</v>
      </c>
      <c r="O7" s="24">
        <v>187</v>
      </c>
      <c r="P7" s="13">
        <v>190</v>
      </c>
      <c r="Q7" s="12">
        <f t="shared" si="7"/>
        <v>555</v>
      </c>
      <c r="R7" s="24">
        <v>271</v>
      </c>
      <c r="S7" s="13">
        <v>284</v>
      </c>
    </row>
    <row r="8" spans="1:19" ht="12.75" customHeight="1">
      <c r="A8" s="5" t="s">
        <v>13</v>
      </c>
      <c r="B8" s="12">
        <f t="shared" si="0"/>
        <v>1857</v>
      </c>
      <c r="C8" s="24">
        <f t="shared" si="1"/>
        <v>973</v>
      </c>
      <c r="D8" s="13">
        <f t="shared" si="2"/>
        <v>884</v>
      </c>
      <c r="E8" s="12">
        <f t="shared" si="3"/>
        <v>294</v>
      </c>
      <c r="F8" s="24">
        <v>157</v>
      </c>
      <c r="G8" s="13">
        <v>137</v>
      </c>
      <c r="H8" s="12">
        <f t="shared" si="4"/>
        <v>479</v>
      </c>
      <c r="I8" s="24">
        <v>253</v>
      </c>
      <c r="J8" s="13">
        <v>226</v>
      </c>
      <c r="K8" s="12">
        <f t="shared" si="5"/>
        <v>232</v>
      </c>
      <c r="L8" s="24">
        <v>107</v>
      </c>
      <c r="M8" s="13">
        <v>125</v>
      </c>
      <c r="N8" s="12">
        <f t="shared" si="6"/>
        <v>374</v>
      </c>
      <c r="O8" s="24">
        <v>198</v>
      </c>
      <c r="P8" s="13">
        <v>176</v>
      </c>
      <c r="Q8" s="12">
        <f t="shared" si="7"/>
        <v>478</v>
      </c>
      <c r="R8" s="24">
        <v>258</v>
      </c>
      <c r="S8" s="13">
        <v>220</v>
      </c>
    </row>
    <row r="9" spans="1:19" ht="12.75" customHeight="1">
      <c r="A9" s="5" t="s">
        <v>14</v>
      </c>
      <c r="B9" s="12">
        <f t="shared" si="0"/>
        <v>1438</v>
      </c>
      <c r="C9" s="24">
        <f t="shared" si="1"/>
        <v>693</v>
      </c>
      <c r="D9" s="13">
        <f t="shared" si="2"/>
        <v>745</v>
      </c>
      <c r="E9" s="12">
        <f t="shared" si="3"/>
        <v>237</v>
      </c>
      <c r="F9" s="24">
        <v>112</v>
      </c>
      <c r="G9" s="13">
        <v>125</v>
      </c>
      <c r="H9" s="12">
        <f t="shared" si="4"/>
        <v>377</v>
      </c>
      <c r="I9" s="24">
        <v>179</v>
      </c>
      <c r="J9" s="13">
        <v>198</v>
      </c>
      <c r="K9" s="12">
        <f t="shared" si="5"/>
        <v>182</v>
      </c>
      <c r="L9" s="24">
        <v>99</v>
      </c>
      <c r="M9" s="13">
        <v>83</v>
      </c>
      <c r="N9" s="12">
        <f t="shared" si="6"/>
        <v>292</v>
      </c>
      <c r="O9" s="24">
        <v>144</v>
      </c>
      <c r="P9" s="13">
        <v>148</v>
      </c>
      <c r="Q9" s="12">
        <f t="shared" si="7"/>
        <v>350</v>
      </c>
      <c r="R9" s="24">
        <v>159</v>
      </c>
      <c r="S9" s="13">
        <v>191</v>
      </c>
    </row>
    <row r="10" spans="1:19" ht="12.75" customHeight="1">
      <c r="A10" s="5" t="s">
        <v>15</v>
      </c>
      <c r="B10" s="12">
        <f t="shared" si="0"/>
        <v>1188</v>
      </c>
      <c r="C10" s="24">
        <f t="shared" si="1"/>
        <v>532</v>
      </c>
      <c r="D10" s="13">
        <f t="shared" si="2"/>
        <v>656</v>
      </c>
      <c r="E10" s="12">
        <f t="shared" si="3"/>
        <v>191</v>
      </c>
      <c r="F10" s="24">
        <v>86</v>
      </c>
      <c r="G10" s="13">
        <v>105</v>
      </c>
      <c r="H10" s="12">
        <f t="shared" si="4"/>
        <v>278</v>
      </c>
      <c r="I10" s="24">
        <v>123</v>
      </c>
      <c r="J10" s="13">
        <v>155</v>
      </c>
      <c r="K10" s="12">
        <f t="shared" si="5"/>
        <v>152</v>
      </c>
      <c r="L10" s="24">
        <v>72</v>
      </c>
      <c r="M10" s="13">
        <v>80</v>
      </c>
      <c r="N10" s="12">
        <f t="shared" si="6"/>
        <v>250</v>
      </c>
      <c r="O10" s="24">
        <v>120</v>
      </c>
      <c r="P10" s="13">
        <v>130</v>
      </c>
      <c r="Q10" s="12">
        <f t="shared" si="7"/>
        <v>317</v>
      </c>
      <c r="R10" s="24">
        <v>131</v>
      </c>
      <c r="S10" s="13">
        <v>186</v>
      </c>
    </row>
    <row r="11" spans="1:19" ht="12.75" customHeight="1">
      <c r="A11" s="5" t="s">
        <v>16</v>
      </c>
      <c r="B11" s="12">
        <f t="shared" si="0"/>
        <v>1053</v>
      </c>
      <c r="C11" s="24">
        <f t="shared" si="1"/>
        <v>466</v>
      </c>
      <c r="D11" s="13">
        <f t="shared" si="2"/>
        <v>587</v>
      </c>
      <c r="E11" s="12">
        <f t="shared" si="3"/>
        <v>180</v>
      </c>
      <c r="F11" s="24">
        <v>89</v>
      </c>
      <c r="G11" s="13">
        <v>91</v>
      </c>
      <c r="H11" s="12">
        <f t="shared" si="4"/>
        <v>241</v>
      </c>
      <c r="I11" s="24">
        <v>116</v>
      </c>
      <c r="J11" s="13">
        <v>125</v>
      </c>
      <c r="K11" s="12">
        <f t="shared" si="5"/>
        <v>117</v>
      </c>
      <c r="L11" s="24">
        <v>49</v>
      </c>
      <c r="M11" s="13">
        <v>68</v>
      </c>
      <c r="N11" s="12">
        <f t="shared" si="6"/>
        <v>195</v>
      </c>
      <c r="O11" s="24">
        <v>79</v>
      </c>
      <c r="P11" s="13">
        <v>116</v>
      </c>
      <c r="Q11" s="12">
        <f t="shared" si="7"/>
        <v>320</v>
      </c>
      <c r="R11" s="24">
        <v>133</v>
      </c>
      <c r="S11" s="13">
        <v>187</v>
      </c>
    </row>
    <row r="12" spans="1:19" ht="12.75" customHeight="1">
      <c r="A12" s="5" t="s">
        <v>17</v>
      </c>
      <c r="B12" s="12">
        <f t="shared" si="0"/>
        <v>1076</v>
      </c>
      <c r="C12" s="24">
        <f t="shared" si="1"/>
        <v>487</v>
      </c>
      <c r="D12" s="13">
        <f t="shared" si="2"/>
        <v>589</v>
      </c>
      <c r="E12" s="12">
        <f t="shared" si="3"/>
        <v>163</v>
      </c>
      <c r="F12" s="24">
        <v>68</v>
      </c>
      <c r="G12" s="13">
        <v>95</v>
      </c>
      <c r="H12" s="12">
        <f t="shared" si="4"/>
        <v>261</v>
      </c>
      <c r="I12" s="24">
        <v>113</v>
      </c>
      <c r="J12" s="13">
        <v>148</v>
      </c>
      <c r="K12" s="12">
        <f t="shared" si="5"/>
        <v>131</v>
      </c>
      <c r="L12" s="24">
        <v>58</v>
      </c>
      <c r="M12" s="13">
        <v>73</v>
      </c>
      <c r="N12" s="12">
        <f t="shared" si="6"/>
        <v>173</v>
      </c>
      <c r="O12" s="24">
        <v>84</v>
      </c>
      <c r="P12" s="13">
        <v>89</v>
      </c>
      <c r="Q12" s="12">
        <f t="shared" si="7"/>
        <v>348</v>
      </c>
      <c r="R12" s="24">
        <v>164</v>
      </c>
      <c r="S12" s="13">
        <v>184</v>
      </c>
    </row>
    <row r="13" spans="1:19" ht="12.75" customHeight="1">
      <c r="A13" s="5" t="s">
        <v>18</v>
      </c>
      <c r="B13" s="12">
        <f t="shared" si="0"/>
        <v>931</v>
      </c>
      <c r="C13" s="24">
        <f t="shared" si="1"/>
        <v>439</v>
      </c>
      <c r="D13" s="13">
        <f t="shared" si="2"/>
        <v>492</v>
      </c>
      <c r="E13" s="12">
        <f t="shared" si="3"/>
        <v>143</v>
      </c>
      <c r="F13" s="24">
        <v>71</v>
      </c>
      <c r="G13" s="13">
        <v>72</v>
      </c>
      <c r="H13" s="12">
        <f t="shared" si="4"/>
        <v>209</v>
      </c>
      <c r="I13" s="24">
        <v>95</v>
      </c>
      <c r="J13" s="13">
        <v>114</v>
      </c>
      <c r="K13" s="12">
        <f t="shared" si="5"/>
        <v>123</v>
      </c>
      <c r="L13" s="24">
        <v>60</v>
      </c>
      <c r="M13" s="13">
        <v>63</v>
      </c>
      <c r="N13" s="12">
        <f t="shared" si="6"/>
        <v>194</v>
      </c>
      <c r="O13" s="24">
        <v>87</v>
      </c>
      <c r="P13" s="13">
        <v>107</v>
      </c>
      <c r="Q13" s="12">
        <f t="shared" si="7"/>
        <v>262</v>
      </c>
      <c r="R13" s="24">
        <v>126</v>
      </c>
      <c r="S13" s="13">
        <v>136</v>
      </c>
    </row>
    <row r="14" spans="1:19" ht="12.75" customHeight="1">
      <c r="A14" s="5" t="s">
        <v>19</v>
      </c>
      <c r="B14" s="12">
        <f t="shared" si="0"/>
        <v>895</v>
      </c>
      <c r="C14" s="24">
        <f t="shared" si="1"/>
        <v>430</v>
      </c>
      <c r="D14" s="13">
        <f t="shared" si="2"/>
        <v>465</v>
      </c>
      <c r="E14" s="12">
        <f t="shared" si="3"/>
        <v>137</v>
      </c>
      <c r="F14" s="24">
        <v>66</v>
      </c>
      <c r="G14" s="13">
        <v>71</v>
      </c>
      <c r="H14" s="12">
        <f t="shared" si="4"/>
        <v>208</v>
      </c>
      <c r="I14" s="24">
        <v>98</v>
      </c>
      <c r="J14" s="13">
        <v>110</v>
      </c>
      <c r="K14" s="12">
        <f t="shared" si="5"/>
        <v>134</v>
      </c>
      <c r="L14" s="24">
        <v>67</v>
      </c>
      <c r="M14" s="13">
        <v>67</v>
      </c>
      <c r="N14" s="12">
        <f t="shared" si="6"/>
        <v>189</v>
      </c>
      <c r="O14" s="24">
        <v>95</v>
      </c>
      <c r="P14" s="13">
        <v>94</v>
      </c>
      <c r="Q14" s="12">
        <f t="shared" si="7"/>
        <v>227</v>
      </c>
      <c r="R14" s="24">
        <v>104</v>
      </c>
      <c r="S14" s="13">
        <v>123</v>
      </c>
    </row>
    <row r="15" spans="1:19" ht="12.75" customHeight="1">
      <c r="A15" s="5" t="s">
        <v>20</v>
      </c>
      <c r="B15" s="12">
        <f t="shared" si="0"/>
        <v>759</v>
      </c>
      <c r="C15" s="24">
        <f t="shared" si="1"/>
        <v>371</v>
      </c>
      <c r="D15" s="13">
        <f t="shared" si="2"/>
        <v>388</v>
      </c>
      <c r="E15" s="12">
        <f t="shared" si="3"/>
        <v>133</v>
      </c>
      <c r="F15" s="24">
        <v>67</v>
      </c>
      <c r="G15" s="13">
        <v>66</v>
      </c>
      <c r="H15" s="12">
        <f t="shared" si="4"/>
        <v>190</v>
      </c>
      <c r="I15" s="24">
        <v>94</v>
      </c>
      <c r="J15" s="13">
        <v>96</v>
      </c>
      <c r="K15" s="12">
        <f t="shared" si="5"/>
        <v>77</v>
      </c>
      <c r="L15" s="24">
        <v>40</v>
      </c>
      <c r="M15" s="13">
        <v>37</v>
      </c>
      <c r="N15" s="12">
        <f t="shared" si="6"/>
        <v>140</v>
      </c>
      <c r="O15" s="24">
        <v>61</v>
      </c>
      <c r="P15" s="13">
        <v>79</v>
      </c>
      <c r="Q15" s="12">
        <f t="shared" si="7"/>
        <v>219</v>
      </c>
      <c r="R15" s="24">
        <v>109</v>
      </c>
      <c r="S15" s="13">
        <v>110</v>
      </c>
    </row>
    <row r="16" spans="1:19" ht="12.75" customHeight="1">
      <c r="A16" s="5" t="s">
        <v>21</v>
      </c>
      <c r="B16" s="12">
        <f t="shared" si="0"/>
        <v>664</v>
      </c>
      <c r="C16" s="24">
        <f t="shared" si="1"/>
        <v>306</v>
      </c>
      <c r="D16" s="13">
        <f t="shared" si="2"/>
        <v>358</v>
      </c>
      <c r="E16" s="12">
        <f t="shared" si="3"/>
        <v>108</v>
      </c>
      <c r="F16" s="24">
        <v>50</v>
      </c>
      <c r="G16" s="13">
        <v>58</v>
      </c>
      <c r="H16" s="12">
        <f t="shared" si="4"/>
        <v>182</v>
      </c>
      <c r="I16" s="24">
        <v>89</v>
      </c>
      <c r="J16" s="13">
        <v>93</v>
      </c>
      <c r="K16" s="12">
        <f t="shared" si="5"/>
        <v>70</v>
      </c>
      <c r="L16" s="24">
        <v>31</v>
      </c>
      <c r="M16" s="13">
        <v>39</v>
      </c>
      <c r="N16" s="12">
        <f t="shared" si="6"/>
        <v>130</v>
      </c>
      <c r="O16" s="24">
        <v>64</v>
      </c>
      <c r="P16" s="13">
        <v>66</v>
      </c>
      <c r="Q16" s="12">
        <f t="shared" si="7"/>
        <v>174</v>
      </c>
      <c r="R16" s="24">
        <v>72</v>
      </c>
      <c r="S16" s="13">
        <v>102</v>
      </c>
    </row>
    <row r="17" spans="1:19" ht="12.75" customHeight="1">
      <c r="A17" s="5" t="s">
        <v>22</v>
      </c>
      <c r="B17" s="12">
        <f t="shared" si="0"/>
        <v>692</v>
      </c>
      <c r="C17" s="24">
        <f t="shared" si="1"/>
        <v>333</v>
      </c>
      <c r="D17" s="13">
        <f t="shared" si="2"/>
        <v>359</v>
      </c>
      <c r="E17" s="12">
        <f t="shared" si="3"/>
        <v>102</v>
      </c>
      <c r="F17" s="24">
        <v>51</v>
      </c>
      <c r="G17" s="13">
        <v>51</v>
      </c>
      <c r="H17" s="12">
        <f t="shared" si="4"/>
        <v>201</v>
      </c>
      <c r="I17" s="24">
        <v>91</v>
      </c>
      <c r="J17" s="13">
        <v>110</v>
      </c>
      <c r="K17" s="12">
        <f t="shared" si="5"/>
        <v>78</v>
      </c>
      <c r="L17" s="24">
        <v>37</v>
      </c>
      <c r="M17" s="13">
        <v>41</v>
      </c>
      <c r="N17" s="12">
        <f t="shared" si="6"/>
        <v>134</v>
      </c>
      <c r="O17" s="24">
        <v>61</v>
      </c>
      <c r="P17" s="13">
        <v>73</v>
      </c>
      <c r="Q17" s="12">
        <f t="shared" si="7"/>
        <v>177</v>
      </c>
      <c r="R17" s="24">
        <v>93</v>
      </c>
      <c r="S17" s="13">
        <v>84</v>
      </c>
    </row>
    <row r="18" spans="1:19" ht="12.75" customHeight="1">
      <c r="A18" s="5" t="s">
        <v>23</v>
      </c>
      <c r="B18" s="12">
        <f t="shared" si="0"/>
        <v>631</v>
      </c>
      <c r="C18" s="24">
        <f t="shared" si="1"/>
        <v>279</v>
      </c>
      <c r="D18" s="13">
        <f t="shared" si="2"/>
        <v>352</v>
      </c>
      <c r="E18" s="12">
        <f t="shared" si="3"/>
        <v>108</v>
      </c>
      <c r="F18" s="24">
        <v>42</v>
      </c>
      <c r="G18" s="13">
        <v>66</v>
      </c>
      <c r="H18" s="12">
        <f t="shared" si="4"/>
        <v>126</v>
      </c>
      <c r="I18" s="24">
        <v>64</v>
      </c>
      <c r="J18" s="13">
        <v>62</v>
      </c>
      <c r="K18" s="12">
        <f t="shared" si="5"/>
        <v>65</v>
      </c>
      <c r="L18" s="24">
        <v>31</v>
      </c>
      <c r="M18" s="13">
        <v>34</v>
      </c>
      <c r="N18" s="12">
        <f t="shared" si="6"/>
        <v>134</v>
      </c>
      <c r="O18" s="24">
        <v>62</v>
      </c>
      <c r="P18" s="13">
        <v>72</v>
      </c>
      <c r="Q18" s="12">
        <f t="shared" si="7"/>
        <v>198</v>
      </c>
      <c r="R18" s="24">
        <v>80</v>
      </c>
      <c r="S18" s="13">
        <v>118</v>
      </c>
    </row>
    <row r="19" spans="1:19" ht="12.75" customHeight="1">
      <c r="A19" s="5" t="s">
        <v>24</v>
      </c>
      <c r="B19" s="12">
        <f t="shared" si="0"/>
        <v>312</v>
      </c>
      <c r="C19" s="24">
        <f t="shared" si="1"/>
        <v>129</v>
      </c>
      <c r="D19" s="13">
        <f t="shared" si="2"/>
        <v>183</v>
      </c>
      <c r="E19" s="12">
        <f t="shared" si="3"/>
        <v>49</v>
      </c>
      <c r="F19" s="24">
        <v>20</v>
      </c>
      <c r="G19" s="13">
        <v>29</v>
      </c>
      <c r="H19" s="12">
        <f t="shared" si="4"/>
        <v>73</v>
      </c>
      <c r="I19" s="24">
        <v>28</v>
      </c>
      <c r="J19" s="13">
        <v>45</v>
      </c>
      <c r="K19" s="12">
        <f t="shared" si="5"/>
        <v>33</v>
      </c>
      <c r="L19" s="24">
        <v>17</v>
      </c>
      <c r="M19" s="13">
        <v>16</v>
      </c>
      <c r="N19" s="12">
        <f t="shared" si="6"/>
        <v>74</v>
      </c>
      <c r="O19" s="24">
        <v>36</v>
      </c>
      <c r="P19" s="13">
        <v>38</v>
      </c>
      <c r="Q19" s="12">
        <f t="shared" si="7"/>
        <v>83</v>
      </c>
      <c r="R19" s="24">
        <v>28</v>
      </c>
      <c r="S19" s="13">
        <v>55</v>
      </c>
    </row>
    <row r="20" spans="1:19" ht="13.5">
      <c r="A20" s="5" t="s">
        <v>25</v>
      </c>
      <c r="B20" s="12">
        <f t="shared" si="0"/>
        <v>201</v>
      </c>
      <c r="C20" s="24">
        <f t="shared" si="1"/>
        <v>73</v>
      </c>
      <c r="D20" s="13">
        <f t="shared" si="2"/>
        <v>128</v>
      </c>
      <c r="E20" s="12">
        <f t="shared" si="3"/>
        <v>23</v>
      </c>
      <c r="F20" s="24">
        <v>8</v>
      </c>
      <c r="G20" s="13">
        <v>15</v>
      </c>
      <c r="H20" s="12">
        <f t="shared" si="4"/>
        <v>44</v>
      </c>
      <c r="I20" s="24">
        <v>15</v>
      </c>
      <c r="J20" s="13">
        <v>29</v>
      </c>
      <c r="K20" s="12">
        <f t="shared" si="5"/>
        <v>24</v>
      </c>
      <c r="L20" s="24">
        <v>8</v>
      </c>
      <c r="M20" s="13">
        <v>16</v>
      </c>
      <c r="N20" s="12">
        <f t="shared" si="6"/>
        <v>50</v>
      </c>
      <c r="O20" s="24">
        <v>16</v>
      </c>
      <c r="P20" s="13">
        <v>34</v>
      </c>
      <c r="Q20" s="12">
        <f t="shared" si="7"/>
        <v>60</v>
      </c>
      <c r="R20" s="24">
        <v>26</v>
      </c>
      <c r="S20" s="13">
        <v>34</v>
      </c>
    </row>
    <row r="21" spans="1:19" ht="13.5">
      <c r="A21" s="5" t="s">
        <v>26</v>
      </c>
      <c r="B21" s="12">
        <f aca="true" t="shared" si="8" ref="B21:D22">SUM(E21,H21,K21,N21,Q21,)</f>
        <v>131</v>
      </c>
      <c r="C21" s="24">
        <f t="shared" si="8"/>
        <v>50</v>
      </c>
      <c r="D21" s="13">
        <f t="shared" si="8"/>
        <v>81</v>
      </c>
      <c r="E21" s="12">
        <f t="shared" si="3"/>
        <v>31</v>
      </c>
      <c r="F21" s="24">
        <v>11</v>
      </c>
      <c r="G21" s="13">
        <v>20</v>
      </c>
      <c r="H21" s="12">
        <f t="shared" si="4"/>
        <v>41</v>
      </c>
      <c r="I21" s="24">
        <v>17</v>
      </c>
      <c r="J21" s="13">
        <v>24</v>
      </c>
      <c r="K21" s="12">
        <f t="shared" si="5"/>
        <v>8</v>
      </c>
      <c r="L21" s="24">
        <v>4</v>
      </c>
      <c r="M21" s="13">
        <v>4</v>
      </c>
      <c r="N21" s="12">
        <f t="shared" si="6"/>
        <v>21</v>
      </c>
      <c r="O21" s="24">
        <v>7</v>
      </c>
      <c r="P21" s="13">
        <v>14</v>
      </c>
      <c r="Q21" s="12">
        <f t="shared" si="7"/>
        <v>30</v>
      </c>
      <c r="R21" s="24">
        <v>11</v>
      </c>
      <c r="S21" s="13">
        <v>19</v>
      </c>
    </row>
    <row r="22" spans="1:19" ht="13.5">
      <c r="A22" s="6" t="s">
        <v>4</v>
      </c>
      <c r="B22" s="12">
        <f t="shared" si="8"/>
        <v>8</v>
      </c>
      <c r="C22" s="26">
        <f t="shared" si="8"/>
        <v>4</v>
      </c>
      <c r="D22" s="17">
        <f t="shared" si="8"/>
        <v>4</v>
      </c>
      <c r="E22" s="12">
        <f t="shared" si="3"/>
        <v>2</v>
      </c>
      <c r="F22" s="24">
        <v>1</v>
      </c>
      <c r="G22" s="13">
        <v>1</v>
      </c>
      <c r="H22" s="49" t="s">
        <v>252</v>
      </c>
      <c r="I22" s="49" t="s">
        <v>252</v>
      </c>
      <c r="J22" s="56" t="s">
        <v>252</v>
      </c>
      <c r="K22" s="55" t="s">
        <v>252</v>
      </c>
      <c r="L22" s="49" t="s">
        <v>252</v>
      </c>
      <c r="M22" s="49" t="s">
        <v>252</v>
      </c>
      <c r="N22" s="12">
        <f t="shared" si="6"/>
        <v>2</v>
      </c>
      <c r="O22" s="24">
        <v>2</v>
      </c>
      <c r="P22" s="49" t="s">
        <v>252</v>
      </c>
      <c r="Q22" s="12">
        <f t="shared" si="7"/>
        <v>4</v>
      </c>
      <c r="R22" s="24">
        <v>1</v>
      </c>
      <c r="S22" s="13">
        <v>3</v>
      </c>
    </row>
    <row r="23" spans="1:19" ht="13.5">
      <c r="A23" s="7" t="s">
        <v>0</v>
      </c>
      <c r="B23" s="14">
        <f>SUM(C23:D23)</f>
        <v>18349</v>
      </c>
      <c r="C23" s="25">
        <f>SUM(C5:C22)</f>
        <v>8831</v>
      </c>
      <c r="D23" s="15">
        <f>SUM(D5:D22)</f>
        <v>9518</v>
      </c>
      <c r="E23" s="14">
        <f>SUM(F23:G23)</f>
        <v>2969</v>
      </c>
      <c r="F23" s="25">
        <f>SUM(F5:F22)</f>
        <v>1460</v>
      </c>
      <c r="G23" s="15">
        <f>SUM(G5:G22)</f>
        <v>1509</v>
      </c>
      <c r="H23" s="14">
        <f>SUM(I23:J23)</f>
        <v>4443</v>
      </c>
      <c r="I23" s="25">
        <f>SUM(I5:I22)</f>
        <v>2169</v>
      </c>
      <c r="J23" s="15">
        <f>SUM(J5:J22)</f>
        <v>2274</v>
      </c>
      <c r="K23" s="14">
        <f>SUM(L23:M23)</f>
        <v>2303</v>
      </c>
      <c r="L23" s="25">
        <f>SUM(L5:L22)</f>
        <v>1118</v>
      </c>
      <c r="M23" s="15">
        <f>SUM(M5:M22)</f>
        <v>1185</v>
      </c>
      <c r="N23" s="14">
        <f>SUM(O23:P23)</f>
        <v>3550</v>
      </c>
      <c r="O23" s="25">
        <f>SUM(O5:O22)</f>
        <v>1693</v>
      </c>
      <c r="P23" s="15">
        <f>SUM(P5:P22)</f>
        <v>1857</v>
      </c>
      <c r="Q23" s="14">
        <f>SUM(R23:S23)</f>
        <v>5084</v>
      </c>
      <c r="R23" s="25">
        <f>SUM(R5:R22)</f>
        <v>2391</v>
      </c>
      <c r="S23" s="15">
        <f>SUM(S5:S22)</f>
        <v>2693</v>
      </c>
    </row>
    <row r="24" spans="1:19" ht="13.5">
      <c r="A24" s="8"/>
      <c r="B24" s="16"/>
      <c r="C24" s="26"/>
      <c r="D24" s="17"/>
      <c r="E24" s="16"/>
      <c r="F24" s="26"/>
      <c r="G24" s="17"/>
      <c r="H24" s="16"/>
      <c r="I24" s="26"/>
      <c r="J24" s="17"/>
      <c r="K24" s="16"/>
      <c r="L24" s="26"/>
      <c r="M24" s="17"/>
      <c r="N24" s="16"/>
      <c r="O24" s="26"/>
      <c r="P24" s="17"/>
      <c r="Q24" s="16"/>
      <c r="R24" s="26"/>
      <c r="S24" s="17"/>
    </row>
  </sheetData>
  <sheetProtection/>
  <printOptions/>
  <pageMargins left="0.7874015748031497" right="0.7874015748031497" top="1.3385826771653544" bottom="0.984251968503937" header="0.984251968503937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24" sqref="F24"/>
    </sheetView>
  </sheetViews>
  <sheetFormatPr defaultColWidth="9.00390625" defaultRowHeight="13.5"/>
  <sheetData>
    <row r="1" spans="1:4" ht="21.75" customHeight="1">
      <c r="A1" s="1" t="s">
        <v>227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  <c r="K3" s="20"/>
      <c r="L3" s="9" t="s">
        <v>29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3" ht="12.75" customHeight="1">
      <c r="A5" s="4" t="s">
        <v>3</v>
      </c>
      <c r="B5" s="14">
        <f>SUM(C5:D5)</f>
        <v>1873</v>
      </c>
      <c r="C5" s="25">
        <f aca="true" t="shared" si="0" ref="C5:D24">SUM(F5,I5,L5,)</f>
        <v>984</v>
      </c>
      <c r="D5" s="15">
        <f t="shared" si="0"/>
        <v>889</v>
      </c>
      <c r="E5" s="12">
        <f>SUM(F5:G5)</f>
        <v>773</v>
      </c>
      <c r="F5" s="24">
        <v>420</v>
      </c>
      <c r="G5" s="13">
        <v>353</v>
      </c>
      <c r="H5" s="12">
        <f>SUM(I5:J5)</f>
        <v>635</v>
      </c>
      <c r="I5" s="24">
        <v>330</v>
      </c>
      <c r="J5" s="13">
        <v>305</v>
      </c>
      <c r="K5" s="12">
        <f>SUM(L5:M5)</f>
        <v>465</v>
      </c>
      <c r="L5" s="24">
        <v>234</v>
      </c>
      <c r="M5" s="13">
        <v>231</v>
      </c>
    </row>
    <row r="6" spans="1:13" ht="12.75" customHeight="1">
      <c r="A6" s="4" t="s">
        <v>30</v>
      </c>
      <c r="B6" s="12">
        <f aca="true" t="shared" si="1" ref="B6:B24">SUM(C6:D6)</f>
        <v>2211</v>
      </c>
      <c r="C6" s="24">
        <f t="shared" si="0"/>
        <v>1079</v>
      </c>
      <c r="D6" s="13">
        <f t="shared" si="0"/>
        <v>1132</v>
      </c>
      <c r="E6" s="12">
        <f aca="true" t="shared" si="2" ref="E6:E23">SUM(F6:G6)</f>
        <v>905</v>
      </c>
      <c r="F6" s="24">
        <v>456</v>
      </c>
      <c r="G6" s="13">
        <v>449</v>
      </c>
      <c r="H6" s="12">
        <f aca="true" t="shared" si="3" ref="H6:H24">SUM(I6:J6)</f>
        <v>682</v>
      </c>
      <c r="I6" s="24">
        <v>320</v>
      </c>
      <c r="J6" s="13">
        <v>362</v>
      </c>
      <c r="K6" s="12">
        <f aca="true" t="shared" si="4" ref="K6:K24">SUM(L6:M6)</f>
        <v>624</v>
      </c>
      <c r="L6" s="24">
        <v>303</v>
      </c>
      <c r="M6" s="13">
        <v>321</v>
      </c>
    </row>
    <row r="7" spans="1:13" ht="12.75" customHeight="1">
      <c r="A7" s="4" t="s">
        <v>31</v>
      </c>
      <c r="B7" s="12">
        <f t="shared" si="1"/>
        <v>2008</v>
      </c>
      <c r="C7" s="24">
        <f t="shared" si="0"/>
        <v>1034</v>
      </c>
      <c r="D7" s="13">
        <f t="shared" si="0"/>
        <v>974</v>
      </c>
      <c r="E7" s="12">
        <f t="shared" si="2"/>
        <v>766</v>
      </c>
      <c r="F7" s="24">
        <v>406</v>
      </c>
      <c r="G7" s="13">
        <v>360</v>
      </c>
      <c r="H7" s="12">
        <f t="shared" si="3"/>
        <v>651</v>
      </c>
      <c r="I7" s="24">
        <v>329</v>
      </c>
      <c r="J7" s="13">
        <v>322</v>
      </c>
      <c r="K7" s="12">
        <f t="shared" si="4"/>
        <v>591</v>
      </c>
      <c r="L7" s="24">
        <v>299</v>
      </c>
      <c r="M7" s="13">
        <v>292</v>
      </c>
    </row>
    <row r="8" spans="1:13" ht="12.75" customHeight="1">
      <c r="A8" s="5" t="s">
        <v>32</v>
      </c>
      <c r="B8" s="12">
        <f t="shared" si="1"/>
        <v>1535</v>
      </c>
      <c r="C8" s="24">
        <f t="shared" si="0"/>
        <v>832</v>
      </c>
      <c r="D8" s="13">
        <f t="shared" si="0"/>
        <v>703</v>
      </c>
      <c r="E8" s="12">
        <f t="shared" si="2"/>
        <v>627</v>
      </c>
      <c r="F8" s="24">
        <v>365</v>
      </c>
      <c r="G8" s="13">
        <v>262</v>
      </c>
      <c r="H8" s="12">
        <f t="shared" si="3"/>
        <v>490</v>
      </c>
      <c r="I8" s="24">
        <v>246</v>
      </c>
      <c r="J8" s="13">
        <v>244</v>
      </c>
      <c r="K8" s="12">
        <f t="shared" si="4"/>
        <v>418</v>
      </c>
      <c r="L8" s="24">
        <v>221</v>
      </c>
      <c r="M8" s="13">
        <v>197</v>
      </c>
    </row>
    <row r="9" spans="1:13" ht="12.75" customHeight="1">
      <c r="A9" s="5" t="s">
        <v>33</v>
      </c>
      <c r="B9" s="12">
        <f t="shared" si="1"/>
        <v>1383</v>
      </c>
      <c r="C9" s="24">
        <f t="shared" si="0"/>
        <v>673</v>
      </c>
      <c r="D9" s="13">
        <f t="shared" si="0"/>
        <v>710</v>
      </c>
      <c r="E9" s="12">
        <f t="shared" si="2"/>
        <v>573</v>
      </c>
      <c r="F9" s="24">
        <v>291</v>
      </c>
      <c r="G9" s="13">
        <v>282</v>
      </c>
      <c r="H9" s="12">
        <f t="shared" si="3"/>
        <v>455</v>
      </c>
      <c r="I9" s="24">
        <v>212</v>
      </c>
      <c r="J9" s="13">
        <v>243</v>
      </c>
      <c r="K9" s="12">
        <f t="shared" si="4"/>
        <v>355</v>
      </c>
      <c r="L9" s="24">
        <v>170</v>
      </c>
      <c r="M9" s="13">
        <v>185</v>
      </c>
    </row>
    <row r="10" spans="1:13" ht="12.75" customHeight="1">
      <c r="A10" s="5" t="s">
        <v>34</v>
      </c>
      <c r="B10" s="12">
        <f t="shared" si="1"/>
        <v>1294</v>
      </c>
      <c r="C10" s="24">
        <f t="shared" si="0"/>
        <v>617</v>
      </c>
      <c r="D10" s="13">
        <f t="shared" si="0"/>
        <v>677</v>
      </c>
      <c r="E10" s="12">
        <f t="shared" si="2"/>
        <v>538</v>
      </c>
      <c r="F10" s="24">
        <v>254</v>
      </c>
      <c r="G10" s="13">
        <v>284</v>
      </c>
      <c r="H10" s="12">
        <f t="shared" si="3"/>
        <v>436</v>
      </c>
      <c r="I10" s="24">
        <v>218</v>
      </c>
      <c r="J10" s="13">
        <v>218</v>
      </c>
      <c r="K10" s="12">
        <f t="shared" si="4"/>
        <v>320</v>
      </c>
      <c r="L10" s="24">
        <v>145</v>
      </c>
      <c r="M10" s="13">
        <v>175</v>
      </c>
    </row>
    <row r="11" spans="1:13" ht="12.75" customHeight="1">
      <c r="A11" s="5" t="s">
        <v>35</v>
      </c>
      <c r="B11" s="12">
        <f t="shared" si="1"/>
        <v>1137</v>
      </c>
      <c r="C11" s="24">
        <f t="shared" si="0"/>
        <v>515</v>
      </c>
      <c r="D11" s="13">
        <f t="shared" si="0"/>
        <v>622</v>
      </c>
      <c r="E11" s="12">
        <f t="shared" si="2"/>
        <v>444</v>
      </c>
      <c r="F11" s="24">
        <v>199</v>
      </c>
      <c r="G11" s="13">
        <v>245</v>
      </c>
      <c r="H11" s="12">
        <f t="shared" si="3"/>
        <v>384</v>
      </c>
      <c r="I11" s="24">
        <v>188</v>
      </c>
      <c r="J11" s="13">
        <v>196</v>
      </c>
      <c r="K11" s="12">
        <f t="shared" si="4"/>
        <v>309</v>
      </c>
      <c r="L11" s="24">
        <v>128</v>
      </c>
      <c r="M11" s="13">
        <v>181</v>
      </c>
    </row>
    <row r="12" spans="1:13" ht="12.75" customHeight="1">
      <c r="A12" s="5" t="s">
        <v>36</v>
      </c>
      <c r="B12" s="12">
        <f t="shared" si="1"/>
        <v>981</v>
      </c>
      <c r="C12" s="24">
        <f t="shared" si="0"/>
        <v>446</v>
      </c>
      <c r="D12" s="13">
        <f t="shared" si="0"/>
        <v>535</v>
      </c>
      <c r="E12" s="12">
        <f t="shared" si="2"/>
        <v>394</v>
      </c>
      <c r="F12" s="24">
        <v>200</v>
      </c>
      <c r="G12" s="13">
        <v>194</v>
      </c>
      <c r="H12" s="12">
        <f t="shared" si="3"/>
        <v>301</v>
      </c>
      <c r="I12" s="24">
        <v>127</v>
      </c>
      <c r="J12" s="13">
        <v>174</v>
      </c>
      <c r="K12" s="12">
        <f t="shared" si="4"/>
        <v>286</v>
      </c>
      <c r="L12" s="24">
        <v>119</v>
      </c>
      <c r="M12" s="13">
        <v>167</v>
      </c>
    </row>
    <row r="13" spans="1:13" ht="12.75" customHeight="1">
      <c r="A13" s="5" t="s">
        <v>37</v>
      </c>
      <c r="B13" s="12">
        <f t="shared" si="1"/>
        <v>992</v>
      </c>
      <c r="C13" s="24">
        <f t="shared" si="0"/>
        <v>453</v>
      </c>
      <c r="D13" s="13">
        <f t="shared" si="0"/>
        <v>539</v>
      </c>
      <c r="E13" s="12">
        <f t="shared" si="2"/>
        <v>393</v>
      </c>
      <c r="F13" s="24">
        <v>168</v>
      </c>
      <c r="G13" s="13">
        <v>225</v>
      </c>
      <c r="H13" s="12">
        <f t="shared" si="3"/>
        <v>278</v>
      </c>
      <c r="I13" s="24">
        <v>130</v>
      </c>
      <c r="J13" s="13">
        <v>148</v>
      </c>
      <c r="K13" s="12">
        <f t="shared" si="4"/>
        <v>321</v>
      </c>
      <c r="L13" s="24">
        <v>155</v>
      </c>
      <c r="M13" s="13">
        <v>166</v>
      </c>
    </row>
    <row r="14" spans="1:13" ht="12.75" customHeight="1">
      <c r="A14" s="5" t="s">
        <v>38</v>
      </c>
      <c r="B14" s="12">
        <f t="shared" si="1"/>
        <v>889</v>
      </c>
      <c r="C14" s="24">
        <f t="shared" si="0"/>
        <v>426</v>
      </c>
      <c r="D14" s="13">
        <f t="shared" si="0"/>
        <v>463</v>
      </c>
      <c r="E14" s="12">
        <f t="shared" si="2"/>
        <v>349</v>
      </c>
      <c r="F14" s="24">
        <v>175</v>
      </c>
      <c r="G14" s="13">
        <v>174</v>
      </c>
      <c r="H14" s="12">
        <f t="shared" si="3"/>
        <v>290</v>
      </c>
      <c r="I14" s="24">
        <v>132</v>
      </c>
      <c r="J14" s="13">
        <v>158</v>
      </c>
      <c r="K14" s="12">
        <f t="shared" si="4"/>
        <v>250</v>
      </c>
      <c r="L14" s="24">
        <v>119</v>
      </c>
      <c r="M14" s="13">
        <v>131</v>
      </c>
    </row>
    <row r="15" spans="1:13" ht="12.75" customHeight="1">
      <c r="A15" s="5" t="s">
        <v>39</v>
      </c>
      <c r="B15" s="12">
        <f t="shared" si="1"/>
        <v>846</v>
      </c>
      <c r="C15" s="24">
        <f t="shared" si="0"/>
        <v>412</v>
      </c>
      <c r="D15" s="13">
        <f t="shared" si="0"/>
        <v>434</v>
      </c>
      <c r="E15" s="12">
        <f t="shared" si="2"/>
        <v>335</v>
      </c>
      <c r="F15" s="24">
        <v>159</v>
      </c>
      <c r="G15" s="13">
        <v>176</v>
      </c>
      <c r="H15" s="12">
        <f t="shared" si="3"/>
        <v>292</v>
      </c>
      <c r="I15" s="24">
        <v>151</v>
      </c>
      <c r="J15" s="13">
        <v>141</v>
      </c>
      <c r="K15" s="12">
        <f t="shared" si="4"/>
        <v>219</v>
      </c>
      <c r="L15" s="24">
        <v>102</v>
      </c>
      <c r="M15" s="13">
        <v>117</v>
      </c>
    </row>
    <row r="16" spans="1:13" ht="12.75" customHeight="1">
      <c r="A16" s="5" t="s">
        <v>40</v>
      </c>
      <c r="B16" s="12">
        <f t="shared" si="1"/>
        <v>695</v>
      </c>
      <c r="C16" s="24">
        <f t="shared" si="0"/>
        <v>335</v>
      </c>
      <c r="D16" s="13">
        <f t="shared" si="0"/>
        <v>360</v>
      </c>
      <c r="E16" s="12">
        <f t="shared" si="2"/>
        <v>297</v>
      </c>
      <c r="F16" s="24">
        <v>148</v>
      </c>
      <c r="G16" s="13">
        <v>149</v>
      </c>
      <c r="H16" s="12">
        <f t="shared" si="3"/>
        <v>196</v>
      </c>
      <c r="I16" s="24">
        <v>87</v>
      </c>
      <c r="J16" s="13">
        <v>109</v>
      </c>
      <c r="K16" s="12">
        <f t="shared" si="4"/>
        <v>202</v>
      </c>
      <c r="L16" s="24">
        <v>100</v>
      </c>
      <c r="M16" s="13">
        <v>102</v>
      </c>
    </row>
    <row r="17" spans="1:13" ht="12.75" customHeight="1">
      <c r="A17" s="5" t="s">
        <v>41</v>
      </c>
      <c r="B17" s="12">
        <f t="shared" si="1"/>
        <v>607</v>
      </c>
      <c r="C17" s="24">
        <f t="shared" si="0"/>
        <v>274</v>
      </c>
      <c r="D17" s="13">
        <f t="shared" si="0"/>
        <v>333</v>
      </c>
      <c r="E17" s="12">
        <f t="shared" si="2"/>
        <v>258</v>
      </c>
      <c r="F17" s="24">
        <v>120</v>
      </c>
      <c r="G17" s="13">
        <v>138</v>
      </c>
      <c r="H17" s="12">
        <f t="shared" si="3"/>
        <v>186</v>
      </c>
      <c r="I17" s="24">
        <v>85</v>
      </c>
      <c r="J17" s="13">
        <v>101</v>
      </c>
      <c r="K17" s="12">
        <f t="shared" si="4"/>
        <v>163</v>
      </c>
      <c r="L17" s="24">
        <v>69</v>
      </c>
      <c r="M17" s="13">
        <v>94</v>
      </c>
    </row>
    <row r="18" spans="1:13" ht="12.75" customHeight="1">
      <c r="A18" s="5" t="s">
        <v>42</v>
      </c>
      <c r="B18" s="12">
        <f t="shared" si="1"/>
        <v>590</v>
      </c>
      <c r="C18" s="24">
        <f t="shared" si="0"/>
        <v>279</v>
      </c>
      <c r="D18" s="13">
        <f t="shared" si="0"/>
        <v>311</v>
      </c>
      <c r="E18" s="12">
        <f t="shared" si="2"/>
        <v>263</v>
      </c>
      <c r="F18" s="24">
        <v>120</v>
      </c>
      <c r="G18" s="13">
        <v>143</v>
      </c>
      <c r="H18" s="12">
        <f t="shared" si="3"/>
        <v>185</v>
      </c>
      <c r="I18" s="24">
        <v>86</v>
      </c>
      <c r="J18" s="13">
        <v>99</v>
      </c>
      <c r="K18" s="12">
        <f t="shared" si="4"/>
        <v>142</v>
      </c>
      <c r="L18" s="24">
        <v>73</v>
      </c>
      <c r="M18" s="13">
        <v>69</v>
      </c>
    </row>
    <row r="19" spans="1:13" ht="12.75" customHeight="1">
      <c r="A19" s="5" t="s">
        <v>43</v>
      </c>
      <c r="B19" s="12">
        <f t="shared" si="1"/>
        <v>510</v>
      </c>
      <c r="C19" s="24">
        <f t="shared" si="0"/>
        <v>221</v>
      </c>
      <c r="D19" s="13">
        <f t="shared" si="0"/>
        <v>289</v>
      </c>
      <c r="E19" s="12">
        <f t="shared" si="2"/>
        <v>190</v>
      </c>
      <c r="F19" s="24">
        <v>89</v>
      </c>
      <c r="G19" s="13">
        <v>101</v>
      </c>
      <c r="H19" s="12">
        <f t="shared" si="3"/>
        <v>153</v>
      </c>
      <c r="I19" s="24">
        <v>64</v>
      </c>
      <c r="J19" s="13">
        <v>89</v>
      </c>
      <c r="K19" s="12">
        <f t="shared" si="4"/>
        <v>167</v>
      </c>
      <c r="L19" s="24">
        <v>68</v>
      </c>
      <c r="M19" s="13">
        <v>99</v>
      </c>
    </row>
    <row r="20" spans="1:13" ht="13.5">
      <c r="A20" s="5" t="s">
        <v>44</v>
      </c>
      <c r="B20" s="12">
        <f t="shared" si="1"/>
        <v>226</v>
      </c>
      <c r="C20" s="24">
        <f t="shared" si="0"/>
        <v>87</v>
      </c>
      <c r="D20" s="13">
        <f t="shared" si="0"/>
        <v>139</v>
      </c>
      <c r="E20" s="12">
        <f t="shared" si="2"/>
        <v>89</v>
      </c>
      <c r="F20" s="24">
        <v>36</v>
      </c>
      <c r="G20" s="13">
        <v>53</v>
      </c>
      <c r="H20" s="12">
        <f t="shared" si="3"/>
        <v>75</v>
      </c>
      <c r="I20" s="24">
        <v>33</v>
      </c>
      <c r="J20" s="13">
        <v>42</v>
      </c>
      <c r="K20" s="12">
        <f t="shared" si="4"/>
        <v>62</v>
      </c>
      <c r="L20" s="24">
        <v>18</v>
      </c>
      <c r="M20" s="13">
        <v>44</v>
      </c>
    </row>
    <row r="21" spans="1:13" ht="13.5">
      <c r="A21" s="5" t="s">
        <v>45</v>
      </c>
      <c r="B21" s="12">
        <f t="shared" si="1"/>
        <v>100</v>
      </c>
      <c r="C21" s="24">
        <f t="shared" si="0"/>
        <v>36</v>
      </c>
      <c r="D21" s="13">
        <f t="shared" si="0"/>
        <v>64</v>
      </c>
      <c r="E21" s="12">
        <f t="shared" si="2"/>
        <v>38</v>
      </c>
      <c r="F21" s="24">
        <v>13</v>
      </c>
      <c r="G21" s="13">
        <v>25</v>
      </c>
      <c r="H21" s="12">
        <f t="shared" si="3"/>
        <v>30</v>
      </c>
      <c r="I21" s="24">
        <v>10</v>
      </c>
      <c r="J21" s="13">
        <v>20</v>
      </c>
      <c r="K21" s="12">
        <f t="shared" si="4"/>
        <v>32</v>
      </c>
      <c r="L21" s="24">
        <v>13</v>
      </c>
      <c r="M21" s="13">
        <v>19</v>
      </c>
    </row>
    <row r="22" spans="1:13" ht="13.5">
      <c r="A22" s="5" t="s">
        <v>46</v>
      </c>
      <c r="B22" s="12">
        <f t="shared" si="1"/>
        <v>33</v>
      </c>
      <c r="C22" s="24">
        <f t="shared" si="0"/>
        <v>10</v>
      </c>
      <c r="D22" s="13">
        <f t="shared" si="0"/>
        <v>23</v>
      </c>
      <c r="E22" s="12">
        <f t="shared" si="2"/>
        <v>20</v>
      </c>
      <c r="F22" s="24">
        <v>5</v>
      </c>
      <c r="G22" s="13">
        <v>15</v>
      </c>
      <c r="H22" s="12">
        <f t="shared" si="3"/>
        <v>8</v>
      </c>
      <c r="I22" s="24">
        <v>3</v>
      </c>
      <c r="J22" s="13">
        <v>5</v>
      </c>
      <c r="K22" s="12">
        <f t="shared" si="4"/>
        <v>5</v>
      </c>
      <c r="L22" s="24">
        <v>2</v>
      </c>
      <c r="M22" s="13">
        <v>3</v>
      </c>
    </row>
    <row r="23" spans="1:13" ht="13.5">
      <c r="A23" s="5" t="s">
        <v>47</v>
      </c>
      <c r="B23" s="12">
        <f t="shared" si="1"/>
        <v>9</v>
      </c>
      <c r="C23" s="24">
        <f t="shared" si="0"/>
        <v>2</v>
      </c>
      <c r="D23" s="13">
        <f t="shared" si="0"/>
        <v>7</v>
      </c>
      <c r="E23" s="12">
        <f t="shared" si="2"/>
        <v>6</v>
      </c>
      <c r="F23" s="49" t="s">
        <v>252</v>
      </c>
      <c r="G23" s="13">
        <v>6</v>
      </c>
      <c r="H23" s="49" t="s">
        <v>252</v>
      </c>
      <c r="I23" s="49" t="s">
        <v>252</v>
      </c>
      <c r="J23" s="49" t="s">
        <v>252</v>
      </c>
      <c r="K23" s="12">
        <f t="shared" si="4"/>
        <v>3</v>
      </c>
      <c r="L23" s="24">
        <v>2</v>
      </c>
      <c r="M23" s="13">
        <v>1</v>
      </c>
    </row>
    <row r="24" spans="1:13" ht="13.5">
      <c r="A24" s="5" t="s">
        <v>48</v>
      </c>
      <c r="B24" s="12">
        <f t="shared" si="1"/>
        <v>3</v>
      </c>
      <c r="C24" s="24">
        <f t="shared" si="0"/>
        <v>1</v>
      </c>
      <c r="D24" s="13">
        <f t="shared" si="0"/>
        <v>2</v>
      </c>
      <c r="E24" s="49" t="s">
        <v>252</v>
      </c>
      <c r="F24" s="49" t="s">
        <v>252</v>
      </c>
      <c r="G24" s="51" t="s">
        <v>252</v>
      </c>
      <c r="H24" s="12">
        <f t="shared" si="3"/>
        <v>2</v>
      </c>
      <c r="I24" s="24">
        <v>1</v>
      </c>
      <c r="J24" s="13">
        <v>1</v>
      </c>
      <c r="K24" s="12">
        <f t="shared" si="4"/>
        <v>1</v>
      </c>
      <c r="L24" s="49" t="s">
        <v>252</v>
      </c>
      <c r="M24" s="13">
        <v>1</v>
      </c>
    </row>
    <row r="25" spans="1:13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  <c r="K25" s="49" t="s">
        <v>252</v>
      </c>
      <c r="L25" s="49" t="s">
        <v>252</v>
      </c>
      <c r="M25" s="56" t="s">
        <v>252</v>
      </c>
    </row>
    <row r="26" spans="1:13" ht="13.5">
      <c r="A26" s="7" t="s">
        <v>0</v>
      </c>
      <c r="B26" s="14">
        <f>SUM(C26:D26)</f>
        <v>17922</v>
      </c>
      <c r="C26" s="25">
        <f>SUM(C5:C25)</f>
        <v>8716</v>
      </c>
      <c r="D26" s="15">
        <f>SUM(D5:D25)</f>
        <v>9206</v>
      </c>
      <c r="E26" s="14">
        <f>SUM(F26:G26)</f>
        <v>7258</v>
      </c>
      <c r="F26" s="25">
        <f>SUM(F5:F25)</f>
        <v>3624</v>
      </c>
      <c r="G26" s="15">
        <f>SUM(G5:G25)</f>
        <v>3634</v>
      </c>
      <c r="H26" s="14">
        <f>SUM(I26:J26)</f>
        <v>5729</v>
      </c>
      <c r="I26" s="25">
        <f>SUM(I5:I25)</f>
        <v>2752</v>
      </c>
      <c r="J26" s="15">
        <f>SUM(J5:J25)</f>
        <v>2977</v>
      </c>
      <c r="K26" s="14">
        <f>SUM(L26:M26)</f>
        <v>4935</v>
      </c>
      <c r="L26" s="25">
        <f>SUM(L5:L25)</f>
        <v>2340</v>
      </c>
      <c r="M26" s="15">
        <f>SUM(M5:M25)</f>
        <v>2595</v>
      </c>
    </row>
    <row r="27" spans="1:13" ht="13.5">
      <c r="A27" s="8"/>
      <c r="B27" s="16"/>
      <c r="C27" s="26"/>
      <c r="D27" s="17"/>
      <c r="E27" s="16"/>
      <c r="F27" s="26"/>
      <c r="G27" s="17"/>
      <c r="H27" s="16"/>
      <c r="I27" s="26"/>
      <c r="J27" s="17"/>
      <c r="K27" s="16"/>
      <c r="L27" s="26"/>
      <c r="M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228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1417</v>
      </c>
      <c r="C5" s="24">
        <f aca="true" t="shared" si="0" ref="C5:C23">SUM(F5,I5)</f>
        <v>732</v>
      </c>
      <c r="D5" s="13">
        <f aca="true" t="shared" si="1" ref="D5:D24">SUM(G5,J5)</f>
        <v>685</v>
      </c>
      <c r="E5" s="12">
        <f>SUM(F5:G5)</f>
        <v>576</v>
      </c>
      <c r="F5" s="24">
        <v>309</v>
      </c>
      <c r="G5" s="13">
        <v>267</v>
      </c>
      <c r="H5" s="12">
        <f>SUM(I5:J5)</f>
        <v>841</v>
      </c>
      <c r="I5" s="24">
        <v>423</v>
      </c>
      <c r="J5" s="13">
        <v>418</v>
      </c>
    </row>
    <row r="6" spans="1:10" ht="12.75" customHeight="1">
      <c r="A6" s="4" t="s">
        <v>49</v>
      </c>
      <c r="B6" s="12">
        <f aca="true" t="shared" si="2" ref="B6:B24">SUM(C6:D6)</f>
        <v>1836</v>
      </c>
      <c r="C6" s="24">
        <f t="shared" si="0"/>
        <v>961</v>
      </c>
      <c r="D6" s="13">
        <f t="shared" si="1"/>
        <v>875</v>
      </c>
      <c r="E6" s="12">
        <f aca="true" t="shared" si="3" ref="E6:E24">SUM(F6:G6)</f>
        <v>752</v>
      </c>
      <c r="F6" s="24">
        <v>407</v>
      </c>
      <c r="G6" s="13">
        <v>345</v>
      </c>
      <c r="H6" s="12">
        <f aca="true" t="shared" si="4" ref="H6:H24">SUM(I6:J6)</f>
        <v>1084</v>
      </c>
      <c r="I6" s="24">
        <v>554</v>
      </c>
      <c r="J6" s="13">
        <v>530</v>
      </c>
    </row>
    <row r="7" spans="1:10" ht="12.75" customHeight="1">
      <c r="A7" s="4" t="s">
        <v>50</v>
      </c>
      <c r="B7" s="12">
        <f t="shared" si="2"/>
        <v>2164</v>
      </c>
      <c r="C7" s="24">
        <f t="shared" si="0"/>
        <v>1056</v>
      </c>
      <c r="D7" s="13">
        <f t="shared" si="1"/>
        <v>1108</v>
      </c>
      <c r="E7" s="12">
        <f t="shared" si="3"/>
        <v>883</v>
      </c>
      <c r="F7" s="24">
        <v>452</v>
      </c>
      <c r="G7" s="13">
        <v>431</v>
      </c>
      <c r="H7" s="12">
        <f t="shared" si="4"/>
        <v>1281</v>
      </c>
      <c r="I7" s="24">
        <v>604</v>
      </c>
      <c r="J7" s="13">
        <v>677</v>
      </c>
    </row>
    <row r="8" spans="1:10" ht="12.75" customHeight="1">
      <c r="A8" s="5" t="s">
        <v>51</v>
      </c>
      <c r="B8" s="12">
        <f t="shared" si="2"/>
        <v>1298</v>
      </c>
      <c r="C8" s="24">
        <f t="shared" si="0"/>
        <v>660</v>
      </c>
      <c r="D8" s="13">
        <f t="shared" si="1"/>
        <v>638</v>
      </c>
      <c r="E8" s="12">
        <f t="shared" si="3"/>
        <v>486</v>
      </c>
      <c r="F8" s="24">
        <v>258</v>
      </c>
      <c r="G8" s="13">
        <v>228</v>
      </c>
      <c r="H8" s="12">
        <f t="shared" si="4"/>
        <v>812</v>
      </c>
      <c r="I8" s="24">
        <v>402</v>
      </c>
      <c r="J8" s="13">
        <v>410</v>
      </c>
    </row>
    <row r="9" spans="1:10" ht="12.75" customHeight="1">
      <c r="A9" s="5" t="s">
        <v>52</v>
      </c>
      <c r="B9" s="12">
        <f t="shared" si="2"/>
        <v>1009</v>
      </c>
      <c r="C9" s="24">
        <f t="shared" si="0"/>
        <v>486</v>
      </c>
      <c r="D9" s="13">
        <f t="shared" si="1"/>
        <v>523</v>
      </c>
      <c r="E9" s="12">
        <f t="shared" si="3"/>
        <v>399</v>
      </c>
      <c r="F9" s="24">
        <v>197</v>
      </c>
      <c r="G9" s="13">
        <v>202</v>
      </c>
      <c r="H9" s="12">
        <f t="shared" si="4"/>
        <v>610</v>
      </c>
      <c r="I9" s="24">
        <v>289</v>
      </c>
      <c r="J9" s="13">
        <v>321</v>
      </c>
    </row>
    <row r="10" spans="1:10" ht="12.75" customHeight="1">
      <c r="A10" s="5" t="s">
        <v>53</v>
      </c>
      <c r="B10" s="12">
        <f t="shared" si="2"/>
        <v>1201</v>
      </c>
      <c r="C10" s="24">
        <f t="shared" si="0"/>
        <v>581</v>
      </c>
      <c r="D10" s="13">
        <f t="shared" si="1"/>
        <v>620</v>
      </c>
      <c r="E10" s="12">
        <f t="shared" si="3"/>
        <v>501</v>
      </c>
      <c r="F10" s="24">
        <v>240</v>
      </c>
      <c r="G10" s="13">
        <v>261</v>
      </c>
      <c r="H10" s="12">
        <f t="shared" si="4"/>
        <v>700</v>
      </c>
      <c r="I10" s="24">
        <v>341</v>
      </c>
      <c r="J10" s="13">
        <v>359</v>
      </c>
    </row>
    <row r="11" spans="1:10" ht="12.75" customHeight="1">
      <c r="A11" s="5" t="s">
        <v>54</v>
      </c>
      <c r="B11" s="12">
        <f t="shared" si="2"/>
        <v>1239</v>
      </c>
      <c r="C11" s="24">
        <f t="shared" si="0"/>
        <v>601</v>
      </c>
      <c r="D11" s="13">
        <f t="shared" si="1"/>
        <v>638</v>
      </c>
      <c r="E11" s="12">
        <f t="shared" si="3"/>
        <v>503</v>
      </c>
      <c r="F11" s="24">
        <v>244</v>
      </c>
      <c r="G11" s="13">
        <v>259</v>
      </c>
      <c r="H11" s="12">
        <f t="shared" si="4"/>
        <v>736</v>
      </c>
      <c r="I11" s="24">
        <v>357</v>
      </c>
      <c r="J11" s="13">
        <v>379</v>
      </c>
    </row>
    <row r="12" spans="1:10" ht="12.75" customHeight="1">
      <c r="A12" s="5" t="s">
        <v>55</v>
      </c>
      <c r="B12" s="12">
        <f t="shared" si="2"/>
        <v>1079</v>
      </c>
      <c r="C12" s="24">
        <f t="shared" si="0"/>
        <v>484</v>
      </c>
      <c r="D12" s="13">
        <f t="shared" si="1"/>
        <v>595</v>
      </c>
      <c r="E12" s="12">
        <f t="shared" si="3"/>
        <v>428</v>
      </c>
      <c r="F12" s="24">
        <v>189</v>
      </c>
      <c r="G12" s="13">
        <v>239</v>
      </c>
      <c r="H12" s="12">
        <f t="shared" si="4"/>
        <v>651</v>
      </c>
      <c r="I12" s="24">
        <v>295</v>
      </c>
      <c r="J12" s="13">
        <v>356</v>
      </c>
    </row>
    <row r="13" spans="1:10" ht="12.75" customHeight="1">
      <c r="A13" s="5" t="s">
        <v>56</v>
      </c>
      <c r="B13" s="12">
        <f t="shared" si="2"/>
        <v>954</v>
      </c>
      <c r="C13" s="24">
        <f t="shared" si="0"/>
        <v>438</v>
      </c>
      <c r="D13" s="13">
        <f t="shared" si="1"/>
        <v>516</v>
      </c>
      <c r="E13" s="12">
        <f t="shared" si="3"/>
        <v>392</v>
      </c>
      <c r="F13" s="24">
        <v>197</v>
      </c>
      <c r="G13" s="13">
        <v>195</v>
      </c>
      <c r="H13" s="12">
        <f t="shared" si="4"/>
        <v>562</v>
      </c>
      <c r="I13" s="24">
        <v>241</v>
      </c>
      <c r="J13" s="13">
        <v>321</v>
      </c>
    </row>
    <row r="14" spans="1:10" ht="12.75" customHeight="1">
      <c r="A14" s="5" t="s">
        <v>57</v>
      </c>
      <c r="B14" s="12">
        <f t="shared" si="2"/>
        <v>958</v>
      </c>
      <c r="C14" s="24">
        <f t="shared" si="0"/>
        <v>435</v>
      </c>
      <c r="D14" s="13">
        <f t="shared" si="1"/>
        <v>523</v>
      </c>
      <c r="E14" s="12">
        <f t="shared" si="3"/>
        <v>383</v>
      </c>
      <c r="F14" s="24">
        <v>166</v>
      </c>
      <c r="G14" s="13">
        <v>217</v>
      </c>
      <c r="H14" s="12">
        <f t="shared" si="4"/>
        <v>575</v>
      </c>
      <c r="I14" s="24">
        <v>269</v>
      </c>
      <c r="J14" s="13">
        <v>306</v>
      </c>
    </row>
    <row r="15" spans="1:10" ht="12.75" customHeight="1">
      <c r="A15" s="5" t="s">
        <v>58</v>
      </c>
      <c r="B15" s="12">
        <f t="shared" si="2"/>
        <v>839</v>
      </c>
      <c r="C15" s="24">
        <f t="shared" si="0"/>
        <v>397</v>
      </c>
      <c r="D15" s="13">
        <f t="shared" si="1"/>
        <v>442</v>
      </c>
      <c r="E15" s="12">
        <f t="shared" si="3"/>
        <v>328</v>
      </c>
      <c r="F15" s="24">
        <v>156</v>
      </c>
      <c r="G15" s="13">
        <v>172</v>
      </c>
      <c r="H15" s="12">
        <f t="shared" si="4"/>
        <v>511</v>
      </c>
      <c r="I15" s="24">
        <v>241</v>
      </c>
      <c r="J15" s="13">
        <v>270</v>
      </c>
    </row>
    <row r="16" spans="1:10" ht="12.75" customHeight="1">
      <c r="A16" s="5" t="s">
        <v>59</v>
      </c>
      <c r="B16" s="12">
        <f t="shared" si="2"/>
        <v>795</v>
      </c>
      <c r="C16" s="24">
        <f t="shared" si="0"/>
        <v>376</v>
      </c>
      <c r="D16" s="13">
        <f t="shared" si="1"/>
        <v>419</v>
      </c>
      <c r="E16" s="12">
        <f t="shared" si="3"/>
        <v>308</v>
      </c>
      <c r="F16" s="24">
        <v>140</v>
      </c>
      <c r="G16" s="13">
        <v>168</v>
      </c>
      <c r="H16" s="12">
        <f t="shared" si="4"/>
        <v>487</v>
      </c>
      <c r="I16" s="24">
        <v>236</v>
      </c>
      <c r="J16" s="13">
        <v>251</v>
      </c>
    </row>
    <row r="17" spans="1:10" ht="12.75" customHeight="1">
      <c r="A17" s="5" t="s">
        <v>60</v>
      </c>
      <c r="B17" s="12">
        <f t="shared" si="2"/>
        <v>646</v>
      </c>
      <c r="C17" s="24">
        <f t="shared" si="0"/>
        <v>311</v>
      </c>
      <c r="D17" s="13">
        <f t="shared" si="1"/>
        <v>335</v>
      </c>
      <c r="E17" s="12">
        <f t="shared" si="3"/>
        <v>269</v>
      </c>
      <c r="F17" s="24">
        <v>132</v>
      </c>
      <c r="G17" s="13">
        <v>137</v>
      </c>
      <c r="H17" s="12">
        <f t="shared" si="4"/>
        <v>377</v>
      </c>
      <c r="I17" s="24">
        <v>179</v>
      </c>
      <c r="J17" s="13">
        <v>198</v>
      </c>
    </row>
    <row r="18" spans="1:10" ht="12.75" customHeight="1">
      <c r="A18" s="5" t="s">
        <v>61</v>
      </c>
      <c r="B18" s="12">
        <f t="shared" si="2"/>
        <v>509</v>
      </c>
      <c r="C18" s="24">
        <f t="shared" si="0"/>
        <v>223</v>
      </c>
      <c r="D18" s="13">
        <f t="shared" si="1"/>
        <v>286</v>
      </c>
      <c r="E18" s="12">
        <f t="shared" si="3"/>
        <v>231</v>
      </c>
      <c r="F18" s="24">
        <v>100</v>
      </c>
      <c r="G18" s="13">
        <v>131</v>
      </c>
      <c r="H18" s="12">
        <f t="shared" si="4"/>
        <v>278</v>
      </c>
      <c r="I18" s="24">
        <v>123</v>
      </c>
      <c r="J18" s="13">
        <v>155</v>
      </c>
    </row>
    <row r="19" spans="1:10" ht="12.75" customHeight="1">
      <c r="A19" s="5" t="s">
        <v>62</v>
      </c>
      <c r="B19" s="12">
        <f t="shared" si="2"/>
        <v>464</v>
      </c>
      <c r="C19" s="24">
        <f t="shared" si="0"/>
        <v>212</v>
      </c>
      <c r="D19" s="13">
        <f t="shared" si="1"/>
        <v>252</v>
      </c>
      <c r="E19" s="12">
        <f t="shared" si="3"/>
        <v>213</v>
      </c>
      <c r="F19" s="24">
        <v>97</v>
      </c>
      <c r="G19" s="13">
        <v>116</v>
      </c>
      <c r="H19" s="12">
        <f t="shared" si="4"/>
        <v>251</v>
      </c>
      <c r="I19" s="24">
        <v>115</v>
      </c>
      <c r="J19" s="13">
        <v>136</v>
      </c>
    </row>
    <row r="20" spans="1:10" ht="13.5">
      <c r="A20" s="5" t="s">
        <v>63</v>
      </c>
      <c r="B20" s="12">
        <f t="shared" si="2"/>
        <v>357</v>
      </c>
      <c r="C20" s="24">
        <f t="shared" si="0"/>
        <v>141</v>
      </c>
      <c r="D20" s="13">
        <f t="shared" si="1"/>
        <v>216</v>
      </c>
      <c r="E20" s="12">
        <f t="shared" si="3"/>
        <v>127</v>
      </c>
      <c r="F20" s="24">
        <v>53</v>
      </c>
      <c r="G20" s="13">
        <v>74</v>
      </c>
      <c r="H20" s="12">
        <f t="shared" si="4"/>
        <v>230</v>
      </c>
      <c r="I20" s="24">
        <v>88</v>
      </c>
      <c r="J20" s="13">
        <v>142</v>
      </c>
    </row>
    <row r="21" spans="1:10" ht="13.5">
      <c r="A21" s="5" t="s">
        <v>64</v>
      </c>
      <c r="B21" s="12">
        <f t="shared" si="2"/>
        <v>134</v>
      </c>
      <c r="C21" s="24">
        <f t="shared" si="0"/>
        <v>48</v>
      </c>
      <c r="D21" s="13">
        <f t="shared" si="1"/>
        <v>86</v>
      </c>
      <c r="E21" s="12">
        <f t="shared" si="3"/>
        <v>55</v>
      </c>
      <c r="F21" s="24">
        <v>17</v>
      </c>
      <c r="G21" s="13">
        <v>38</v>
      </c>
      <c r="H21" s="12">
        <f t="shared" si="4"/>
        <v>79</v>
      </c>
      <c r="I21" s="24">
        <v>31</v>
      </c>
      <c r="J21" s="13">
        <v>48</v>
      </c>
    </row>
    <row r="22" spans="1:10" ht="13.5">
      <c r="A22" s="5" t="s">
        <v>65</v>
      </c>
      <c r="B22" s="12">
        <f t="shared" si="2"/>
        <v>51</v>
      </c>
      <c r="C22" s="24">
        <f t="shared" si="0"/>
        <v>16</v>
      </c>
      <c r="D22" s="13">
        <f t="shared" si="1"/>
        <v>35</v>
      </c>
      <c r="E22" s="12">
        <f t="shared" si="3"/>
        <v>25</v>
      </c>
      <c r="F22" s="24">
        <v>7</v>
      </c>
      <c r="G22" s="13">
        <v>18</v>
      </c>
      <c r="H22" s="12">
        <f t="shared" si="4"/>
        <v>26</v>
      </c>
      <c r="I22" s="24">
        <v>9</v>
      </c>
      <c r="J22" s="13">
        <v>17</v>
      </c>
    </row>
    <row r="23" spans="1:10" ht="13.5">
      <c r="A23" s="5" t="s">
        <v>66</v>
      </c>
      <c r="B23" s="12">
        <f t="shared" si="2"/>
        <v>11</v>
      </c>
      <c r="C23" s="24">
        <f t="shared" si="0"/>
        <v>2</v>
      </c>
      <c r="D23" s="13">
        <f t="shared" si="1"/>
        <v>9</v>
      </c>
      <c r="E23" s="12">
        <f t="shared" si="3"/>
        <v>7</v>
      </c>
      <c r="F23" s="24">
        <v>2</v>
      </c>
      <c r="G23" s="13">
        <v>5</v>
      </c>
      <c r="H23" s="12">
        <f t="shared" si="4"/>
        <v>4</v>
      </c>
      <c r="I23" s="49" t="s">
        <v>252</v>
      </c>
      <c r="J23" s="13">
        <v>4</v>
      </c>
    </row>
    <row r="24" spans="1:10" ht="13.5">
      <c r="A24" s="5" t="s">
        <v>67</v>
      </c>
      <c r="B24" s="12">
        <f t="shared" si="2"/>
        <v>4</v>
      </c>
      <c r="C24" s="49" t="s">
        <v>252</v>
      </c>
      <c r="D24" s="13">
        <f t="shared" si="1"/>
        <v>4</v>
      </c>
      <c r="E24" s="12">
        <f t="shared" si="3"/>
        <v>2</v>
      </c>
      <c r="F24" s="49" t="s">
        <v>252</v>
      </c>
      <c r="G24" s="13">
        <v>2</v>
      </c>
      <c r="H24" s="12">
        <f t="shared" si="4"/>
        <v>2</v>
      </c>
      <c r="I24" s="49" t="s">
        <v>252</v>
      </c>
      <c r="J24" s="13">
        <v>2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16965</v>
      </c>
      <c r="C26" s="25">
        <f>SUM(C5:C25)</f>
        <v>8160</v>
      </c>
      <c r="D26" s="15">
        <f>SUM(D5:D25)</f>
        <v>8805</v>
      </c>
      <c r="E26" s="14">
        <f>SUM(F26:G26)</f>
        <v>6868</v>
      </c>
      <c r="F26" s="25">
        <f>SUM(F5:F25)</f>
        <v>3363</v>
      </c>
      <c r="G26" s="15">
        <f>SUM(G5:G25)</f>
        <v>3505</v>
      </c>
      <c r="H26" s="14">
        <f>SUM(I26:J26)</f>
        <v>10097</v>
      </c>
      <c r="I26" s="25">
        <f>SUM(I5:I25)</f>
        <v>4797</v>
      </c>
      <c r="J26" s="15">
        <f>SUM(J5:J25)</f>
        <v>5300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229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1096</v>
      </c>
      <c r="C5" s="25">
        <f aca="true" t="shared" si="0" ref="C5:C23">SUM(F5,I5)</f>
        <v>566</v>
      </c>
      <c r="D5" s="15">
        <f aca="true" t="shared" si="1" ref="D5:D24">SUM(G5,J5)</f>
        <v>530</v>
      </c>
      <c r="E5" s="12">
        <f>SUM(F5:G5)</f>
        <v>448</v>
      </c>
      <c r="F5" s="24">
        <v>237</v>
      </c>
      <c r="G5" s="13">
        <v>211</v>
      </c>
      <c r="H5" s="12">
        <f>SUM(I5:J5)</f>
        <v>648</v>
      </c>
      <c r="I5" s="24">
        <v>329</v>
      </c>
      <c r="J5" s="13">
        <v>319</v>
      </c>
    </row>
    <row r="6" spans="1:10" ht="12.75" customHeight="1">
      <c r="A6" s="4" t="s">
        <v>68</v>
      </c>
      <c r="B6" s="12">
        <f aca="true" t="shared" si="2" ref="B6:B24">SUM(C6:D6)</f>
        <v>1349</v>
      </c>
      <c r="C6" s="24">
        <f t="shared" si="0"/>
        <v>689</v>
      </c>
      <c r="D6" s="13">
        <f t="shared" si="1"/>
        <v>660</v>
      </c>
      <c r="E6" s="12">
        <f aca="true" t="shared" si="3" ref="E6:E24">SUM(F6:G6)</f>
        <v>569</v>
      </c>
      <c r="F6" s="24">
        <v>311</v>
      </c>
      <c r="G6" s="13">
        <v>258</v>
      </c>
      <c r="H6" s="12">
        <f aca="true" t="shared" si="4" ref="H6:H23">SUM(I6:J6)</f>
        <v>780</v>
      </c>
      <c r="I6" s="24">
        <v>378</v>
      </c>
      <c r="J6" s="13">
        <v>402</v>
      </c>
    </row>
    <row r="7" spans="1:10" ht="12.75" customHeight="1">
      <c r="A7" s="4" t="s">
        <v>69</v>
      </c>
      <c r="B7" s="12">
        <f t="shared" si="2"/>
        <v>1768</v>
      </c>
      <c r="C7" s="24">
        <f t="shared" si="0"/>
        <v>926</v>
      </c>
      <c r="D7" s="13">
        <f t="shared" si="1"/>
        <v>842</v>
      </c>
      <c r="E7" s="12">
        <f t="shared" si="3"/>
        <v>731</v>
      </c>
      <c r="F7" s="24">
        <v>400</v>
      </c>
      <c r="G7" s="13">
        <v>331</v>
      </c>
      <c r="H7" s="12">
        <f t="shared" si="4"/>
        <v>1037</v>
      </c>
      <c r="I7" s="24">
        <v>526</v>
      </c>
      <c r="J7" s="13">
        <v>511</v>
      </c>
    </row>
    <row r="8" spans="1:10" ht="12.75" customHeight="1">
      <c r="A8" s="5" t="s">
        <v>70</v>
      </c>
      <c r="B8" s="12">
        <f t="shared" si="2"/>
        <v>1495</v>
      </c>
      <c r="C8" s="24">
        <f t="shared" si="0"/>
        <v>718</v>
      </c>
      <c r="D8" s="13">
        <f t="shared" si="1"/>
        <v>777</v>
      </c>
      <c r="E8" s="12">
        <f t="shared" si="3"/>
        <v>626</v>
      </c>
      <c r="F8" s="24">
        <v>316</v>
      </c>
      <c r="G8" s="13">
        <v>310</v>
      </c>
      <c r="H8" s="12">
        <f t="shared" si="4"/>
        <v>869</v>
      </c>
      <c r="I8" s="24">
        <v>402</v>
      </c>
      <c r="J8" s="13">
        <v>467</v>
      </c>
    </row>
    <row r="9" spans="1:10" ht="12.75" customHeight="1">
      <c r="A9" s="5" t="s">
        <v>71</v>
      </c>
      <c r="B9" s="12">
        <f t="shared" si="2"/>
        <v>796</v>
      </c>
      <c r="C9" s="24">
        <f t="shared" si="0"/>
        <v>347</v>
      </c>
      <c r="D9" s="13">
        <f t="shared" si="1"/>
        <v>449</v>
      </c>
      <c r="E9" s="12">
        <f t="shared" si="3"/>
        <v>324</v>
      </c>
      <c r="F9" s="24">
        <v>138</v>
      </c>
      <c r="G9" s="13">
        <v>186</v>
      </c>
      <c r="H9" s="12">
        <f t="shared" si="4"/>
        <v>472</v>
      </c>
      <c r="I9" s="24">
        <v>209</v>
      </c>
      <c r="J9" s="13">
        <v>263</v>
      </c>
    </row>
    <row r="10" spans="1:10" ht="12.75" customHeight="1">
      <c r="A10" s="5" t="s">
        <v>72</v>
      </c>
      <c r="B10" s="12">
        <f t="shared" si="2"/>
        <v>866</v>
      </c>
      <c r="C10" s="24">
        <f t="shared" si="0"/>
        <v>420</v>
      </c>
      <c r="D10" s="13">
        <f t="shared" si="1"/>
        <v>446</v>
      </c>
      <c r="E10" s="12">
        <f t="shared" si="3"/>
        <v>329</v>
      </c>
      <c r="F10" s="24">
        <v>167</v>
      </c>
      <c r="G10" s="13">
        <v>162</v>
      </c>
      <c r="H10" s="12">
        <f t="shared" si="4"/>
        <v>537</v>
      </c>
      <c r="I10" s="24">
        <v>253</v>
      </c>
      <c r="J10" s="13">
        <v>284</v>
      </c>
    </row>
    <row r="11" spans="1:10" ht="12.75" customHeight="1">
      <c r="A11" s="5" t="s">
        <v>73</v>
      </c>
      <c r="B11" s="12">
        <f t="shared" si="2"/>
        <v>1095</v>
      </c>
      <c r="C11" s="24">
        <f t="shared" si="0"/>
        <v>530</v>
      </c>
      <c r="D11" s="13">
        <f t="shared" si="1"/>
        <v>565</v>
      </c>
      <c r="E11" s="12">
        <f t="shared" si="3"/>
        <v>465</v>
      </c>
      <c r="F11" s="24">
        <v>219</v>
      </c>
      <c r="G11" s="13">
        <v>246</v>
      </c>
      <c r="H11" s="12">
        <f t="shared" si="4"/>
        <v>630</v>
      </c>
      <c r="I11" s="24">
        <v>311</v>
      </c>
      <c r="J11" s="13">
        <v>319</v>
      </c>
    </row>
    <row r="12" spans="1:10" ht="12.75" customHeight="1">
      <c r="A12" s="5" t="s">
        <v>74</v>
      </c>
      <c r="B12" s="12">
        <f t="shared" si="2"/>
        <v>1176</v>
      </c>
      <c r="C12" s="24">
        <f t="shared" si="0"/>
        <v>576</v>
      </c>
      <c r="D12" s="13">
        <f t="shared" si="1"/>
        <v>600</v>
      </c>
      <c r="E12" s="12">
        <f t="shared" si="3"/>
        <v>496</v>
      </c>
      <c r="F12" s="24">
        <v>241</v>
      </c>
      <c r="G12" s="13">
        <v>255</v>
      </c>
      <c r="H12" s="12">
        <f t="shared" si="4"/>
        <v>680</v>
      </c>
      <c r="I12" s="24">
        <v>335</v>
      </c>
      <c r="J12" s="13">
        <v>345</v>
      </c>
    </row>
    <row r="13" spans="1:10" ht="12.75" customHeight="1">
      <c r="A13" s="5" t="s">
        <v>75</v>
      </c>
      <c r="B13" s="12">
        <f t="shared" si="2"/>
        <v>1055</v>
      </c>
      <c r="C13" s="24">
        <f t="shared" si="0"/>
        <v>475</v>
      </c>
      <c r="D13" s="13">
        <f t="shared" si="1"/>
        <v>580</v>
      </c>
      <c r="E13" s="12">
        <f t="shared" si="3"/>
        <v>429</v>
      </c>
      <c r="F13" s="24">
        <v>189</v>
      </c>
      <c r="G13" s="13">
        <v>240</v>
      </c>
      <c r="H13" s="12">
        <f t="shared" si="4"/>
        <v>626</v>
      </c>
      <c r="I13" s="24">
        <v>286</v>
      </c>
      <c r="J13" s="13">
        <v>340</v>
      </c>
    </row>
    <row r="14" spans="1:10" ht="12.75" customHeight="1">
      <c r="A14" s="5" t="s">
        <v>76</v>
      </c>
      <c r="B14" s="12">
        <f t="shared" si="2"/>
        <v>909</v>
      </c>
      <c r="C14" s="24">
        <f t="shared" si="0"/>
        <v>422</v>
      </c>
      <c r="D14" s="13">
        <f t="shared" si="1"/>
        <v>487</v>
      </c>
      <c r="E14" s="12">
        <f t="shared" si="3"/>
        <v>374</v>
      </c>
      <c r="F14" s="24">
        <v>189</v>
      </c>
      <c r="G14" s="13">
        <v>185</v>
      </c>
      <c r="H14" s="12">
        <f t="shared" si="4"/>
        <v>535</v>
      </c>
      <c r="I14" s="24">
        <v>233</v>
      </c>
      <c r="J14" s="13">
        <v>302</v>
      </c>
    </row>
    <row r="15" spans="1:10" ht="12.75" customHeight="1">
      <c r="A15" s="5" t="s">
        <v>77</v>
      </c>
      <c r="B15" s="12">
        <f t="shared" si="2"/>
        <v>900</v>
      </c>
      <c r="C15" s="24">
        <f t="shared" si="0"/>
        <v>404</v>
      </c>
      <c r="D15" s="13">
        <f t="shared" si="1"/>
        <v>496</v>
      </c>
      <c r="E15" s="12">
        <f t="shared" si="3"/>
        <v>350</v>
      </c>
      <c r="F15" s="24">
        <v>147</v>
      </c>
      <c r="G15" s="13">
        <v>203</v>
      </c>
      <c r="H15" s="12">
        <f t="shared" si="4"/>
        <v>550</v>
      </c>
      <c r="I15" s="24">
        <v>257</v>
      </c>
      <c r="J15" s="13">
        <v>293</v>
      </c>
    </row>
    <row r="16" spans="1:10" ht="12.75" customHeight="1">
      <c r="A16" s="5" t="s">
        <v>78</v>
      </c>
      <c r="B16" s="12">
        <f t="shared" si="2"/>
        <v>775</v>
      </c>
      <c r="C16" s="24">
        <f t="shared" si="0"/>
        <v>375</v>
      </c>
      <c r="D16" s="13">
        <f t="shared" si="1"/>
        <v>400</v>
      </c>
      <c r="E16" s="12">
        <f t="shared" si="3"/>
        <v>302</v>
      </c>
      <c r="F16" s="24">
        <v>151</v>
      </c>
      <c r="G16" s="13">
        <v>151</v>
      </c>
      <c r="H16" s="12">
        <f t="shared" si="4"/>
        <v>473</v>
      </c>
      <c r="I16" s="24">
        <v>224</v>
      </c>
      <c r="J16" s="13">
        <v>249</v>
      </c>
    </row>
    <row r="17" spans="1:10" ht="12.75" customHeight="1">
      <c r="A17" s="5" t="s">
        <v>79</v>
      </c>
      <c r="B17" s="12">
        <f t="shared" si="2"/>
        <v>737</v>
      </c>
      <c r="C17" s="24">
        <f t="shared" si="0"/>
        <v>342</v>
      </c>
      <c r="D17" s="13">
        <f t="shared" si="1"/>
        <v>395</v>
      </c>
      <c r="E17" s="12">
        <f t="shared" si="3"/>
        <v>281</v>
      </c>
      <c r="F17" s="24">
        <v>130</v>
      </c>
      <c r="G17" s="13">
        <v>151</v>
      </c>
      <c r="H17" s="12">
        <f t="shared" si="4"/>
        <v>456</v>
      </c>
      <c r="I17" s="24">
        <v>212</v>
      </c>
      <c r="J17" s="13">
        <v>244</v>
      </c>
    </row>
    <row r="18" spans="1:10" ht="12.75" customHeight="1">
      <c r="A18" s="5" t="s">
        <v>80</v>
      </c>
      <c r="B18" s="12">
        <f t="shared" si="2"/>
        <v>580</v>
      </c>
      <c r="C18" s="24">
        <f t="shared" si="0"/>
        <v>263</v>
      </c>
      <c r="D18" s="13">
        <f t="shared" si="1"/>
        <v>317</v>
      </c>
      <c r="E18" s="12">
        <f t="shared" si="3"/>
        <v>240</v>
      </c>
      <c r="F18" s="24">
        <v>108</v>
      </c>
      <c r="G18" s="13">
        <v>132</v>
      </c>
      <c r="H18" s="12">
        <f t="shared" si="4"/>
        <v>340</v>
      </c>
      <c r="I18" s="24">
        <v>155</v>
      </c>
      <c r="J18" s="13">
        <v>185</v>
      </c>
    </row>
    <row r="19" spans="1:10" ht="12.75" customHeight="1">
      <c r="A19" s="5" t="s">
        <v>81</v>
      </c>
      <c r="B19" s="12">
        <f t="shared" si="2"/>
        <v>415</v>
      </c>
      <c r="C19" s="24">
        <f t="shared" si="0"/>
        <v>181</v>
      </c>
      <c r="D19" s="13">
        <f t="shared" si="1"/>
        <v>234</v>
      </c>
      <c r="E19" s="12">
        <f t="shared" si="3"/>
        <v>191</v>
      </c>
      <c r="F19" s="24">
        <v>78</v>
      </c>
      <c r="G19" s="13">
        <v>113</v>
      </c>
      <c r="H19" s="12">
        <f t="shared" si="4"/>
        <v>224</v>
      </c>
      <c r="I19" s="24">
        <v>103</v>
      </c>
      <c r="J19" s="13">
        <v>121</v>
      </c>
    </row>
    <row r="20" spans="1:10" ht="13.5">
      <c r="A20" s="5" t="s">
        <v>82</v>
      </c>
      <c r="B20" s="12">
        <f t="shared" si="2"/>
        <v>331</v>
      </c>
      <c r="C20" s="24">
        <f t="shared" si="0"/>
        <v>135</v>
      </c>
      <c r="D20" s="13">
        <f t="shared" si="1"/>
        <v>196</v>
      </c>
      <c r="E20" s="12">
        <f t="shared" si="3"/>
        <v>161</v>
      </c>
      <c r="F20" s="24">
        <v>68</v>
      </c>
      <c r="G20" s="13">
        <v>93</v>
      </c>
      <c r="H20" s="12">
        <f t="shared" si="4"/>
        <v>170</v>
      </c>
      <c r="I20" s="24">
        <v>67</v>
      </c>
      <c r="J20" s="13">
        <v>103</v>
      </c>
    </row>
    <row r="21" spans="1:10" ht="13.5">
      <c r="A21" s="5" t="s">
        <v>83</v>
      </c>
      <c r="B21" s="12">
        <f t="shared" si="2"/>
        <v>204</v>
      </c>
      <c r="C21" s="24">
        <f t="shared" si="0"/>
        <v>66</v>
      </c>
      <c r="D21" s="13">
        <f t="shared" si="1"/>
        <v>138</v>
      </c>
      <c r="E21" s="12">
        <f t="shared" si="3"/>
        <v>67</v>
      </c>
      <c r="F21" s="24">
        <v>17</v>
      </c>
      <c r="G21" s="13">
        <v>50</v>
      </c>
      <c r="H21" s="12">
        <f t="shared" si="4"/>
        <v>137</v>
      </c>
      <c r="I21" s="24">
        <v>49</v>
      </c>
      <c r="J21" s="13">
        <v>88</v>
      </c>
    </row>
    <row r="22" spans="1:10" ht="13.5">
      <c r="A22" s="5" t="s">
        <v>84</v>
      </c>
      <c r="B22" s="12">
        <f t="shared" si="2"/>
        <v>48</v>
      </c>
      <c r="C22" s="24">
        <f t="shared" si="0"/>
        <v>16</v>
      </c>
      <c r="D22" s="13">
        <f t="shared" si="1"/>
        <v>32</v>
      </c>
      <c r="E22" s="12">
        <f t="shared" si="3"/>
        <v>17</v>
      </c>
      <c r="F22" s="24">
        <v>5</v>
      </c>
      <c r="G22" s="13">
        <v>12</v>
      </c>
      <c r="H22" s="12">
        <f t="shared" si="4"/>
        <v>31</v>
      </c>
      <c r="I22" s="24">
        <v>11</v>
      </c>
      <c r="J22" s="13">
        <v>20</v>
      </c>
    </row>
    <row r="23" spans="1:10" ht="13.5">
      <c r="A23" s="5" t="s">
        <v>85</v>
      </c>
      <c r="B23" s="12">
        <f t="shared" si="2"/>
        <v>17</v>
      </c>
      <c r="C23" s="24">
        <f t="shared" si="0"/>
        <v>4</v>
      </c>
      <c r="D23" s="13">
        <f t="shared" si="1"/>
        <v>13</v>
      </c>
      <c r="E23" s="12">
        <f t="shared" si="3"/>
        <v>9</v>
      </c>
      <c r="F23" s="24">
        <v>2</v>
      </c>
      <c r="G23" s="13">
        <v>7</v>
      </c>
      <c r="H23" s="12">
        <f t="shared" si="4"/>
        <v>8</v>
      </c>
      <c r="I23" s="24">
        <v>2</v>
      </c>
      <c r="J23" s="13">
        <v>6</v>
      </c>
    </row>
    <row r="24" spans="1:10" ht="13.5">
      <c r="A24" s="5" t="s">
        <v>86</v>
      </c>
      <c r="B24" s="12">
        <f t="shared" si="2"/>
        <v>2</v>
      </c>
      <c r="C24" s="49" t="s">
        <v>252</v>
      </c>
      <c r="D24" s="13">
        <f t="shared" si="1"/>
        <v>2</v>
      </c>
      <c r="E24" s="12">
        <f t="shared" si="3"/>
        <v>2</v>
      </c>
      <c r="F24" s="49" t="s">
        <v>252</v>
      </c>
      <c r="G24" s="13">
        <v>2</v>
      </c>
      <c r="H24" s="49" t="s">
        <v>252</v>
      </c>
      <c r="I24" s="49" t="s">
        <v>252</v>
      </c>
      <c r="J24" s="51" t="s">
        <v>252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15614</v>
      </c>
      <c r="C26" s="25">
        <f>SUM(C5:C25)</f>
        <v>7455</v>
      </c>
      <c r="D26" s="15">
        <f>SUM(D5:D25)</f>
        <v>8159</v>
      </c>
      <c r="E26" s="14">
        <f>SUM(F26:G26)</f>
        <v>6411</v>
      </c>
      <c r="F26" s="25">
        <f>SUM(F5:F25)</f>
        <v>3113</v>
      </c>
      <c r="G26" s="15">
        <f>SUM(G5:G25)</f>
        <v>3298</v>
      </c>
      <c r="H26" s="14">
        <f>SUM(I26:J26)</f>
        <v>9203</v>
      </c>
      <c r="I26" s="25">
        <f>SUM(I5:I25)</f>
        <v>4342</v>
      </c>
      <c r="J26" s="15">
        <f>SUM(J5:J25)</f>
        <v>4861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3.5"/>
  <sheetData>
    <row r="1" spans="1:4" ht="21.75" customHeight="1">
      <c r="A1" s="1" t="s">
        <v>230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27</v>
      </c>
      <c r="G3" s="10"/>
      <c r="H3" s="20"/>
      <c r="I3" s="9" t="s">
        <v>28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57">
        <f>SUM(C5:D5)</f>
        <v>784</v>
      </c>
      <c r="C5" s="58">
        <f aca="true" t="shared" si="0" ref="C5:C23">SUM(F5,I5)</f>
        <v>389</v>
      </c>
      <c r="D5" s="59">
        <f aca="true" t="shared" si="1" ref="D5:D24">SUM(G5,J5)</f>
        <v>395</v>
      </c>
      <c r="E5" s="60">
        <f>SUM(F5:G5)</f>
        <v>292</v>
      </c>
      <c r="F5" s="61">
        <v>141</v>
      </c>
      <c r="G5" s="62">
        <v>151</v>
      </c>
      <c r="H5" s="60">
        <f>SUM(I5:J5)</f>
        <v>492</v>
      </c>
      <c r="I5" s="61">
        <v>248</v>
      </c>
      <c r="J5" s="62">
        <v>244</v>
      </c>
    </row>
    <row r="6" spans="1:10" ht="12.75" customHeight="1">
      <c r="A6" s="4" t="s">
        <v>87</v>
      </c>
      <c r="B6" s="12">
        <f aca="true" t="shared" si="2" ref="B6:B24">SUM(C6:D6)</f>
        <v>1123</v>
      </c>
      <c r="C6" s="24">
        <f t="shared" si="0"/>
        <v>577</v>
      </c>
      <c r="D6" s="13">
        <f t="shared" si="1"/>
        <v>546</v>
      </c>
      <c r="E6" s="12">
        <f aca="true" t="shared" si="3" ref="E6:E24">SUM(F6:G6)</f>
        <v>445</v>
      </c>
      <c r="F6" s="24">
        <v>230</v>
      </c>
      <c r="G6" s="13">
        <v>215</v>
      </c>
      <c r="H6" s="12">
        <f aca="true" t="shared" si="4" ref="H6:H24">SUM(I6:J6)</f>
        <v>678</v>
      </c>
      <c r="I6" s="24">
        <v>347</v>
      </c>
      <c r="J6" s="13">
        <v>331</v>
      </c>
    </row>
    <row r="7" spans="1:10" ht="12.75" customHeight="1">
      <c r="A7" s="4" t="s">
        <v>88</v>
      </c>
      <c r="B7" s="12">
        <f t="shared" si="2"/>
        <v>1357</v>
      </c>
      <c r="C7" s="24">
        <f t="shared" si="0"/>
        <v>700</v>
      </c>
      <c r="D7" s="13">
        <f t="shared" si="1"/>
        <v>657</v>
      </c>
      <c r="E7" s="12">
        <f t="shared" si="3"/>
        <v>574</v>
      </c>
      <c r="F7" s="24">
        <v>311</v>
      </c>
      <c r="G7" s="13">
        <v>263</v>
      </c>
      <c r="H7" s="12">
        <f t="shared" si="4"/>
        <v>783</v>
      </c>
      <c r="I7" s="24">
        <v>389</v>
      </c>
      <c r="J7" s="13">
        <v>394</v>
      </c>
    </row>
    <row r="8" spans="1:10" ht="12.75" customHeight="1">
      <c r="A8" s="5" t="s">
        <v>89</v>
      </c>
      <c r="B8" s="12">
        <f t="shared" si="2"/>
        <v>1257</v>
      </c>
      <c r="C8" s="24">
        <f t="shared" si="0"/>
        <v>639</v>
      </c>
      <c r="D8" s="13">
        <f t="shared" si="1"/>
        <v>618</v>
      </c>
      <c r="E8" s="12">
        <f t="shared" si="3"/>
        <v>531</v>
      </c>
      <c r="F8" s="24">
        <v>284</v>
      </c>
      <c r="G8" s="13">
        <v>247</v>
      </c>
      <c r="H8" s="12">
        <f t="shared" si="4"/>
        <v>726</v>
      </c>
      <c r="I8" s="24">
        <v>355</v>
      </c>
      <c r="J8" s="13">
        <v>371</v>
      </c>
    </row>
    <row r="9" spans="1:10" ht="12.75" customHeight="1">
      <c r="A9" s="5" t="s">
        <v>90</v>
      </c>
      <c r="B9" s="12">
        <f t="shared" si="2"/>
        <v>881</v>
      </c>
      <c r="C9" s="24">
        <f t="shared" si="0"/>
        <v>363</v>
      </c>
      <c r="D9" s="13">
        <f t="shared" si="1"/>
        <v>518</v>
      </c>
      <c r="E9" s="12">
        <f t="shared" si="3"/>
        <v>381</v>
      </c>
      <c r="F9" s="24">
        <v>175</v>
      </c>
      <c r="G9" s="13">
        <v>206</v>
      </c>
      <c r="H9" s="12">
        <f t="shared" si="4"/>
        <v>500</v>
      </c>
      <c r="I9" s="24">
        <v>188</v>
      </c>
      <c r="J9" s="13">
        <v>312</v>
      </c>
    </row>
    <row r="10" spans="1:10" ht="12.75" customHeight="1">
      <c r="A10" s="5" t="s">
        <v>91</v>
      </c>
      <c r="B10" s="12">
        <f t="shared" si="2"/>
        <v>745</v>
      </c>
      <c r="C10" s="24">
        <f t="shared" si="0"/>
        <v>367</v>
      </c>
      <c r="D10" s="13">
        <f t="shared" si="1"/>
        <v>378</v>
      </c>
      <c r="E10" s="12">
        <f t="shared" si="3"/>
        <v>275</v>
      </c>
      <c r="F10" s="24">
        <v>132</v>
      </c>
      <c r="G10" s="13">
        <v>143</v>
      </c>
      <c r="H10" s="12">
        <f t="shared" si="4"/>
        <v>470</v>
      </c>
      <c r="I10" s="24">
        <v>235</v>
      </c>
      <c r="J10" s="13">
        <v>235</v>
      </c>
    </row>
    <row r="11" spans="1:10" ht="12.75" customHeight="1">
      <c r="A11" s="5" t="s">
        <v>92</v>
      </c>
      <c r="B11" s="12">
        <f t="shared" si="2"/>
        <v>829</v>
      </c>
      <c r="C11" s="24">
        <f t="shared" si="0"/>
        <v>398</v>
      </c>
      <c r="D11" s="13">
        <f t="shared" si="1"/>
        <v>431</v>
      </c>
      <c r="E11" s="12">
        <f t="shared" si="3"/>
        <v>315</v>
      </c>
      <c r="F11" s="24">
        <v>160</v>
      </c>
      <c r="G11" s="13">
        <v>155</v>
      </c>
      <c r="H11" s="12">
        <f t="shared" si="4"/>
        <v>514</v>
      </c>
      <c r="I11" s="24">
        <v>238</v>
      </c>
      <c r="J11" s="13">
        <v>276</v>
      </c>
    </row>
    <row r="12" spans="1:10" ht="12.75" customHeight="1">
      <c r="A12" s="5" t="s">
        <v>93</v>
      </c>
      <c r="B12" s="12">
        <f t="shared" si="2"/>
        <v>1106</v>
      </c>
      <c r="C12" s="24">
        <f t="shared" si="0"/>
        <v>539</v>
      </c>
      <c r="D12" s="13">
        <f t="shared" si="1"/>
        <v>567</v>
      </c>
      <c r="E12" s="12">
        <f t="shared" si="3"/>
        <v>466</v>
      </c>
      <c r="F12" s="24">
        <v>225</v>
      </c>
      <c r="G12" s="13">
        <v>241</v>
      </c>
      <c r="H12" s="12">
        <f t="shared" si="4"/>
        <v>640</v>
      </c>
      <c r="I12" s="24">
        <v>314</v>
      </c>
      <c r="J12" s="13">
        <v>326</v>
      </c>
    </row>
    <row r="13" spans="1:10" ht="12.75" customHeight="1">
      <c r="A13" s="5" t="s">
        <v>94</v>
      </c>
      <c r="B13" s="12">
        <f t="shared" si="2"/>
        <v>1153</v>
      </c>
      <c r="C13" s="24">
        <f t="shared" si="0"/>
        <v>554</v>
      </c>
      <c r="D13" s="13">
        <f t="shared" si="1"/>
        <v>599</v>
      </c>
      <c r="E13" s="12">
        <f t="shared" si="3"/>
        <v>477</v>
      </c>
      <c r="F13" s="24">
        <v>228</v>
      </c>
      <c r="G13" s="13">
        <v>249</v>
      </c>
      <c r="H13" s="12">
        <f t="shared" si="4"/>
        <v>676</v>
      </c>
      <c r="I13" s="24">
        <v>326</v>
      </c>
      <c r="J13" s="13">
        <v>350</v>
      </c>
    </row>
    <row r="14" spans="1:10" ht="12.75" customHeight="1">
      <c r="A14" s="5" t="s">
        <v>95</v>
      </c>
      <c r="B14" s="12">
        <f t="shared" si="2"/>
        <v>1031</v>
      </c>
      <c r="C14" s="24">
        <f t="shared" si="0"/>
        <v>459</v>
      </c>
      <c r="D14" s="13">
        <f t="shared" si="1"/>
        <v>572</v>
      </c>
      <c r="E14" s="12">
        <f t="shared" si="3"/>
        <v>426</v>
      </c>
      <c r="F14" s="24">
        <v>187</v>
      </c>
      <c r="G14" s="13">
        <v>239</v>
      </c>
      <c r="H14" s="12">
        <f t="shared" si="4"/>
        <v>605</v>
      </c>
      <c r="I14" s="24">
        <v>272</v>
      </c>
      <c r="J14" s="13">
        <v>333</v>
      </c>
    </row>
    <row r="15" spans="1:10" ht="12.75" customHeight="1">
      <c r="A15" s="5" t="s">
        <v>96</v>
      </c>
      <c r="B15" s="12">
        <f t="shared" si="2"/>
        <v>887</v>
      </c>
      <c r="C15" s="24">
        <f t="shared" si="0"/>
        <v>411</v>
      </c>
      <c r="D15" s="13">
        <f t="shared" si="1"/>
        <v>476</v>
      </c>
      <c r="E15" s="12">
        <f t="shared" si="3"/>
        <v>367</v>
      </c>
      <c r="F15" s="24">
        <v>186</v>
      </c>
      <c r="G15" s="13">
        <v>181</v>
      </c>
      <c r="H15" s="12">
        <f t="shared" si="4"/>
        <v>520</v>
      </c>
      <c r="I15" s="24">
        <v>225</v>
      </c>
      <c r="J15" s="13">
        <v>295</v>
      </c>
    </row>
    <row r="16" spans="1:10" ht="12.75" customHeight="1">
      <c r="A16" s="5" t="s">
        <v>97</v>
      </c>
      <c r="B16" s="12">
        <f t="shared" si="2"/>
        <v>868</v>
      </c>
      <c r="C16" s="24">
        <f t="shared" si="0"/>
        <v>385</v>
      </c>
      <c r="D16" s="13">
        <f t="shared" si="1"/>
        <v>483</v>
      </c>
      <c r="E16" s="12">
        <f t="shared" si="3"/>
        <v>343</v>
      </c>
      <c r="F16" s="24">
        <v>149</v>
      </c>
      <c r="G16" s="13">
        <v>194</v>
      </c>
      <c r="H16" s="12">
        <f t="shared" si="4"/>
        <v>525</v>
      </c>
      <c r="I16" s="24">
        <v>236</v>
      </c>
      <c r="J16" s="13">
        <v>289</v>
      </c>
    </row>
    <row r="17" spans="1:10" ht="12.75" customHeight="1">
      <c r="A17" s="5" t="s">
        <v>98</v>
      </c>
      <c r="B17" s="12">
        <f t="shared" si="2"/>
        <v>721</v>
      </c>
      <c r="C17" s="24">
        <f t="shared" si="0"/>
        <v>341</v>
      </c>
      <c r="D17" s="13">
        <f t="shared" si="1"/>
        <v>380</v>
      </c>
      <c r="E17" s="12">
        <f t="shared" si="3"/>
        <v>278</v>
      </c>
      <c r="F17" s="24">
        <v>133</v>
      </c>
      <c r="G17" s="13">
        <v>145</v>
      </c>
      <c r="H17" s="12">
        <f t="shared" si="4"/>
        <v>443</v>
      </c>
      <c r="I17" s="24">
        <v>208</v>
      </c>
      <c r="J17" s="13">
        <v>235</v>
      </c>
    </row>
    <row r="18" spans="1:10" ht="12.75" customHeight="1">
      <c r="A18" s="5" t="s">
        <v>99</v>
      </c>
      <c r="B18" s="12">
        <f t="shared" si="2"/>
        <v>660</v>
      </c>
      <c r="C18" s="24">
        <f t="shared" si="0"/>
        <v>298</v>
      </c>
      <c r="D18" s="13">
        <f t="shared" si="1"/>
        <v>362</v>
      </c>
      <c r="E18" s="12">
        <f t="shared" si="3"/>
        <v>262</v>
      </c>
      <c r="F18" s="24">
        <v>123</v>
      </c>
      <c r="G18" s="13">
        <v>139</v>
      </c>
      <c r="H18" s="12">
        <f t="shared" si="4"/>
        <v>398</v>
      </c>
      <c r="I18" s="24">
        <v>175</v>
      </c>
      <c r="J18" s="13">
        <v>223</v>
      </c>
    </row>
    <row r="19" spans="1:10" ht="12.75" customHeight="1">
      <c r="A19" s="5" t="s">
        <v>100</v>
      </c>
      <c r="B19" s="12">
        <f t="shared" si="2"/>
        <v>464</v>
      </c>
      <c r="C19" s="24">
        <f t="shared" si="0"/>
        <v>194</v>
      </c>
      <c r="D19" s="13">
        <f t="shared" si="1"/>
        <v>270</v>
      </c>
      <c r="E19" s="12">
        <f t="shared" si="3"/>
        <v>191</v>
      </c>
      <c r="F19" s="24">
        <v>88</v>
      </c>
      <c r="G19" s="13">
        <v>103</v>
      </c>
      <c r="H19" s="12">
        <f t="shared" si="4"/>
        <v>273</v>
      </c>
      <c r="I19" s="24">
        <v>106</v>
      </c>
      <c r="J19" s="13">
        <v>167</v>
      </c>
    </row>
    <row r="20" spans="1:10" ht="13.5">
      <c r="A20" s="5" t="s">
        <v>101</v>
      </c>
      <c r="B20" s="12">
        <f t="shared" si="2"/>
        <v>311</v>
      </c>
      <c r="C20" s="24">
        <f t="shared" si="0"/>
        <v>122</v>
      </c>
      <c r="D20" s="13">
        <f t="shared" si="1"/>
        <v>189</v>
      </c>
      <c r="E20" s="12">
        <f t="shared" si="3"/>
        <v>149</v>
      </c>
      <c r="F20" s="24">
        <v>53</v>
      </c>
      <c r="G20" s="13">
        <v>96</v>
      </c>
      <c r="H20" s="12">
        <f t="shared" si="4"/>
        <v>162</v>
      </c>
      <c r="I20" s="24">
        <v>69</v>
      </c>
      <c r="J20" s="13">
        <v>93</v>
      </c>
    </row>
    <row r="21" spans="1:10" ht="13.5">
      <c r="A21" s="5" t="s">
        <v>102</v>
      </c>
      <c r="B21" s="12">
        <f t="shared" si="2"/>
        <v>201</v>
      </c>
      <c r="C21" s="24">
        <f t="shared" si="0"/>
        <v>84</v>
      </c>
      <c r="D21" s="13">
        <f t="shared" si="1"/>
        <v>117</v>
      </c>
      <c r="E21" s="12">
        <f t="shared" si="3"/>
        <v>98</v>
      </c>
      <c r="F21" s="24">
        <v>39</v>
      </c>
      <c r="G21" s="13">
        <v>59</v>
      </c>
      <c r="H21" s="12">
        <f t="shared" si="4"/>
        <v>103</v>
      </c>
      <c r="I21" s="24">
        <v>45</v>
      </c>
      <c r="J21" s="13">
        <v>58</v>
      </c>
    </row>
    <row r="22" spans="1:10" ht="13.5">
      <c r="A22" s="5" t="s">
        <v>103</v>
      </c>
      <c r="B22" s="12">
        <f t="shared" si="2"/>
        <v>100</v>
      </c>
      <c r="C22" s="24">
        <f t="shared" si="0"/>
        <v>29</v>
      </c>
      <c r="D22" s="13">
        <f t="shared" si="1"/>
        <v>71</v>
      </c>
      <c r="E22" s="12">
        <f t="shared" si="3"/>
        <v>30</v>
      </c>
      <c r="F22" s="24">
        <v>9</v>
      </c>
      <c r="G22" s="13">
        <v>21</v>
      </c>
      <c r="H22" s="12">
        <f t="shared" si="4"/>
        <v>70</v>
      </c>
      <c r="I22" s="24">
        <v>20</v>
      </c>
      <c r="J22" s="13">
        <v>50</v>
      </c>
    </row>
    <row r="23" spans="1:10" ht="13.5">
      <c r="A23" s="5" t="s">
        <v>104</v>
      </c>
      <c r="B23" s="12">
        <f t="shared" si="2"/>
        <v>11</v>
      </c>
      <c r="C23" s="24">
        <f t="shared" si="0"/>
        <v>4</v>
      </c>
      <c r="D23" s="13">
        <f t="shared" si="1"/>
        <v>7</v>
      </c>
      <c r="E23" s="12">
        <f t="shared" si="3"/>
        <v>7</v>
      </c>
      <c r="F23" s="24">
        <v>3</v>
      </c>
      <c r="G23" s="13">
        <v>4</v>
      </c>
      <c r="H23" s="12">
        <f t="shared" si="4"/>
        <v>4</v>
      </c>
      <c r="I23" s="24">
        <v>1</v>
      </c>
      <c r="J23" s="13">
        <v>3</v>
      </c>
    </row>
    <row r="24" spans="1:10" ht="13.5">
      <c r="A24" s="5" t="s">
        <v>105</v>
      </c>
      <c r="B24" s="12">
        <f t="shared" si="2"/>
        <v>2</v>
      </c>
      <c r="C24" s="49" t="s">
        <v>252</v>
      </c>
      <c r="D24" s="13">
        <f t="shared" si="1"/>
        <v>2</v>
      </c>
      <c r="E24" s="12">
        <f t="shared" si="3"/>
        <v>1</v>
      </c>
      <c r="F24" s="49" t="s">
        <v>252</v>
      </c>
      <c r="G24" s="13">
        <v>1</v>
      </c>
      <c r="H24" s="12">
        <f t="shared" si="4"/>
        <v>1</v>
      </c>
      <c r="I24" s="49" t="s">
        <v>252</v>
      </c>
      <c r="J24" s="13">
        <v>1</v>
      </c>
    </row>
    <row r="25" spans="1:10" ht="13.5">
      <c r="A25" s="6" t="s">
        <v>4</v>
      </c>
      <c r="B25" s="49" t="s">
        <v>252</v>
      </c>
      <c r="C25" s="49" t="s">
        <v>252</v>
      </c>
      <c r="D25" s="56" t="s">
        <v>252</v>
      </c>
      <c r="E25" s="49" t="s">
        <v>252</v>
      </c>
      <c r="F25" s="49" t="s">
        <v>252</v>
      </c>
      <c r="G25" s="56" t="s">
        <v>252</v>
      </c>
      <c r="H25" s="49" t="s">
        <v>252</v>
      </c>
      <c r="I25" s="49" t="s">
        <v>252</v>
      </c>
      <c r="J25" s="56" t="s">
        <v>252</v>
      </c>
    </row>
    <row r="26" spans="1:10" ht="13.5">
      <c r="A26" s="7" t="s">
        <v>0</v>
      </c>
      <c r="B26" s="14">
        <f>SUM(C26:D26)</f>
        <v>14491</v>
      </c>
      <c r="C26" s="25">
        <f>SUM(C5:C25)</f>
        <v>6853</v>
      </c>
      <c r="D26" s="15">
        <f>SUM(D5:D25)</f>
        <v>7638</v>
      </c>
      <c r="E26" s="14">
        <f>SUM(F26:G26)</f>
        <v>5908</v>
      </c>
      <c r="F26" s="25">
        <f>SUM(F5:F25)</f>
        <v>2856</v>
      </c>
      <c r="G26" s="15">
        <f>SUM(G5:G25)</f>
        <v>3052</v>
      </c>
      <c r="H26" s="14">
        <f>SUM(I26:J26)</f>
        <v>8583</v>
      </c>
      <c r="I26" s="25">
        <f>SUM(I5:I25)</f>
        <v>3997</v>
      </c>
      <c r="J26" s="15">
        <f>SUM(J5:J25)</f>
        <v>4586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2011-02-09T06:50:25Z</cp:lastPrinted>
  <dcterms:created xsi:type="dcterms:W3CDTF">1997-01-08T22:48:59Z</dcterms:created>
  <dcterms:modified xsi:type="dcterms:W3CDTF">2016-10-31T03:44:57Z</dcterms:modified>
  <cp:category/>
  <cp:version/>
  <cp:contentType/>
  <cp:contentStatus/>
</cp:coreProperties>
</file>