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455" firstSheet="14" activeTab="17"/>
  </bookViews>
  <sheets>
    <sheet name="T9" sheetId="1" r:id="rId1"/>
    <sheet name="T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</sheets>
  <definedNames>
    <definedName name="_xlnm.Print_Area" localSheetId="14">'Ｈ１２'!$A$2:$J$27</definedName>
    <definedName name="_xlnm.Print_Area" localSheetId="15">'Ｈ１７'!$A$2:$I$27</definedName>
    <definedName name="_xlnm.Print_Area" localSheetId="12">'Ｈ２'!$A$2:$J$27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'Ｈ７'!$A$2:$J$27</definedName>
    <definedName name="_xlnm.Print_Area" localSheetId="3">'Ｓ１０'!$2:$20</definedName>
    <definedName name="_xlnm.Print_Area" localSheetId="4">'Ｓ２５'!$2:$24</definedName>
    <definedName name="_xlnm.Print_Area" localSheetId="5">'Ｓ３０'!$A$2:$J$27</definedName>
    <definedName name="_xlnm.Print_Area" localSheetId="6">'Ｓ３５'!$A$2:$J$27</definedName>
    <definedName name="_xlnm.Print_Area" localSheetId="7">'Ｓ４０'!$A$2:$J$27</definedName>
    <definedName name="_xlnm.Print_Area" localSheetId="8">'Ｓ４５'!$A$2:$J$27</definedName>
    <definedName name="_xlnm.Print_Area" localSheetId="2">'Ｓ５'!$2:$19</definedName>
    <definedName name="_xlnm.Print_Area" localSheetId="9">'Ｓ５０'!$A$2:$J$27</definedName>
    <definedName name="_xlnm.Print_Area" localSheetId="10">'Ｓ５５'!$A$2:$J$27</definedName>
    <definedName name="_xlnm.Print_Area" localSheetId="11">'Ｓ６０'!$A$2:$J$27</definedName>
    <definedName name="_xlnm.Print_Area" localSheetId="1">'T14'!$2:$19</definedName>
    <definedName name="_xlnm.Print_Area" localSheetId="0">'T9'!$2:$19</definedName>
    <definedName name="_xlnm.Print_Titles" localSheetId="3">'Ｓ１０'!$A:$A</definedName>
    <definedName name="_xlnm.Print_Titles" localSheetId="4">'Ｓ２５'!$A:$A</definedName>
    <definedName name="_xlnm.Print_Titles" localSheetId="2">'Ｓ５'!$A:$A</definedName>
    <definedName name="_xlnm.Print_Titles" localSheetId="1">'T14'!$A:$A</definedName>
    <definedName name="_xlnm.Print_Titles" localSheetId="0">'T9'!$A:$A</definedName>
  </definedNames>
  <calcPr fullCalcOnLoad="1"/>
</workbook>
</file>

<file path=xl/sharedStrings.xml><?xml version="1.0" encoding="utf-8"?>
<sst xmlns="http://schemas.openxmlformats.org/spreadsheetml/2006/main" count="944" uniqueCount="198">
  <si>
    <t>総数</t>
  </si>
  <si>
    <t>男</t>
  </si>
  <si>
    <t>女</t>
  </si>
  <si>
    <t>　０～４歳</t>
  </si>
  <si>
    <t>不詳</t>
  </si>
  <si>
    <t>南部町</t>
  </si>
  <si>
    <t>天津村</t>
  </si>
  <si>
    <t>大国村</t>
  </si>
  <si>
    <t>法勝寺村</t>
  </si>
  <si>
    <t>上長田村</t>
  </si>
  <si>
    <t>東長田村</t>
  </si>
  <si>
    <t>手間村</t>
  </si>
  <si>
    <t>賀野村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</si>
  <si>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</si>
  <si>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</si>
  <si>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</si>
  <si>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</si>
  <si>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</si>
  <si>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</si>
  <si>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</si>
  <si>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</si>
  <si>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</si>
  <si>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</si>
  <si>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</si>
  <si>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</si>
  <si>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</si>
  <si>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</si>
  <si>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</si>
  <si>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</si>
  <si>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</si>
  <si>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</si>
  <si>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</si>
  <si>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80～</t>
  </si>
  <si>
    <t>西伯町</t>
  </si>
  <si>
    <t>会見町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</si>
  <si>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</si>
  <si>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</si>
  <si>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</si>
  <si>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</si>
  <si>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</si>
  <si>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</si>
  <si>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</si>
  <si>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</si>
  <si>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</si>
  <si>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</si>
  <si>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</si>
  <si>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</si>
  <si>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</si>
  <si>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</si>
  <si>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</si>
  <si>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</si>
  <si>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</si>
  <si>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</si>
  <si>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</si>
  <si>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</si>
  <si>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</si>
  <si>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</si>
  <si>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</si>
  <si>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</si>
  <si>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</si>
  <si>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</si>
  <si>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</si>
  <si>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</si>
  <si>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</si>
  <si>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</si>
  <si>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</si>
  <si>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</si>
  <si>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</si>
  <si>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</si>
  <si>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</si>
  <si>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</si>
  <si>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</si>
  <si>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</si>
  <si>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</si>
  <si>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</si>
  <si>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</si>
  <si>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</si>
  <si>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</si>
  <si>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</si>
  <si>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</si>
  <si>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</si>
  <si>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</si>
  <si>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</si>
  <si>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</si>
  <si>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</si>
  <si>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</si>
  <si>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</si>
  <si>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</si>
  <si>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</si>
  <si>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</si>
  <si>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</si>
  <si>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</si>
  <si>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</si>
  <si>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</si>
  <si>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</si>
  <si>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</si>
  <si>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</si>
  <si>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</si>
  <si>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</si>
  <si>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</si>
  <si>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</si>
  <si>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</si>
  <si>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</si>
  <si>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</si>
  <si>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</si>
  <si>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</si>
  <si>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</si>
  <si>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</si>
  <si>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</si>
  <si>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</si>
  <si>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</si>
  <si>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</si>
  <si>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</si>
  <si>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５～９</t>
  </si>
  <si>
    <t>　10～14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</si>
  <si>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</si>
  <si>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</si>
  <si>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</si>
  <si>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</si>
  <si>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</si>
  <si>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</si>
  <si>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</si>
  <si>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</si>
  <si>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</si>
  <si>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</si>
  <si>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</si>
  <si>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</si>
  <si>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</si>
  <si>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</si>
  <si>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</si>
  <si>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</si>
  <si>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</si>
  <si>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</si>
  <si>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</si>
  <si>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</si>
  <si>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</si>
  <si>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</si>
  <si>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</si>
  <si>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</si>
  <si>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</si>
  <si>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</si>
  <si>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</si>
  <si>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70～</t>
  </si>
  <si>
    <t>大国村</t>
  </si>
  <si>
    <t>上長田村</t>
  </si>
  <si>
    <t>東長田村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</si>
  <si>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</si>
  <si>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</si>
  <si>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</si>
  <si>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</si>
  <si>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</si>
  <si>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</si>
  <si>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</si>
  <si>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</si>
  <si>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</si>
  <si>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</si>
  <si>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</si>
  <si>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</si>
  <si>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</si>
  <si>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</si>
  <si>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</si>
  <si>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</si>
  <si>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</si>
  <si>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</si>
  <si>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</si>
  <si>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</si>
  <si>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</si>
  <si>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</t>
  </si>
  <si>
    <t>手間村</t>
  </si>
  <si>
    <t>60～</t>
  </si>
  <si>
    <t>上長田村</t>
  </si>
  <si>
    <t>賀野村</t>
  </si>
  <si>
    <t xml:space="preserve">- 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</si>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</sst>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  <numFmt numFmtId="179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3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/>
    </xf>
    <xf numFmtId="38" fontId="6" fillId="0" borderId="12" xfId="48" applyFont="1" applyBorder="1" applyAlignment="1">
      <alignment horizontal="center"/>
    </xf>
    <xf numFmtId="38" fontId="6" fillId="0" borderId="13" xfId="48" applyFont="1" applyBorder="1" applyAlignment="1">
      <alignment/>
    </xf>
    <xf numFmtId="38" fontId="6" fillId="0" borderId="14" xfId="48" applyFont="1" applyBorder="1" applyAlignment="1">
      <alignment/>
    </xf>
    <xf numFmtId="38" fontId="6" fillId="0" borderId="15" xfId="48" applyFont="1" applyBorder="1" applyAlignment="1">
      <alignment/>
    </xf>
    <xf numFmtId="38" fontId="3" fillId="0" borderId="16" xfId="48" applyFont="1" applyBorder="1" applyAlignment="1">
      <alignment horizontal="center"/>
    </xf>
    <xf numFmtId="38" fontId="3" fillId="0" borderId="17" xfId="48" applyFont="1" applyBorder="1" applyAlignment="1">
      <alignment horizontal="center"/>
    </xf>
    <xf numFmtId="38" fontId="2" fillId="0" borderId="0" xfId="48" applyFont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11" xfId="48" applyNumberFormat="1" applyFont="1" applyBorder="1" applyAlignment="1">
      <alignment/>
    </xf>
    <xf numFmtId="38" fontId="5" fillId="0" borderId="20" xfId="48" applyFont="1" applyBorder="1" applyAlignment="1">
      <alignment horizontal="center"/>
    </xf>
    <xf numFmtId="38" fontId="3" fillId="0" borderId="13" xfId="48" applyFont="1" applyBorder="1" applyAlignment="1">
      <alignment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38" fontId="3" fillId="0" borderId="23" xfId="48" applyFont="1" applyBorder="1" applyAlignment="1">
      <alignment horizontal="center"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6" fillId="0" borderId="26" xfId="48" applyFont="1" applyBorder="1" applyAlignment="1">
      <alignment/>
    </xf>
    <xf numFmtId="177" fontId="0" fillId="0" borderId="0" xfId="48" applyNumberFormat="1" applyFont="1" applyAlignment="1">
      <alignment/>
    </xf>
    <xf numFmtId="177" fontId="0" fillId="0" borderId="0" xfId="48" applyNumberFormat="1" applyFont="1" applyFill="1" applyAlignment="1">
      <alignment/>
    </xf>
    <xf numFmtId="178" fontId="6" fillId="0" borderId="20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178" fontId="6" fillId="0" borderId="17" xfId="48" applyNumberFormat="1" applyFont="1" applyBorder="1" applyAlignment="1">
      <alignment/>
    </xf>
    <xf numFmtId="178" fontId="0" fillId="0" borderId="0" xfId="48" applyNumberFormat="1" applyFont="1" applyAlignment="1">
      <alignment/>
    </xf>
    <xf numFmtId="178" fontId="6" fillId="0" borderId="18" xfId="48" applyNumberFormat="1" applyFont="1" applyBorder="1" applyAlignment="1">
      <alignment/>
    </xf>
    <xf numFmtId="178" fontId="6" fillId="0" borderId="24" xfId="48" applyNumberFormat="1" applyFont="1" applyBorder="1" applyAlignment="1">
      <alignment/>
    </xf>
    <xf numFmtId="178" fontId="6" fillId="0" borderId="19" xfId="48" applyNumberFormat="1" applyFont="1" applyBorder="1" applyAlignment="1">
      <alignment/>
    </xf>
    <xf numFmtId="178" fontId="6" fillId="0" borderId="18" xfId="48" applyNumberFormat="1" applyFont="1" applyFill="1" applyBorder="1" applyAlignment="1">
      <alignment/>
    </xf>
    <xf numFmtId="178" fontId="6" fillId="0" borderId="24" xfId="48" applyNumberFormat="1" applyFont="1" applyFill="1" applyBorder="1" applyAlignment="1">
      <alignment/>
    </xf>
    <xf numFmtId="178" fontId="0" fillId="0" borderId="0" xfId="48" applyNumberFormat="1" applyFont="1" applyFill="1" applyAlignment="1">
      <alignment/>
    </xf>
    <xf numFmtId="178" fontId="6" fillId="0" borderId="19" xfId="48" applyNumberFormat="1" applyFont="1" applyFill="1" applyBorder="1" applyAlignment="1">
      <alignment/>
    </xf>
    <xf numFmtId="178" fontId="6" fillId="0" borderId="14" xfId="48" applyNumberFormat="1" applyFont="1" applyBorder="1" applyAlignment="1">
      <alignment/>
    </xf>
    <xf numFmtId="178" fontId="6" fillId="0" borderId="26" xfId="48" applyNumberFormat="1" applyFont="1" applyBorder="1" applyAlignment="1">
      <alignment/>
    </xf>
    <xf numFmtId="178" fontId="6" fillId="0" borderId="11" xfId="48" applyNumberFormat="1" applyFont="1" applyBorder="1" applyAlignment="1">
      <alignment/>
    </xf>
    <xf numFmtId="178" fontId="6" fillId="0" borderId="16" xfId="48" applyNumberFormat="1" applyFont="1" applyBorder="1" applyAlignment="1">
      <alignment/>
    </xf>
    <xf numFmtId="178" fontId="6" fillId="0" borderId="15" xfId="48" applyNumberFormat="1" applyFont="1" applyBorder="1" applyAlignment="1">
      <alignment/>
    </xf>
    <xf numFmtId="176" fontId="6" fillId="0" borderId="18" xfId="48" applyNumberFormat="1" applyFont="1" applyFill="1" applyBorder="1" applyAlignment="1">
      <alignment/>
    </xf>
    <xf numFmtId="176" fontId="6" fillId="0" borderId="24" xfId="48" applyNumberFormat="1" applyFont="1" applyFill="1" applyBorder="1" applyAlignment="1">
      <alignment/>
    </xf>
    <xf numFmtId="176" fontId="6" fillId="0" borderId="19" xfId="48" applyNumberFormat="1" applyFont="1" applyFill="1" applyBorder="1" applyAlignment="1">
      <alignment/>
    </xf>
    <xf numFmtId="176" fontId="6" fillId="0" borderId="16" xfId="48" applyNumberFormat="1" applyFont="1" applyBorder="1" applyAlignment="1">
      <alignment/>
    </xf>
    <xf numFmtId="178" fontId="6" fillId="0" borderId="27" xfId="48" applyNumberFormat="1" applyFont="1" applyBorder="1" applyAlignment="1">
      <alignment/>
    </xf>
    <xf numFmtId="178" fontId="6" fillId="0" borderId="27" xfId="48" applyNumberFormat="1" applyFont="1" applyFill="1" applyBorder="1" applyAlignment="1">
      <alignment/>
    </xf>
    <xf numFmtId="178" fontId="6" fillId="0" borderId="28" xfId="48" applyNumberFormat="1" applyFont="1" applyBorder="1" applyAlignment="1">
      <alignment/>
    </xf>
    <xf numFmtId="176" fontId="6" fillId="0" borderId="28" xfId="48" applyNumberFormat="1" applyFont="1" applyBorder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7" xfId="48" applyNumberFormat="1" applyFont="1" applyFill="1" applyBorder="1" applyAlignment="1">
      <alignment/>
    </xf>
    <xf numFmtId="176" fontId="6" fillId="0" borderId="29" xfId="48" applyNumberFormat="1" applyFont="1" applyBorder="1" applyAlignment="1">
      <alignment/>
    </xf>
    <xf numFmtId="38" fontId="3" fillId="0" borderId="30" xfId="48" applyFont="1" applyBorder="1" applyAlignment="1">
      <alignment horizontal="center"/>
    </xf>
    <xf numFmtId="177" fontId="6" fillId="0" borderId="24" xfId="48" applyNumberFormat="1" applyFont="1" applyFill="1" applyBorder="1" applyAlignment="1">
      <alignment horizontal="right"/>
    </xf>
    <xf numFmtId="177" fontId="6" fillId="0" borderId="27" xfId="48" applyNumberFormat="1" applyFont="1" applyFill="1" applyBorder="1" applyAlignment="1">
      <alignment horizontal="right"/>
    </xf>
    <xf numFmtId="176" fontId="6" fillId="0" borderId="0" xfId="48" applyNumberFormat="1" applyFont="1" applyBorder="1" applyAlignment="1">
      <alignment/>
    </xf>
    <xf numFmtId="177" fontId="6" fillId="0" borderId="31" xfId="48" applyNumberFormat="1" applyFont="1" applyFill="1" applyBorder="1" applyAlignment="1">
      <alignment horizontal="right"/>
    </xf>
    <xf numFmtId="38" fontId="0" fillId="0" borderId="0" xfId="48" applyFont="1" applyBorder="1" applyAlignment="1">
      <alignment/>
    </xf>
    <xf numFmtId="38" fontId="0" fillId="0" borderId="16" xfId="48" applyFont="1" applyBorder="1" applyAlignment="1">
      <alignment/>
    </xf>
    <xf numFmtId="0" fontId="0" fillId="0" borderId="0" xfId="0" applyBorder="1" applyAlignment="1">
      <alignment/>
    </xf>
    <xf numFmtId="177" fontId="6" fillId="0" borderId="29" xfId="48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6"/>
  <sheetViews>
    <sheetView zoomScalePageLayoutView="0" workbookViewId="0" topLeftCell="A1">
      <pane xSplit="1" topLeftCell="B1" activePane="topRight" state="frozen"/>
      <selection pane="topLeft" activeCell="D11" sqref="D11"/>
      <selection pane="topRight" activeCell="K23" sqref="K23"/>
    </sheetView>
  </sheetViews>
  <sheetFormatPr defaultColWidth="9.00390625" defaultRowHeight="13.5"/>
  <cols>
    <col min="1" max="16384" width="9.00390625" style="30" customWidth="1"/>
  </cols>
  <sheetData>
    <row r="1" spans="1:52" ht="21.75" customHeight="1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5" ht="12.75" customHeight="1">
      <c r="A3" s="21"/>
      <c r="B3" s="23"/>
      <c r="C3" s="12" t="s">
        <v>0</v>
      </c>
      <c r="D3" s="13"/>
      <c r="E3" s="23"/>
      <c r="F3" s="12" t="s">
        <v>6</v>
      </c>
      <c r="G3" s="13"/>
      <c r="H3" s="23"/>
      <c r="I3" s="12" t="s">
        <v>143</v>
      </c>
      <c r="J3" s="13"/>
      <c r="K3" s="23"/>
      <c r="L3" s="12" t="s">
        <v>8</v>
      </c>
      <c r="M3" s="13"/>
      <c r="N3" s="23"/>
      <c r="O3" s="12" t="s">
        <v>145</v>
      </c>
      <c r="P3" s="13"/>
      <c r="Q3" s="23"/>
      <c r="R3" s="12" t="s">
        <v>170</v>
      </c>
      <c r="S3" s="13"/>
      <c r="T3" s="23"/>
      <c r="U3" s="12" t="s">
        <v>168</v>
      </c>
      <c r="V3" s="13"/>
      <c r="W3" s="23"/>
      <c r="X3" s="12" t="s">
        <v>171</v>
      </c>
      <c r="Y3" s="13"/>
    </row>
    <row r="4" spans="1:25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25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</row>
    <row r="5" spans="1:27" ht="12.75" customHeight="1">
      <c r="A5" s="6" t="s">
        <v>131</v>
      </c>
      <c r="B5" s="36">
        <f aca="true" t="shared" si="0" ref="B5:B15">SUM(C5:D5)</f>
        <v>330</v>
      </c>
      <c r="C5" s="37">
        <f aca="true" t="shared" si="1" ref="C5:D10">SUM(F5,I5,L5,O5,R5,U5,X5)</f>
        <v>184</v>
      </c>
      <c r="D5" s="38">
        <f t="shared" si="1"/>
        <v>146</v>
      </c>
      <c r="E5" s="36">
        <f aca="true" t="shared" si="2" ref="E5:E15">SUM(F5:G5)</f>
        <v>51</v>
      </c>
      <c r="F5" s="37">
        <v>32</v>
      </c>
      <c r="G5" s="38">
        <v>19</v>
      </c>
      <c r="H5" s="36">
        <f aca="true" t="shared" si="3" ref="H5:H15">SUM(I5:J5)</f>
        <v>51</v>
      </c>
      <c r="I5" s="37">
        <v>28</v>
      </c>
      <c r="J5" s="38">
        <v>23</v>
      </c>
      <c r="K5" s="36">
        <f aca="true" t="shared" si="4" ref="K5:K15">SUM(L5:M5)</f>
        <v>66</v>
      </c>
      <c r="L5" s="37">
        <v>34</v>
      </c>
      <c r="M5" s="38">
        <v>32</v>
      </c>
      <c r="N5" s="36">
        <f aca="true" t="shared" si="5" ref="N5:N15">SUM(O5:P5)</f>
        <v>31</v>
      </c>
      <c r="O5" s="37">
        <v>15</v>
      </c>
      <c r="P5" s="38">
        <v>16</v>
      </c>
      <c r="Q5" s="36">
        <f aca="true" t="shared" si="6" ref="Q5:Q15">SUM(R5:S5)</f>
        <v>36</v>
      </c>
      <c r="R5" s="37">
        <v>23</v>
      </c>
      <c r="S5" s="38">
        <v>13</v>
      </c>
      <c r="T5" s="36">
        <f aca="true" t="shared" si="7" ref="T5:T15">SUM(U5:V5)</f>
        <v>50</v>
      </c>
      <c r="U5" s="37">
        <v>25</v>
      </c>
      <c r="V5" s="38">
        <v>25</v>
      </c>
      <c r="W5" s="36">
        <f aca="true" t="shared" si="8" ref="W5:W15">SUM(X5:Y5)</f>
        <v>45</v>
      </c>
      <c r="X5" s="37">
        <v>27</v>
      </c>
      <c r="Y5" s="38">
        <v>18</v>
      </c>
      <c r="Z5" s="39"/>
      <c r="AA5" s="39"/>
    </row>
    <row r="6" spans="1:27" ht="12.75" customHeight="1">
      <c r="A6" s="6" t="s">
        <v>132</v>
      </c>
      <c r="B6" s="40">
        <f t="shared" si="0"/>
        <v>1299</v>
      </c>
      <c r="C6" s="41">
        <f t="shared" si="1"/>
        <v>666</v>
      </c>
      <c r="D6" s="42">
        <f t="shared" si="1"/>
        <v>633</v>
      </c>
      <c r="E6" s="40">
        <f t="shared" si="2"/>
        <v>197</v>
      </c>
      <c r="F6" s="41">
        <v>100</v>
      </c>
      <c r="G6" s="42">
        <v>97</v>
      </c>
      <c r="H6" s="40">
        <f t="shared" si="3"/>
        <v>147</v>
      </c>
      <c r="I6" s="41">
        <v>76</v>
      </c>
      <c r="J6" s="42">
        <v>71</v>
      </c>
      <c r="K6" s="40">
        <f t="shared" si="4"/>
        <v>261</v>
      </c>
      <c r="L6" s="41">
        <v>139</v>
      </c>
      <c r="M6" s="42">
        <v>122</v>
      </c>
      <c r="N6" s="40">
        <f t="shared" si="5"/>
        <v>98</v>
      </c>
      <c r="O6" s="41">
        <v>45</v>
      </c>
      <c r="P6" s="56">
        <v>53</v>
      </c>
      <c r="Q6" s="40">
        <f t="shared" si="6"/>
        <v>159</v>
      </c>
      <c r="R6" s="41">
        <v>83</v>
      </c>
      <c r="S6" s="42">
        <v>76</v>
      </c>
      <c r="T6" s="40">
        <f t="shared" si="7"/>
        <v>213</v>
      </c>
      <c r="U6" s="41">
        <v>107</v>
      </c>
      <c r="V6" s="42">
        <v>106</v>
      </c>
      <c r="W6" s="40">
        <f t="shared" si="8"/>
        <v>224</v>
      </c>
      <c r="X6" s="41">
        <v>116</v>
      </c>
      <c r="Y6" s="42">
        <v>108</v>
      </c>
      <c r="Z6" s="39"/>
      <c r="AA6" s="39"/>
    </row>
    <row r="7" spans="1:27" ht="12.75" customHeight="1">
      <c r="A7" s="6" t="s">
        <v>133</v>
      </c>
      <c r="B7" s="40">
        <f t="shared" si="0"/>
        <v>1997</v>
      </c>
      <c r="C7" s="41">
        <f t="shared" si="1"/>
        <v>1025</v>
      </c>
      <c r="D7" s="42">
        <f t="shared" si="1"/>
        <v>972</v>
      </c>
      <c r="E7" s="40">
        <f t="shared" si="2"/>
        <v>317</v>
      </c>
      <c r="F7" s="41">
        <v>167</v>
      </c>
      <c r="G7" s="42">
        <v>150</v>
      </c>
      <c r="H7" s="40">
        <f t="shared" si="3"/>
        <v>281</v>
      </c>
      <c r="I7" s="41">
        <v>136</v>
      </c>
      <c r="J7" s="42">
        <v>145</v>
      </c>
      <c r="K7" s="40">
        <f t="shared" si="4"/>
        <v>408</v>
      </c>
      <c r="L7" s="41">
        <v>223</v>
      </c>
      <c r="M7" s="42">
        <v>185</v>
      </c>
      <c r="N7" s="40">
        <f t="shared" si="5"/>
        <v>141</v>
      </c>
      <c r="O7" s="41">
        <v>79</v>
      </c>
      <c r="P7" s="56">
        <v>62</v>
      </c>
      <c r="Q7" s="40">
        <f t="shared" si="6"/>
        <v>217</v>
      </c>
      <c r="R7" s="41">
        <v>111</v>
      </c>
      <c r="S7" s="42">
        <v>106</v>
      </c>
      <c r="T7" s="40">
        <f t="shared" si="7"/>
        <v>321</v>
      </c>
      <c r="U7" s="41">
        <v>158</v>
      </c>
      <c r="V7" s="42">
        <v>163</v>
      </c>
      <c r="W7" s="40">
        <f t="shared" si="8"/>
        <v>312</v>
      </c>
      <c r="X7" s="41">
        <v>151</v>
      </c>
      <c r="Y7" s="42">
        <v>161</v>
      </c>
      <c r="Z7" s="39"/>
      <c r="AA7" s="39"/>
    </row>
    <row r="8" spans="1:27" ht="12.75" customHeight="1">
      <c r="A8" s="6">
        <v>14</v>
      </c>
      <c r="B8" s="40">
        <f t="shared" si="0"/>
        <v>180</v>
      </c>
      <c r="C8" s="41">
        <f t="shared" si="1"/>
        <v>88</v>
      </c>
      <c r="D8" s="42">
        <f t="shared" si="1"/>
        <v>92</v>
      </c>
      <c r="E8" s="40">
        <f t="shared" si="2"/>
        <v>23</v>
      </c>
      <c r="F8" s="41">
        <v>14</v>
      </c>
      <c r="G8" s="42">
        <v>9</v>
      </c>
      <c r="H8" s="40">
        <f t="shared" si="3"/>
        <v>31</v>
      </c>
      <c r="I8" s="41">
        <v>16</v>
      </c>
      <c r="J8" s="42">
        <v>15</v>
      </c>
      <c r="K8" s="40">
        <f t="shared" si="4"/>
        <v>38</v>
      </c>
      <c r="L8" s="41">
        <v>17</v>
      </c>
      <c r="M8" s="42">
        <v>21</v>
      </c>
      <c r="N8" s="40">
        <f t="shared" si="5"/>
        <v>15</v>
      </c>
      <c r="O8" s="41">
        <v>8</v>
      </c>
      <c r="P8" s="56">
        <v>7</v>
      </c>
      <c r="Q8" s="40">
        <f t="shared" si="6"/>
        <v>11</v>
      </c>
      <c r="R8" s="41">
        <v>6</v>
      </c>
      <c r="S8" s="42">
        <v>5</v>
      </c>
      <c r="T8" s="40">
        <f t="shared" si="7"/>
        <v>34</v>
      </c>
      <c r="U8" s="41">
        <v>16</v>
      </c>
      <c r="V8" s="42">
        <v>18</v>
      </c>
      <c r="W8" s="40">
        <f t="shared" si="8"/>
        <v>28</v>
      </c>
      <c r="X8" s="41">
        <v>11</v>
      </c>
      <c r="Y8" s="42">
        <v>17</v>
      </c>
      <c r="Z8" s="39"/>
      <c r="AA8" s="39"/>
    </row>
    <row r="9" spans="1:27" ht="12.75" customHeight="1">
      <c r="A9" s="6" t="s">
        <v>134</v>
      </c>
      <c r="B9" s="40">
        <f t="shared" si="0"/>
        <v>836</v>
      </c>
      <c r="C9" s="41">
        <f t="shared" si="1"/>
        <v>412</v>
      </c>
      <c r="D9" s="42">
        <f t="shared" si="1"/>
        <v>424</v>
      </c>
      <c r="E9" s="40">
        <f t="shared" si="2"/>
        <v>120</v>
      </c>
      <c r="F9" s="41">
        <v>66</v>
      </c>
      <c r="G9" s="42">
        <v>54</v>
      </c>
      <c r="H9" s="40">
        <f t="shared" si="3"/>
        <v>116</v>
      </c>
      <c r="I9" s="41">
        <v>61</v>
      </c>
      <c r="J9" s="42">
        <v>55</v>
      </c>
      <c r="K9" s="40">
        <f t="shared" si="4"/>
        <v>167</v>
      </c>
      <c r="L9" s="41">
        <v>70</v>
      </c>
      <c r="M9" s="42">
        <v>97</v>
      </c>
      <c r="N9" s="40">
        <f t="shared" si="5"/>
        <v>51</v>
      </c>
      <c r="O9" s="41">
        <v>27</v>
      </c>
      <c r="P9" s="56">
        <v>24</v>
      </c>
      <c r="Q9" s="40">
        <f t="shared" si="6"/>
        <v>95</v>
      </c>
      <c r="R9" s="41">
        <v>46</v>
      </c>
      <c r="S9" s="42">
        <v>49</v>
      </c>
      <c r="T9" s="40">
        <f t="shared" si="7"/>
        <v>122</v>
      </c>
      <c r="U9" s="41">
        <v>61</v>
      </c>
      <c r="V9" s="42">
        <v>61</v>
      </c>
      <c r="W9" s="40">
        <f t="shared" si="8"/>
        <v>165</v>
      </c>
      <c r="X9" s="41">
        <v>81</v>
      </c>
      <c r="Y9" s="42">
        <v>84</v>
      </c>
      <c r="Z9" s="39"/>
      <c r="AA9" s="39"/>
    </row>
    <row r="10" spans="1:27" ht="12.75" customHeight="1">
      <c r="A10" s="6" t="s">
        <v>135</v>
      </c>
      <c r="B10" s="40">
        <f t="shared" si="0"/>
        <v>743</v>
      </c>
      <c r="C10" s="41">
        <f t="shared" si="1"/>
        <v>341</v>
      </c>
      <c r="D10" s="42">
        <f t="shared" si="1"/>
        <v>402</v>
      </c>
      <c r="E10" s="40">
        <f t="shared" si="2"/>
        <v>111</v>
      </c>
      <c r="F10" s="41">
        <v>48</v>
      </c>
      <c r="G10" s="42">
        <v>63</v>
      </c>
      <c r="H10" s="40">
        <f t="shared" si="3"/>
        <v>109</v>
      </c>
      <c r="I10" s="41">
        <v>57</v>
      </c>
      <c r="J10" s="42">
        <v>52</v>
      </c>
      <c r="K10" s="40">
        <f t="shared" si="4"/>
        <v>142</v>
      </c>
      <c r="L10" s="41">
        <v>68</v>
      </c>
      <c r="M10" s="42">
        <v>74</v>
      </c>
      <c r="N10" s="40">
        <f t="shared" si="5"/>
        <v>40</v>
      </c>
      <c r="O10" s="41">
        <v>16</v>
      </c>
      <c r="P10" s="56">
        <v>24</v>
      </c>
      <c r="Q10" s="40">
        <f t="shared" si="6"/>
        <v>90</v>
      </c>
      <c r="R10" s="41">
        <v>35</v>
      </c>
      <c r="S10" s="42">
        <v>55</v>
      </c>
      <c r="T10" s="40">
        <f t="shared" si="7"/>
        <v>105</v>
      </c>
      <c r="U10" s="41">
        <v>46</v>
      </c>
      <c r="V10" s="42">
        <v>59</v>
      </c>
      <c r="W10" s="40">
        <f t="shared" si="8"/>
        <v>146</v>
      </c>
      <c r="X10" s="41">
        <v>71</v>
      </c>
      <c r="Y10" s="42">
        <v>75</v>
      </c>
      <c r="Z10" s="39"/>
      <c r="AA10" s="39"/>
    </row>
    <row r="11" spans="1:27" s="32" customFormat="1" ht="12.75" customHeight="1">
      <c r="A11" s="31" t="s">
        <v>136</v>
      </c>
      <c r="B11" s="43">
        <f t="shared" si="0"/>
        <v>983</v>
      </c>
      <c r="C11" s="44">
        <f>SUM(F11,I11,L11,O11,R11,U11,X11)</f>
        <v>983</v>
      </c>
      <c r="D11" s="64" t="s">
        <v>172</v>
      </c>
      <c r="E11" s="43">
        <f t="shared" si="2"/>
        <v>151</v>
      </c>
      <c r="F11" s="44">
        <v>151</v>
      </c>
      <c r="G11" s="64" t="s">
        <v>172</v>
      </c>
      <c r="H11" s="43">
        <f t="shared" si="3"/>
        <v>129</v>
      </c>
      <c r="I11" s="44">
        <v>129</v>
      </c>
      <c r="J11" s="64" t="s">
        <v>172</v>
      </c>
      <c r="K11" s="43">
        <f t="shared" si="4"/>
        <v>181</v>
      </c>
      <c r="L11" s="44">
        <v>181</v>
      </c>
      <c r="M11" s="64" t="s">
        <v>172</v>
      </c>
      <c r="N11" s="43">
        <f t="shared" si="5"/>
        <v>93</v>
      </c>
      <c r="O11" s="44">
        <v>93</v>
      </c>
      <c r="P11" s="65" t="s">
        <v>172</v>
      </c>
      <c r="Q11" s="43">
        <f t="shared" si="6"/>
        <v>140</v>
      </c>
      <c r="R11" s="44">
        <v>140</v>
      </c>
      <c r="S11" s="64" t="s">
        <v>172</v>
      </c>
      <c r="T11" s="43">
        <f t="shared" si="7"/>
        <v>144</v>
      </c>
      <c r="U11" s="44">
        <v>144</v>
      </c>
      <c r="V11" s="64" t="s">
        <v>172</v>
      </c>
      <c r="W11" s="43">
        <f t="shared" si="8"/>
        <v>145</v>
      </c>
      <c r="X11" s="44">
        <v>145</v>
      </c>
      <c r="Y11" s="65" t="s">
        <v>172</v>
      </c>
      <c r="Z11" s="45"/>
      <c r="AA11" s="45"/>
    </row>
    <row r="12" spans="1:27" s="32" customFormat="1" ht="12.75" customHeight="1">
      <c r="A12" s="31" t="s">
        <v>137</v>
      </c>
      <c r="B12" s="43">
        <f t="shared" si="0"/>
        <v>1194</v>
      </c>
      <c r="C12" s="44">
        <f>SUM(F12,I12,L12,O12,R12,U12,X12)</f>
        <v>1194</v>
      </c>
      <c r="D12" s="64" t="s">
        <v>172</v>
      </c>
      <c r="E12" s="43">
        <f t="shared" si="2"/>
        <v>173</v>
      </c>
      <c r="F12" s="44">
        <v>173</v>
      </c>
      <c r="G12" s="64" t="s">
        <v>172</v>
      </c>
      <c r="H12" s="43">
        <f t="shared" si="3"/>
        <v>162</v>
      </c>
      <c r="I12" s="44">
        <v>162</v>
      </c>
      <c r="J12" s="64" t="s">
        <v>172</v>
      </c>
      <c r="K12" s="43">
        <f t="shared" si="4"/>
        <v>261</v>
      </c>
      <c r="L12" s="44">
        <v>261</v>
      </c>
      <c r="M12" s="64" t="s">
        <v>172</v>
      </c>
      <c r="N12" s="43">
        <f t="shared" si="5"/>
        <v>91</v>
      </c>
      <c r="O12" s="44">
        <v>91</v>
      </c>
      <c r="P12" s="65" t="s">
        <v>172</v>
      </c>
      <c r="Q12" s="43">
        <f t="shared" si="6"/>
        <v>139</v>
      </c>
      <c r="R12" s="44">
        <v>139</v>
      </c>
      <c r="S12" s="64" t="s">
        <v>172</v>
      </c>
      <c r="T12" s="43">
        <f t="shared" si="7"/>
        <v>159</v>
      </c>
      <c r="U12" s="44">
        <v>159</v>
      </c>
      <c r="V12" s="64" t="s">
        <v>172</v>
      </c>
      <c r="W12" s="43">
        <f t="shared" si="8"/>
        <v>209</v>
      </c>
      <c r="X12" s="44">
        <v>209</v>
      </c>
      <c r="Y12" s="65" t="s">
        <v>172</v>
      </c>
      <c r="Z12" s="45"/>
      <c r="AA12" s="45"/>
    </row>
    <row r="13" spans="1:27" s="32" customFormat="1" ht="12.75" customHeight="1">
      <c r="A13" s="31" t="s">
        <v>138</v>
      </c>
      <c r="B13" s="43">
        <f t="shared" si="0"/>
        <v>1425</v>
      </c>
      <c r="C13" s="64" t="s">
        <v>172</v>
      </c>
      <c r="D13" s="46">
        <f aca="true" t="shared" si="9" ref="D13:D18">SUM(G13,J13,M13,P13,S13,V13,Y13)</f>
        <v>1425</v>
      </c>
      <c r="E13" s="43">
        <f t="shared" si="2"/>
        <v>218</v>
      </c>
      <c r="F13" s="64" t="s">
        <v>172</v>
      </c>
      <c r="G13" s="46">
        <v>218</v>
      </c>
      <c r="H13" s="43">
        <f t="shared" si="3"/>
        <v>189</v>
      </c>
      <c r="I13" s="64" t="s">
        <v>172</v>
      </c>
      <c r="J13" s="46">
        <v>189</v>
      </c>
      <c r="K13" s="43">
        <f t="shared" si="4"/>
        <v>294</v>
      </c>
      <c r="L13" s="64" t="s">
        <v>172</v>
      </c>
      <c r="M13" s="46">
        <v>294</v>
      </c>
      <c r="N13" s="43">
        <f t="shared" si="5"/>
        <v>113</v>
      </c>
      <c r="O13" s="64" t="s">
        <v>172</v>
      </c>
      <c r="P13" s="57">
        <v>113</v>
      </c>
      <c r="Q13" s="43">
        <f t="shared" si="6"/>
        <v>163</v>
      </c>
      <c r="R13" s="64" t="s">
        <v>172</v>
      </c>
      <c r="S13" s="46">
        <v>163</v>
      </c>
      <c r="T13" s="43">
        <f t="shared" si="7"/>
        <v>197</v>
      </c>
      <c r="U13" s="64" t="s">
        <v>172</v>
      </c>
      <c r="V13" s="46">
        <v>197</v>
      </c>
      <c r="W13" s="43">
        <f t="shared" si="8"/>
        <v>251</v>
      </c>
      <c r="X13" s="64" t="s">
        <v>172</v>
      </c>
      <c r="Y13" s="46">
        <v>251</v>
      </c>
      <c r="Z13" s="45"/>
      <c r="AA13" s="45"/>
    </row>
    <row r="14" spans="1:27" s="32" customFormat="1" ht="12.75" customHeight="1">
      <c r="A14" s="31" t="s">
        <v>139</v>
      </c>
      <c r="B14" s="43">
        <f t="shared" si="0"/>
        <v>917</v>
      </c>
      <c r="C14" s="64" t="s">
        <v>172</v>
      </c>
      <c r="D14" s="46">
        <f t="shared" si="9"/>
        <v>917</v>
      </c>
      <c r="E14" s="43">
        <f t="shared" si="2"/>
        <v>142</v>
      </c>
      <c r="F14" s="64" t="s">
        <v>172</v>
      </c>
      <c r="G14" s="46">
        <v>142</v>
      </c>
      <c r="H14" s="43">
        <f t="shared" si="3"/>
        <v>114</v>
      </c>
      <c r="I14" s="64" t="s">
        <v>172</v>
      </c>
      <c r="J14" s="46">
        <v>114</v>
      </c>
      <c r="K14" s="43">
        <f t="shared" si="4"/>
        <v>186</v>
      </c>
      <c r="L14" s="64" t="s">
        <v>172</v>
      </c>
      <c r="M14" s="46">
        <v>186</v>
      </c>
      <c r="N14" s="43">
        <f t="shared" si="5"/>
        <v>74</v>
      </c>
      <c r="O14" s="64" t="s">
        <v>172</v>
      </c>
      <c r="P14" s="57">
        <v>74</v>
      </c>
      <c r="Q14" s="43">
        <f t="shared" si="6"/>
        <v>108</v>
      </c>
      <c r="R14" s="64" t="s">
        <v>172</v>
      </c>
      <c r="S14" s="46">
        <v>108</v>
      </c>
      <c r="T14" s="43">
        <f t="shared" si="7"/>
        <v>146</v>
      </c>
      <c r="U14" s="64" t="s">
        <v>172</v>
      </c>
      <c r="V14" s="46">
        <v>146</v>
      </c>
      <c r="W14" s="43">
        <f t="shared" si="8"/>
        <v>147</v>
      </c>
      <c r="X14" s="64" t="s">
        <v>172</v>
      </c>
      <c r="Y14" s="46">
        <v>147</v>
      </c>
      <c r="Z14" s="45"/>
      <c r="AA14" s="45"/>
    </row>
    <row r="15" spans="1:27" ht="12.75" customHeight="1">
      <c r="A15" s="6" t="s">
        <v>169</v>
      </c>
      <c r="B15" s="40">
        <f t="shared" si="0"/>
        <v>1554</v>
      </c>
      <c r="C15" s="41">
        <f>SUM(F15,I15,L15,O15,R15,U15,X15)</f>
        <v>725</v>
      </c>
      <c r="D15" s="42">
        <f t="shared" si="9"/>
        <v>829</v>
      </c>
      <c r="E15" s="40">
        <f t="shared" si="2"/>
        <v>244</v>
      </c>
      <c r="F15" s="41">
        <v>113</v>
      </c>
      <c r="G15" s="42">
        <v>131</v>
      </c>
      <c r="H15" s="40">
        <f t="shared" si="3"/>
        <v>218</v>
      </c>
      <c r="I15" s="41">
        <v>92</v>
      </c>
      <c r="J15" s="42">
        <v>126</v>
      </c>
      <c r="K15" s="40">
        <f t="shared" si="4"/>
        <v>299</v>
      </c>
      <c r="L15" s="41">
        <v>132</v>
      </c>
      <c r="M15" s="42">
        <v>167</v>
      </c>
      <c r="N15" s="40">
        <f t="shared" si="5"/>
        <v>124</v>
      </c>
      <c r="O15" s="41">
        <v>54</v>
      </c>
      <c r="P15" s="56">
        <v>70</v>
      </c>
      <c r="Q15" s="40">
        <f t="shared" si="6"/>
        <v>167</v>
      </c>
      <c r="R15" s="41">
        <v>90</v>
      </c>
      <c r="S15" s="42">
        <v>77</v>
      </c>
      <c r="T15" s="40">
        <f t="shared" si="7"/>
        <v>214</v>
      </c>
      <c r="U15" s="41">
        <v>107</v>
      </c>
      <c r="V15" s="42">
        <v>107</v>
      </c>
      <c r="W15" s="40">
        <f t="shared" si="8"/>
        <v>288</v>
      </c>
      <c r="X15" s="41">
        <v>137</v>
      </c>
      <c r="Y15" s="42">
        <v>151</v>
      </c>
      <c r="Z15" s="39"/>
      <c r="AA15" s="39"/>
    </row>
    <row r="16" spans="1:27" ht="12.75" customHeight="1">
      <c r="A16" s="6"/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56"/>
      <c r="Q16" s="40"/>
      <c r="R16" s="41"/>
      <c r="S16" s="42"/>
      <c r="T16" s="40"/>
      <c r="U16" s="41"/>
      <c r="V16" s="42"/>
      <c r="W16" s="40"/>
      <c r="X16" s="41"/>
      <c r="Y16" s="42"/>
      <c r="Z16" s="39"/>
      <c r="AA16" s="39"/>
    </row>
    <row r="17" spans="1:27" ht="12.75" customHeight="1">
      <c r="A17" s="6"/>
      <c r="B17" s="47"/>
      <c r="C17" s="48"/>
      <c r="D17" s="49"/>
      <c r="E17" s="40"/>
      <c r="F17" s="41"/>
      <c r="G17" s="42"/>
      <c r="H17" s="40"/>
      <c r="I17" s="41"/>
      <c r="J17" s="42"/>
      <c r="K17" s="40"/>
      <c r="L17" s="41"/>
      <c r="M17" s="42"/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  <c r="Z17" s="39"/>
      <c r="AA17" s="39"/>
    </row>
    <row r="18" spans="1:27" ht="12.75" customHeight="1">
      <c r="A18" s="8" t="s">
        <v>0</v>
      </c>
      <c r="B18" s="36">
        <f>SUM(B5:B17)</f>
        <v>11458</v>
      </c>
      <c r="C18" s="37">
        <f>SUM(F18,I18,L18,O18,R18,U18,X18)</f>
        <v>5618</v>
      </c>
      <c r="D18" s="50">
        <f t="shared" si="9"/>
        <v>5840</v>
      </c>
      <c r="E18" s="36">
        <f aca="true" t="shared" si="10" ref="E18:Y18">SUM(E5:E17)</f>
        <v>1747</v>
      </c>
      <c r="F18" s="37">
        <f t="shared" si="10"/>
        <v>864</v>
      </c>
      <c r="G18" s="38">
        <f t="shared" si="10"/>
        <v>883</v>
      </c>
      <c r="H18" s="36">
        <f t="shared" si="10"/>
        <v>1547</v>
      </c>
      <c r="I18" s="37">
        <f t="shared" si="10"/>
        <v>757</v>
      </c>
      <c r="J18" s="38">
        <f t="shared" si="10"/>
        <v>790</v>
      </c>
      <c r="K18" s="36">
        <f t="shared" si="10"/>
        <v>2303</v>
      </c>
      <c r="L18" s="37">
        <f t="shared" si="10"/>
        <v>1125</v>
      </c>
      <c r="M18" s="38">
        <f t="shared" si="10"/>
        <v>1178</v>
      </c>
      <c r="N18" s="36">
        <f t="shared" si="10"/>
        <v>871</v>
      </c>
      <c r="O18" s="37">
        <f t="shared" si="10"/>
        <v>428</v>
      </c>
      <c r="P18" s="38">
        <f t="shared" si="10"/>
        <v>443</v>
      </c>
      <c r="Q18" s="36">
        <f t="shared" si="10"/>
        <v>1325</v>
      </c>
      <c r="R18" s="37">
        <f t="shared" si="10"/>
        <v>673</v>
      </c>
      <c r="S18" s="38">
        <f t="shared" si="10"/>
        <v>652</v>
      </c>
      <c r="T18" s="36">
        <f t="shared" si="10"/>
        <v>1705</v>
      </c>
      <c r="U18" s="37">
        <f t="shared" si="10"/>
        <v>823</v>
      </c>
      <c r="V18" s="38">
        <f t="shared" si="10"/>
        <v>882</v>
      </c>
      <c r="W18" s="36">
        <f t="shared" si="10"/>
        <v>1960</v>
      </c>
      <c r="X18" s="37">
        <f t="shared" si="10"/>
        <v>948</v>
      </c>
      <c r="Y18" s="38">
        <f t="shared" si="10"/>
        <v>1012</v>
      </c>
      <c r="Z18" s="39"/>
      <c r="AA18" s="39"/>
    </row>
    <row r="19" spans="1:27" ht="12.75" customHeight="1">
      <c r="A19" s="9"/>
      <c r="B19" s="51"/>
      <c r="C19" s="48"/>
      <c r="D19" s="49"/>
      <c r="E19" s="47"/>
      <c r="F19" s="48"/>
      <c r="G19" s="49"/>
      <c r="H19" s="47"/>
      <c r="I19" s="48"/>
      <c r="J19" s="49"/>
      <c r="K19" s="47"/>
      <c r="L19" s="48"/>
      <c r="M19" s="49"/>
      <c r="N19" s="47"/>
      <c r="O19" s="48"/>
      <c r="P19" s="49"/>
      <c r="Q19" s="47"/>
      <c r="R19" s="48"/>
      <c r="S19" s="49"/>
      <c r="T19" s="47"/>
      <c r="U19" s="48"/>
      <c r="V19" s="49"/>
      <c r="W19" s="47"/>
      <c r="X19" s="48"/>
      <c r="Y19" s="49"/>
      <c r="Z19" s="39"/>
      <c r="AA19" s="39"/>
    </row>
    <row r="20" spans="2:27" ht="13.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4" ht="13.5">
      <c r="G24" s="68"/>
    </row>
    <row r="25" ht="13.5">
      <c r="G25" s="68"/>
    </row>
    <row r="26" ht="13.5">
      <c r="G26" s="6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10" sqref="I10"/>
    </sheetView>
  </sheetViews>
  <sheetFormatPr defaultColWidth="9.00390625" defaultRowHeight="13.5"/>
  <sheetData>
    <row r="1" spans="1:4" ht="21.75" customHeight="1">
      <c r="A1" s="1" t="s">
        <v>151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7">
        <f>SUM(C5:D5)</f>
        <v>750</v>
      </c>
      <c r="C5" s="28">
        <f aca="true" t="shared" si="0" ref="C5:C24">SUM(F5,I5)</f>
        <v>391</v>
      </c>
      <c r="D5" s="18">
        <f aca="true" t="shared" si="1" ref="D5:D24">SUM(G5,J5)</f>
        <v>359</v>
      </c>
      <c r="E5" s="15">
        <f>SUM(F5:G5)</f>
        <v>521</v>
      </c>
      <c r="F5" s="27">
        <v>283</v>
      </c>
      <c r="G5" s="16">
        <v>238</v>
      </c>
      <c r="H5" s="15">
        <f>SUM(I5:J5)</f>
        <v>229</v>
      </c>
      <c r="I5" s="27">
        <v>108</v>
      </c>
      <c r="J5" s="16">
        <v>121</v>
      </c>
    </row>
    <row r="6" spans="1:10" ht="12.75" customHeight="1">
      <c r="A6" s="4" t="s">
        <v>89</v>
      </c>
      <c r="B6" s="15">
        <f aca="true" t="shared" si="2" ref="B6:B24">SUM(C6:D6)</f>
        <v>663</v>
      </c>
      <c r="C6" s="27">
        <f t="shared" si="0"/>
        <v>361</v>
      </c>
      <c r="D6" s="16">
        <f t="shared" si="1"/>
        <v>302</v>
      </c>
      <c r="E6" s="15">
        <f aca="true" t="shared" si="3" ref="E6:E24">SUM(F6:G6)</f>
        <v>454</v>
      </c>
      <c r="F6" s="27">
        <v>246</v>
      </c>
      <c r="G6" s="16">
        <v>208</v>
      </c>
      <c r="H6" s="15">
        <f aca="true" t="shared" si="4" ref="H6:H24">SUM(I6:J6)</f>
        <v>209</v>
      </c>
      <c r="I6" s="27">
        <v>115</v>
      </c>
      <c r="J6" s="16">
        <v>94</v>
      </c>
    </row>
    <row r="7" spans="1:10" ht="12.75" customHeight="1">
      <c r="A7" s="4" t="s">
        <v>90</v>
      </c>
      <c r="B7" s="15">
        <f t="shared" si="2"/>
        <v>743</v>
      </c>
      <c r="C7" s="27">
        <f t="shared" si="0"/>
        <v>382</v>
      </c>
      <c r="D7" s="16">
        <f t="shared" si="1"/>
        <v>361</v>
      </c>
      <c r="E7" s="15">
        <f t="shared" si="3"/>
        <v>512</v>
      </c>
      <c r="F7" s="27">
        <v>260</v>
      </c>
      <c r="G7" s="16">
        <v>252</v>
      </c>
      <c r="H7" s="15">
        <f t="shared" si="4"/>
        <v>231</v>
      </c>
      <c r="I7" s="27">
        <v>122</v>
      </c>
      <c r="J7" s="16">
        <v>109</v>
      </c>
    </row>
    <row r="8" spans="1:10" ht="12.75" customHeight="1">
      <c r="A8" s="5" t="s">
        <v>91</v>
      </c>
      <c r="B8" s="15">
        <f t="shared" si="2"/>
        <v>780</v>
      </c>
      <c r="C8" s="27">
        <f t="shared" si="0"/>
        <v>402</v>
      </c>
      <c r="D8" s="16">
        <f t="shared" si="1"/>
        <v>378</v>
      </c>
      <c r="E8" s="15">
        <f t="shared" si="3"/>
        <v>513</v>
      </c>
      <c r="F8" s="27">
        <v>257</v>
      </c>
      <c r="G8" s="16">
        <v>256</v>
      </c>
      <c r="H8" s="15">
        <f t="shared" si="4"/>
        <v>267</v>
      </c>
      <c r="I8" s="27">
        <v>145</v>
      </c>
      <c r="J8" s="16">
        <v>122</v>
      </c>
    </row>
    <row r="9" spans="1:10" ht="12.75" customHeight="1">
      <c r="A9" s="5" t="s">
        <v>92</v>
      </c>
      <c r="B9" s="15">
        <f t="shared" si="2"/>
        <v>667</v>
      </c>
      <c r="C9" s="27">
        <f t="shared" si="0"/>
        <v>296</v>
      </c>
      <c r="D9" s="16">
        <f t="shared" si="1"/>
        <v>371</v>
      </c>
      <c r="E9" s="15">
        <f t="shared" si="3"/>
        <v>440</v>
      </c>
      <c r="F9" s="27">
        <v>177</v>
      </c>
      <c r="G9" s="16">
        <v>263</v>
      </c>
      <c r="H9" s="15">
        <f t="shared" si="4"/>
        <v>227</v>
      </c>
      <c r="I9" s="27">
        <v>119</v>
      </c>
      <c r="J9" s="16">
        <v>108</v>
      </c>
    </row>
    <row r="10" spans="1:10" ht="12.75" customHeight="1">
      <c r="A10" s="5" t="s">
        <v>93</v>
      </c>
      <c r="B10" s="15">
        <f t="shared" si="2"/>
        <v>839</v>
      </c>
      <c r="C10" s="27">
        <f t="shared" si="0"/>
        <v>414</v>
      </c>
      <c r="D10" s="16">
        <f t="shared" si="1"/>
        <v>425</v>
      </c>
      <c r="E10" s="15">
        <f t="shared" si="3"/>
        <v>589</v>
      </c>
      <c r="F10" s="27">
        <v>289</v>
      </c>
      <c r="G10" s="16">
        <v>300</v>
      </c>
      <c r="H10" s="15">
        <f t="shared" si="4"/>
        <v>250</v>
      </c>
      <c r="I10" s="27">
        <v>125</v>
      </c>
      <c r="J10" s="16">
        <v>125</v>
      </c>
    </row>
    <row r="11" spans="1:10" ht="12.75" customHeight="1">
      <c r="A11" s="5" t="s">
        <v>94</v>
      </c>
      <c r="B11" s="15">
        <f t="shared" si="2"/>
        <v>705</v>
      </c>
      <c r="C11" s="27">
        <f t="shared" si="0"/>
        <v>354</v>
      </c>
      <c r="D11" s="16">
        <f t="shared" si="1"/>
        <v>351</v>
      </c>
      <c r="E11" s="15">
        <f t="shared" si="3"/>
        <v>462</v>
      </c>
      <c r="F11" s="27">
        <v>226</v>
      </c>
      <c r="G11" s="16">
        <v>236</v>
      </c>
      <c r="H11" s="15">
        <f t="shared" si="4"/>
        <v>243</v>
      </c>
      <c r="I11" s="27">
        <v>128</v>
      </c>
      <c r="J11" s="16">
        <v>115</v>
      </c>
    </row>
    <row r="12" spans="1:10" ht="12.75" customHeight="1">
      <c r="A12" s="5" t="s">
        <v>95</v>
      </c>
      <c r="B12" s="15">
        <f t="shared" si="2"/>
        <v>714</v>
      </c>
      <c r="C12" s="27">
        <f t="shared" si="0"/>
        <v>347</v>
      </c>
      <c r="D12" s="16">
        <f t="shared" si="1"/>
        <v>367</v>
      </c>
      <c r="E12" s="15">
        <f t="shared" si="3"/>
        <v>510</v>
      </c>
      <c r="F12" s="27">
        <v>251</v>
      </c>
      <c r="G12" s="16">
        <v>259</v>
      </c>
      <c r="H12" s="15">
        <f t="shared" si="4"/>
        <v>204</v>
      </c>
      <c r="I12" s="27">
        <v>96</v>
      </c>
      <c r="J12" s="16">
        <v>108</v>
      </c>
    </row>
    <row r="13" spans="1:10" ht="12.75" customHeight="1">
      <c r="A13" s="5" t="s">
        <v>96</v>
      </c>
      <c r="B13" s="15">
        <f t="shared" si="2"/>
        <v>930</v>
      </c>
      <c r="C13" s="27">
        <f t="shared" si="0"/>
        <v>468</v>
      </c>
      <c r="D13" s="16">
        <f t="shared" si="1"/>
        <v>462</v>
      </c>
      <c r="E13" s="15">
        <f t="shared" si="3"/>
        <v>618</v>
      </c>
      <c r="F13" s="27">
        <v>316</v>
      </c>
      <c r="G13" s="16">
        <v>302</v>
      </c>
      <c r="H13" s="15">
        <f t="shared" si="4"/>
        <v>312</v>
      </c>
      <c r="I13" s="27">
        <v>152</v>
      </c>
      <c r="J13" s="16">
        <v>160</v>
      </c>
    </row>
    <row r="14" spans="1:10" ht="12.75" customHeight="1">
      <c r="A14" s="5" t="s">
        <v>97</v>
      </c>
      <c r="B14" s="15">
        <f t="shared" si="2"/>
        <v>898</v>
      </c>
      <c r="C14" s="27">
        <f t="shared" si="0"/>
        <v>448</v>
      </c>
      <c r="D14" s="16">
        <f t="shared" si="1"/>
        <v>450</v>
      </c>
      <c r="E14" s="15">
        <f t="shared" si="3"/>
        <v>612</v>
      </c>
      <c r="F14" s="27">
        <v>307</v>
      </c>
      <c r="G14" s="16">
        <v>305</v>
      </c>
      <c r="H14" s="15">
        <f t="shared" si="4"/>
        <v>286</v>
      </c>
      <c r="I14" s="27">
        <v>141</v>
      </c>
      <c r="J14" s="16">
        <v>145</v>
      </c>
    </row>
    <row r="15" spans="1:10" ht="12.75" customHeight="1">
      <c r="A15" s="5" t="s">
        <v>98</v>
      </c>
      <c r="B15" s="15">
        <f t="shared" si="2"/>
        <v>800</v>
      </c>
      <c r="C15" s="27">
        <f t="shared" si="0"/>
        <v>352</v>
      </c>
      <c r="D15" s="16">
        <f t="shared" si="1"/>
        <v>448</v>
      </c>
      <c r="E15" s="15">
        <f t="shared" si="3"/>
        <v>535</v>
      </c>
      <c r="F15" s="27">
        <v>238</v>
      </c>
      <c r="G15" s="16">
        <v>297</v>
      </c>
      <c r="H15" s="15">
        <f t="shared" si="4"/>
        <v>265</v>
      </c>
      <c r="I15" s="27">
        <v>114</v>
      </c>
      <c r="J15" s="16">
        <v>151</v>
      </c>
    </row>
    <row r="16" spans="1:10" ht="12.75" customHeight="1">
      <c r="A16" s="5" t="s">
        <v>99</v>
      </c>
      <c r="B16" s="15">
        <f t="shared" si="2"/>
        <v>701</v>
      </c>
      <c r="C16" s="27">
        <f t="shared" si="0"/>
        <v>290</v>
      </c>
      <c r="D16" s="16">
        <f t="shared" si="1"/>
        <v>411</v>
      </c>
      <c r="E16" s="15">
        <f t="shared" si="3"/>
        <v>471</v>
      </c>
      <c r="F16" s="27">
        <v>194</v>
      </c>
      <c r="G16" s="16">
        <v>277</v>
      </c>
      <c r="H16" s="15">
        <f t="shared" si="4"/>
        <v>230</v>
      </c>
      <c r="I16" s="27">
        <v>96</v>
      </c>
      <c r="J16" s="16">
        <v>134</v>
      </c>
    </row>
    <row r="17" spans="1:10" ht="12.75" customHeight="1">
      <c r="A17" s="5" t="s">
        <v>100</v>
      </c>
      <c r="B17" s="15">
        <f t="shared" si="2"/>
        <v>682</v>
      </c>
      <c r="C17" s="27">
        <f t="shared" si="0"/>
        <v>293</v>
      </c>
      <c r="D17" s="16">
        <f t="shared" si="1"/>
        <v>389</v>
      </c>
      <c r="E17" s="15">
        <f t="shared" si="3"/>
        <v>436</v>
      </c>
      <c r="F17" s="27">
        <v>187</v>
      </c>
      <c r="G17" s="16">
        <v>249</v>
      </c>
      <c r="H17" s="15">
        <f t="shared" si="4"/>
        <v>246</v>
      </c>
      <c r="I17" s="27">
        <v>106</v>
      </c>
      <c r="J17" s="16">
        <v>140</v>
      </c>
    </row>
    <row r="18" spans="1:10" ht="12.75" customHeight="1">
      <c r="A18" s="5" t="s">
        <v>101</v>
      </c>
      <c r="B18" s="15">
        <f t="shared" si="2"/>
        <v>589</v>
      </c>
      <c r="C18" s="27">
        <f t="shared" si="0"/>
        <v>276</v>
      </c>
      <c r="D18" s="16">
        <f t="shared" si="1"/>
        <v>313</v>
      </c>
      <c r="E18" s="15">
        <f t="shared" si="3"/>
        <v>408</v>
      </c>
      <c r="F18" s="27">
        <v>201</v>
      </c>
      <c r="G18" s="16">
        <v>207</v>
      </c>
      <c r="H18" s="15">
        <f t="shared" si="4"/>
        <v>181</v>
      </c>
      <c r="I18" s="27">
        <v>75</v>
      </c>
      <c r="J18" s="16">
        <v>106</v>
      </c>
    </row>
    <row r="19" spans="1:10" ht="12.75" customHeight="1">
      <c r="A19" s="5" t="s">
        <v>102</v>
      </c>
      <c r="B19" s="15">
        <f t="shared" si="2"/>
        <v>406</v>
      </c>
      <c r="C19" s="27">
        <f t="shared" si="0"/>
        <v>181</v>
      </c>
      <c r="D19" s="16">
        <f t="shared" si="1"/>
        <v>225</v>
      </c>
      <c r="E19" s="15">
        <f t="shared" si="3"/>
        <v>288</v>
      </c>
      <c r="F19" s="27">
        <v>124</v>
      </c>
      <c r="G19" s="16">
        <v>164</v>
      </c>
      <c r="H19" s="15">
        <f t="shared" si="4"/>
        <v>118</v>
      </c>
      <c r="I19" s="27">
        <v>57</v>
      </c>
      <c r="J19" s="16">
        <v>61</v>
      </c>
    </row>
    <row r="20" spans="1:10" ht="13.5">
      <c r="A20" s="5" t="s">
        <v>103</v>
      </c>
      <c r="B20" s="15">
        <f t="shared" si="2"/>
        <v>284</v>
      </c>
      <c r="C20" s="27">
        <f t="shared" si="0"/>
        <v>123</v>
      </c>
      <c r="D20" s="16">
        <f t="shared" si="1"/>
        <v>161</v>
      </c>
      <c r="E20" s="15">
        <f t="shared" si="3"/>
        <v>191</v>
      </c>
      <c r="F20" s="27">
        <v>83</v>
      </c>
      <c r="G20" s="16">
        <v>108</v>
      </c>
      <c r="H20" s="15">
        <f t="shared" si="4"/>
        <v>93</v>
      </c>
      <c r="I20" s="27">
        <v>40</v>
      </c>
      <c r="J20" s="16">
        <v>53</v>
      </c>
    </row>
    <row r="21" spans="1:10" ht="13.5">
      <c r="A21" s="5" t="s">
        <v>104</v>
      </c>
      <c r="B21" s="15">
        <f t="shared" si="2"/>
        <v>168</v>
      </c>
      <c r="C21" s="27">
        <f t="shared" si="0"/>
        <v>55</v>
      </c>
      <c r="D21" s="16">
        <f t="shared" si="1"/>
        <v>113</v>
      </c>
      <c r="E21" s="15">
        <f t="shared" si="3"/>
        <v>121</v>
      </c>
      <c r="F21" s="27">
        <v>43</v>
      </c>
      <c r="G21" s="16">
        <v>78</v>
      </c>
      <c r="H21" s="15">
        <f t="shared" si="4"/>
        <v>47</v>
      </c>
      <c r="I21" s="27">
        <v>12</v>
      </c>
      <c r="J21" s="16">
        <v>35</v>
      </c>
    </row>
    <row r="22" spans="1:10" ht="13.5">
      <c r="A22" s="5" t="s">
        <v>105</v>
      </c>
      <c r="B22" s="15">
        <f t="shared" si="2"/>
        <v>70</v>
      </c>
      <c r="C22" s="27">
        <f t="shared" si="0"/>
        <v>23</v>
      </c>
      <c r="D22" s="16">
        <f t="shared" si="1"/>
        <v>47</v>
      </c>
      <c r="E22" s="15">
        <f t="shared" si="3"/>
        <v>54</v>
      </c>
      <c r="F22" s="27">
        <v>18</v>
      </c>
      <c r="G22" s="16">
        <v>36</v>
      </c>
      <c r="H22" s="15">
        <f t="shared" si="4"/>
        <v>16</v>
      </c>
      <c r="I22" s="27">
        <v>5</v>
      </c>
      <c r="J22" s="16">
        <v>11</v>
      </c>
    </row>
    <row r="23" spans="1:10" ht="13.5">
      <c r="A23" s="5" t="s">
        <v>106</v>
      </c>
      <c r="B23" s="15">
        <f t="shared" si="2"/>
        <v>17</v>
      </c>
      <c r="C23" s="27">
        <f t="shared" si="0"/>
        <v>3</v>
      </c>
      <c r="D23" s="60">
        <f t="shared" si="1"/>
        <v>14</v>
      </c>
      <c r="E23" s="66">
        <f t="shared" si="3"/>
        <v>13</v>
      </c>
      <c r="F23" s="27">
        <v>2</v>
      </c>
      <c r="G23" s="16">
        <v>11</v>
      </c>
      <c r="H23" s="15">
        <f t="shared" si="4"/>
        <v>4</v>
      </c>
      <c r="I23" s="27">
        <v>1</v>
      </c>
      <c r="J23" s="16">
        <v>3</v>
      </c>
    </row>
    <row r="24" spans="1:10" ht="13.5">
      <c r="A24" s="5" t="s">
        <v>107</v>
      </c>
      <c r="B24" s="15">
        <f t="shared" si="2"/>
        <v>4</v>
      </c>
      <c r="C24" s="27">
        <f t="shared" si="0"/>
        <v>1</v>
      </c>
      <c r="D24" s="60">
        <f t="shared" si="1"/>
        <v>3</v>
      </c>
      <c r="E24" s="66">
        <f t="shared" si="3"/>
        <v>2</v>
      </c>
      <c r="F24" s="27">
        <v>1</v>
      </c>
      <c r="G24" s="16">
        <v>1</v>
      </c>
      <c r="H24" s="66">
        <f t="shared" si="4"/>
        <v>2</v>
      </c>
      <c r="I24" s="64" t="s">
        <v>172</v>
      </c>
      <c r="J24" s="60">
        <v>2</v>
      </c>
    </row>
    <row r="25" spans="1:10" ht="13.5">
      <c r="A25" s="6" t="s">
        <v>4</v>
      </c>
      <c r="B25" s="64" t="s">
        <v>172</v>
      </c>
      <c r="C25" s="64" t="s">
        <v>172</v>
      </c>
      <c r="D25" s="65" t="s">
        <v>172</v>
      </c>
      <c r="E25" s="67" t="s">
        <v>172</v>
      </c>
      <c r="F25" s="64" t="s">
        <v>172</v>
      </c>
      <c r="G25" s="65" t="s">
        <v>172</v>
      </c>
      <c r="H25" s="67" t="s">
        <v>172</v>
      </c>
      <c r="I25" s="64" t="s">
        <v>172</v>
      </c>
      <c r="J25" s="65" t="s">
        <v>172</v>
      </c>
    </row>
    <row r="26" spans="1:10" ht="13.5">
      <c r="A26" s="8" t="s">
        <v>0</v>
      </c>
      <c r="B26" s="17">
        <f>SUM(C26:D26)</f>
        <v>11410</v>
      </c>
      <c r="C26" s="28">
        <f>SUM(C5:C25)</f>
        <v>5460</v>
      </c>
      <c r="D26" s="59">
        <f>SUM(D5:D25)</f>
        <v>5950</v>
      </c>
      <c r="E26" s="55">
        <f>SUM(F26:G26)</f>
        <v>7750</v>
      </c>
      <c r="F26" s="28">
        <f>SUM(F5:F25)</f>
        <v>3703</v>
      </c>
      <c r="G26" s="18">
        <f>SUM(G5:G25)</f>
        <v>4047</v>
      </c>
      <c r="H26" s="55">
        <f>SUM(I26:J26)</f>
        <v>3660</v>
      </c>
      <c r="I26" s="28">
        <f>SUM(I5:I25)</f>
        <v>1757</v>
      </c>
      <c r="J26" s="59">
        <f>SUM(J5:J25)</f>
        <v>1903</v>
      </c>
    </row>
    <row r="27" spans="1:10" ht="13.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11" sqref="D11"/>
    </sheetView>
  </sheetViews>
  <sheetFormatPr defaultColWidth="9.00390625" defaultRowHeight="13.5"/>
  <sheetData>
    <row r="1" spans="1:4" ht="21.75" customHeight="1">
      <c r="A1" s="1" t="s">
        <v>152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7">
        <f>SUM(C5:D5)</f>
        <v>826</v>
      </c>
      <c r="C5" s="28">
        <f aca="true" t="shared" si="0" ref="C5:C23">SUM(F5,I5)</f>
        <v>409</v>
      </c>
      <c r="D5" s="18">
        <f aca="true" t="shared" si="1" ref="D5:D24">SUM(G5,J5)</f>
        <v>417</v>
      </c>
      <c r="E5" s="15">
        <f>SUM(F5:G5)</f>
        <v>547</v>
      </c>
      <c r="F5" s="27">
        <v>271</v>
      </c>
      <c r="G5" s="16">
        <v>276</v>
      </c>
      <c r="H5" s="15">
        <f>SUM(I5:J5)</f>
        <v>279</v>
      </c>
      <c r="I5" s="27">
        <v>138</v>
      </c>
      <c r="J5" s="16">
        <v>141</v>
      </c>
    </row>
    <row r="6" spans="1:10" ht="12.75" customHeight="1">
      <c r="A6" s="4" t="s">
        <v>73</v>
      </c>
      <c r="B6" s="15">
        <f aca="true" t="shared" si="2" ref="B6:B24">SUM(C6:D6)</f>
        <v>895</v>
      </c>
      <c r="C6" s="27">
        <f t="shared" si="0"/>
        <v>471</v>
      </c>
      <c r="D6" s="16">
        <f t="shared" si="1"/>
        <v>424</v>
      </c>
      <c r="E6" s="15">
        <f aca="true" t="shared" si="3" ref="E6:E24">SUM(F6:G6)</f>
        <v>608</v>
      </c>
      <c r="F6" s="27">
        <v>330</v>
      </c>
      <c r="G6" s="16">
        <v>278</v>
      </c>
      <c r="H6" s="15">
        <f aca="true" t="shared" si="4" ref="H6:H23">SUM(I6:J6)</f>
        <v>287</v>
      </c>
      <c r="I6" s="27">
        <v>141</v>
      </c>
      <c r="J6" s="16">
        <v>146</v>
      </c>
    </row>
    <row r="7" spans="1:10" ht="12.75" customHeight="1">
      <c r="A7" s="4" t="s">
        <v>14</v>
      </c>
      <c r="B7" s="15">
        <f t="shared" si="2"/>
        <v>753</v>
      </c>
      <c r="C7" s="27">
        <f t="shared" si="0"/>
        <v>394</v>
      </c>
      <c r="D7" s="16">
        <f t="shared" si="1"/>
        <v>359</v>
      </c>
      <c r="E7" s="15">
        <f t="shared" si="3"/>
        <v>514</v>
      </c>
      <c r="F7" s="27">
        <v>267</v>
      </c>
      <c r="G7" s="16">
        <v>247</v>
      </c>
      <c r="H7" s="15">
        <f t="shared" si="4"/>
        <v>239</v>
      </c>
      <c r="I7" s="27">
        <v>127</v>
      </c>
      <c r="J7" s="16">
        <v>112</v>
      </c>
    </row>
    <row r="8" spans="1:10" ht="12.75" customHeight="1">
      <c r="A8" s="5" t="s">
        <v>15</v>
      </c>
      <c r="B8" s="15">
        <f t="shared" si="2"/>
        <v>675</v>
      </c>
      <c r="C8" s="27">
        <f t="shared" si="0"/>
        <v>353</v>
      </c>
      <c r="D8" s="16">
        <f t="shared" si="1"/>
        <v>322</v>
      </c>
      <c r="E8" s="15">
        <f t="shared" si="3"/>
        <v>468</v>
      </c>
      <c r="F8" s="27">
        <v>243</v>
      </c>
      <c r="G8" s="16">
        <v>225</v>
      </c>
      <c r="H8" s="15">
        <f t="shared" si="4"/>
        <v>207</v>
      </c>
      <c r="I8" s="27">
        <v>110</v>
      </c>
      <c r="J8" s="16">
        <v>97</v>
      </c>
    </row>
    <row r="9" spans="1:10" ht="12.75" customHeight="1">
      <c r="A9" s="5" t="s">
        <v>16</v>
      </c>
      <c r="B9" s="15">
        <f t="shared" si="2"/>
        <v>610</v>
      </c>
      <c r="C9" s="27">
        <f t="shared" si="0"/>
        <v>272</v>
      </c>
      <c r="D9" s="16">
        <f t="shared" si="1"/>
        <v>338</v>
      </c>
      <c r="E9" s="15">
        <f t="shared" si="3"/>
        <v>410</v>
      </c>
      <c r="F9" s="27">
        <v>181</v>
      </c>
      <c r="G9" s="16">
        <v>229</v>
      </c>
      <c r="H9" s="15">
        <f t="shared" si="4"/>
        <v>200</v>
      </c>
      <c r="I9" s="27">
        <v>91</v>
      </c>
      <c r="J9" s="16">
        <v>109</v>
      </c>
    </row>
    <row r="10" spans="1:10" ht="12.75" customHeight="1">
      <c r="A10" s="5" t="s">
        <v>74</v>
      </c>
      <c r="B10" s="15">
        <f t="shared" si="2"/>
        <v>850</v>
      </c>
      <c r="C10" s="27">
        <f t="shared" si="0"/>
        <v>421</v>
      </c>
      <c r="D10" s="16">
        <f t="shared" si="1"/>
        <v>429</v>
      </c>
      <c r="E10" s="15">
        <f t="shared" si="3"/>
        <v>580</v>
      </c>
      <c r="F10" s="27">
        <v>279</v>
      </c>
      <c r="G10" s="16">
        <v>301</v>
      </c>
      <c r="H10" s="15">
        <f t="shared" si="4"/>
        <v>270</v>
      </c>
      <c r="I10" s="27">
        <v>142</v>
      </c>
      <c r="J10" s="16">
        <v>128</v>
      </c>
    </row>
    <row r="11" spans="1:10" ht="12.75" customHeight="1">
      <c r="A11" s="5" t="s">
        <v>75</v>
      </c>
      <c r="B11" s="15">
        <f t="shared" si="2"/>
        <v>1023</v>
      </c>
      <c r="C11" s="27">
        <f t="shared" si="0"/>
        <v>508</v>
      </c>
      <c r="D11" s="16">
        <f t="shared" si="1"/>
        <v>515</v>
      </c>
      <c r="E11" s="15">
        <f t="shared" si="3"/>
        <v>699</v>
      </c>
      <c r="F11" s="27">
        <v>349</v>
      </c>
      <c r="G11" s="16">
        <v>350</v>
      </c>
      <c r="H11" s="15">
        <f t="shared" si="4"/>
        <v>324</v>
      </c>
      <c r="I11" s="27">
        <v>159</v>
      </c>
      <c r="J11" s="16">
        <v>165</v>
      </c>
    </row>
    <row r="12" spans="1:10" ht="12.75" customHeight="1">
      <c r="A12" s="5" t="s">
        <v>76</v>
      </c>
      <c r="B12" s="15">
        <f t="shared" si="2"/>
        <v>841</v>
      </c>
      <c r="C12" s="27">
        <f t="shared" si="0"/>
        <v>437</v>
      </c>
      <c r="D12" s="16">
        <f t="shared" si="1"/>
        <v>404</v>
      </c>
      <c r="E12" s="15">
        <f t="shared" si="3"/>
        <v>554</v>
      </c>
      <c r="F12" s="27">
        <v>285</v>
      </c>
      <c r="G12" s="16">
        <v>269</v>
      </c>
      <c r="H12" s="15">
        <f t="shared" si="4"/>
        <v>287</v>
      </c>
      <c r="I12" s="27">
        <v>152</v>
      </c>
      <c r="J12" s="16">
        <v>135</v>
      </c>
    </row>
    <row r="13" spans="1:10" ht="12.75" customHeight="1">
      <c r="A13" s="5" t="s">
        <v>77</v>
      </c>
      <c r="B13" s="15">
        <f t="shared" si="2"/>
        <v>781</v>
      </c>
      <c r="C13" s="27">
        <f t="shared" si="0"/>
        <v>382</v>
      </c>
      <c r="D13" s="16">
        <f t="shared" si="1"/>
        <v>399</v>
      </c>
      <c r="E13" s="15">
        <f t="shared" si="3"/>
        <v>550</v>
      </c>
      <c r="F13" s="27">
        <v>267</v>
      </c>
      <c r="G13" s="16">
        <v>283</v>
      </c>
      <c r="H13" s="15">
        <f t="shared" si="4"/>
        <v>231</v>
      </c>
      <c r="I13" s="27">
        <v>115</v>
      </c>
      <c r="J13" s="16">
        <v>116</v>
      </c>
    </row>
    <row r="14" spans="1:10" ht="12.75" customHeight="1">
      <c r="A14" s="5" t="s">
        <v>78</v>
      </c>
      <c r="B14" s="15">
        <f t="shared" si="2"/>
        <v>962</v>
      </c>
      <c r="C14" s="27">
        <f t="shared" si="0"/>
        <v>474</v>
      </c>
      <c r="D14" s="16">
        <f t="shared" si="1"/>
        <v>488</v>
      </c>
      <c r="E14" s="15">
        <f t="shared" si="3"/>
        <v>634</v>
      </c>
      <c r="F14" s="27">
        <v>317</v>
      </c>
      <c r="G14" s="16">
        <v>317</v>
      </c>
      <c r="H14" s="15">
        <f t="shared" si="4"/>
        <v>328</v>
      </c>
      <c r="I14" s="27">
        <v>157</v>
      </c>
      <c r="J14" s="16">
        <v>171</v>
      </c>
    </row>
    <row r="15" spans="1:10" ht="12.75" customHeight="1">
      <c r="A15" s="5" t="s">
        <v>79</v>
      </c>
      <c r="B15" s="15">
        <f t="shared" si="2"/>
        <v>920</v>
      </c>
      <c r="C15" s="27">
        <f t="shared" si="0"/>
        <v>451</v>
      </c>
      <c r="D15" s="16">
        <f t="shared" si="1"/>
        <v>469</v>
      </c>
      <c r="E15" s="15">
        <f t="shared" si="3"/>
        <v>631</v>
      </c>
      <c r="F15" s="27">
        <v>311</v>
      </c>
      <c r="G15" s="16">
        <v>320</v>
      </c>
      <c r="H15" s="15">
        <f t="shared" si="4"/>
        <v>289</v>
      </c>
      <c r="I15" s="27">
        <v>140</v>
      </c>
      <c r="J15" s="16">
        <v>149</v>
      </c>
    </row>
    <row r="16" spans="1:10" ht="12.75" customHeight="1">
      <c r="A16" s="5" t="s">
        <v>80</v>
      </c>
      <c r="B16" s="15">
        <f t="shared" si="2"/>
        <v>824</v>
      </c>
      <c r="C16" s="27">
        <f t="shared" si="0"/>
        <v>362</v>
      </c>
      <c r="D16" s="16">
        <f t="shared" si="1"/>
        <v>462</v>
      </c>
      <c r="E16" s="15">
        <f t="shared" si="3"/>
        <v>550</v>
      </c>
      <c r="F16" s="27">
        <v>245</v>
      </c>
      <c r="G16" s="16">
        <v>305</v>
      </c>
      <c r="H16" s="15">
        <f t="shared" si="4"/>
        <v>274</v>
      </c>
      <c r="I16" s="27">
        <v>117</v>
      </c>
      <c r="J16" s="16">
        <v>157</v>
      </c>
    </row>
    <row r="17" spans="1:10" ht="12.75" customHeight="1">
      <c r="A17" s="5" t="s">
        <v>81</v>
      </c>
      <c r="B17" s="15">
        <f t="shared" si="2"/>
        <v>717</v>
      </c>
      <c r="C17" s="27">
        <f t="shared" si="0"/>
        <v>296</v>
      </c>
      <c r="D17" s="16">
        <f t="shared" si="1"/>
        <v>421</v>
      </c>
      <c r="E17" s="15">
        <f t="shared" si="3"/>
        <v>487</v>
      </c>
      <c r="F17" s="27">
        <v>200</v>
      </c>
      <c r="G17" s="16">
        <v>287</v>
      </c>
      <c r="H17" s="15">
        <f t="shared" si="4"/>
        <v>230</v>
      </c>
      <c r="I17" s="27">
        <v>96</v>
      </c>
      <c r="J17" s="16">
        <v>134</v>
      </c>
    </row>
    <row r="18" spans="1:10" ht="12.75" customHeight="1">
      <c r="A18" s="5" t="s">
        <v>82</v>
      </c>
      <c r="B18" s="15">
        <f t="shared" si="2"/>
        <v>638</v>
      </c>
      <c r="C18" s="27">
        <f t="shared" si="0"/>
        <v>271</v>
      </c>
      <c r="D18" s="16">
        <f t="shared" si="1"/>
        <v>367</v>
      </c>
      <c r="E18" s="15">
        <f t="shared" si="3"/>
        <v>416</v>
      </c>
      <c r="F18" s="27">
        <v>175</v>
      </c>
      <c r="G18" s="16">
        <v>241</v>
      </c>
      <c r="H18" s="15">
        <f t="shared" si="4"/>
        <v>222</v>
      </c>
      <c r="I18" s="27">
        <v>96</v>
      </c>
      <c r="J18" s="16">
        <v>126</v>
      </c>
    </row>
    <row r="19" spans="1:10" ht="12.75" customHeight="1">
      <c r="A19" s="5" t="s">
        <v>83</v>
      </c>
      <c r="B19" s="15">
        <f t="shared" si="2"/>
        <v>514</v>
      </c>
      <c r="C19" s="27">
        <f t="shared" si="0"/>
        <v>227</v>
      </c>
      <c r="D19" s="16">
        <f t="shared" si="1"/>
        <v>287</v>
      </c>
      <c r="E19" s="15">
        <f t="shared" si="3"/>
        <v>359</v>
      </c>
      <c r="F19" s="27">
        <v>170</v>
      </c>
      <c r="G19" s="16">
        <v>189</v>
      </c>
      <c r="H19" s="15">
        <f t="shared" si="4"/>
        <v>155</v>
      </c>
      <c r="I19" s="27">
        <v>57</v>
      </c>
      <c r="J19" s="16">
        <v>98</v>
      </c>
    </row>
    <row r="20" spans="1:10" ht="13.5">
      <c r="A20" s="5" t="s">
        <v>84</v>
      </c>
      <c r="B20" s="15">
        <f t="shared" si="2"/>
        <v>347</v>
      </c>
      <c r="C20" s="27">
        <f t="shared" si="0"/>
        <v>152</v>
      </c>
      <c r="D20" s="16">
        <f t="shared" si="1"/>
        <v>195</v>
      </c>
      <c r="E20" s="15">
        <f t="shared" si="3"/>
        <v>251</v>
      </c>
      <c r="F20" s="27">
        <v>104</v>
      </c>
      <c r="G20" s="16">
        <v>147</v>
      </c>
      <c r="H20" s="15">
        <f t="shared" si="4"/>
        <v>96</v>
      </c>
      <c r="I20" s="27">
        <v>48</v>
      </c>
      <c r="J20" s="16">
        <v>48</v>
      </c>
    </row>
    <row r="21" spans="1:10" ht="13.5">
      <c r="A21" s="5" t="s">
        <v>85</v>
      </c>
      <c r="B21" s="15">
        <f t="shared" si="2"/>
        <v>192</v>
      </c>
      <c r="C21" s="27">
        <f t="shared" si="0"/>
        <v>73</v>
      </c>
      <c r="D21" s="16">
        <f t="shared" si="1"/>
        <v>119</v>
      </c>
      <c r="E21" s="15">
        <f t="shared" si="3"/>
        <v>125</v>
      </c>
      <c r="F21" s="27">
        <v>42</v>
      </c>
      <c r="G21" s="16">
        <v>83</v>
      </c>
      <c r="H21" s="15">
        <f t="shared" si="4"/>
        <v>67</v>
      </c>
      <c r="I21" s="27">
        <v>31</v>
      </c>
      <c r="J21" s="16">
        <v>36</v>
      </c>
    </row>
    <row r="22" spans="1:10" ht="13.5">
      <c r="A22" s="5" t="s">
        <v>86</v>
      </c>
      <c r="B22" s="15">
        <f t="shared" si="2"/>
        <v>80</v>
      </c>
      <c r="C22" s="27">
        <f t="shared" si="0"/>
        <v>17</v>
      </c>
      <c r="D22" s="16">
        <f t="shared" si="1"/>
        <v>63</v>
      </c>
      <c r="E22" s="15">
        <f t="shared" si="3"/>
        <v>57</v>
      </c>
      <c r="F22" s="27">
        <v>12</v>
      </c>
      <c r="G22" s="16">
        <v>45</v>
      </c>
      <c r="H22" s="15">
        <f t="shared" si="4"/>
        <v>23</v>
      </c>
      <c r="I22" s="27">
        <v>5</v>
      </c>
      <c r="J22" s="16">
        <v>18</v>
      </c>
    </row>
    <row r="23" spans="1:10" ht="13.5">
      <c r="A23" s="5" t="s">
        <v>87</v>
      </c>
      <c r="B23" s="15">
        <f t="shared" si="2"/>
        <v>21</v>
      </c>
      <c r="C23" s="27">
        <f t="shared" si="0"/>
        <v>5</v>
      </c>
      <c r="D23" s="16">
        <f t="shared" si="1"/>
        <v>16</v>
      </c>
      <c r="E23" s="15">
        <f t="shared" si="3"/>
        <v>16</v>
      </c>
      <c r="F23" s="27">
        <v>3</v>
      </c>
      <c r="G23" s="16">
        <v>13</v>
      </c>
      <c r="H23" s="15">
        <f t="shared" si="4"/>
        <v>5</v>
      </c>
      <c r="I23" s="27">
        <v>2</v>
      </c>
      <c r="J23" s="16">
        <v>3</v>
      </c>
    </row>
    <row r="24" spans="1:10" ht="13.5">
      <c r="A24" s="5" t="s">
        <v>88</v>
      </c>
      <c r="B24" s="15">
        <f t="shared" si="2"/>
        <v>3</v>
      </c>
      <c r="C24" s="64" t="s">
        <v>172</v>
      </c>
      <c r="D24" s="16">
        <f t="shared" si="1"/>
        <v>3</v>
      </c>
      <c r="E24" s="15">
        <f t="shared" si="3"/>
        <v>3</v>
      </c>
      <c r="F24" s="64" t="s">
        <v>172</v>
      </c>
      <c r="G24" s="16">
        <v>3</v>
      </c>
      <c r="H24" s="67" t="s">
        <v>172</v>
      </c>
      <c r="I24" s="64" t="s">
        <v>172</v>
      </c>
      <c r="J24" s="65" t="s">
        <v>172</v>
      </c>
    </row>
    <row r="25" spans="1:10" ht="13.5">
      <c r="A25" s="6" t="s">
        <v>4</v>
      </c>
      <c r="B25" s="64" t="s">
        <v>172</v>
      </c>
      <c r="C25" s="64" t="s">
        <v>172</v>
      </c>
      <c r="D25" s="65" t="s">
        <v>172</v>
      </c>
      <c r="E25" s="64" t="s">
        <v>172</v>
      </c>
      <c r="F25" s="64" t="s">
        <v>172</v>
      </c>
      <c r="G25" s="65" t="s">
        <v>172</v>
      </c>
      <c r="H25" s="67" t="s">
        <v>172</v>
      </c>
      <c r="I25" s="64" t="s">
        <v>172</v>
      </c>
      <c r="J25" s="65" t="s">
        <v>172</v>
      </c>
    </row>
    <row r="26" spans="1:10" ht="13.5">
      <c r="A26" s="8" t="s">
        <v>0</v>
      </c>
      <c r="B26" s="17">
        <f>SUM(C26:D26)</f>
        <v>12472</v>
      </c>
      <c r="C26" s="28">
        <f>SUM(C5:C25)</f>
        <v>5975</v>
      </c>
      <c r="D26" s="18">
        <f>SUM(D5:D25)</f>
        <v>6497</v>
      </c>
      <c r="E26" s="17">
        <f>SUM(F26:G26)</f>
        <v>8459</v>
      </c>
      <c r="F26" s="28">
        <f>SUM(F5:F25)</f>
        <v>4051</v>
      </c>
      <c r="G26" s="18">
        <f>SUM(G5:G25)</f>
        <v>4408</v>
      </c>
      <c r="H26" s="55">
        <f>SUM(I26:J26)</f>
        <v>4013</v>
      </c>
      <c r="I26" s="28">
        <f>SUM(I5:I25)</f>
        <v>1924</v>
      </c>
      <c r="J26" s="18">
        <f>SUM(J5:J25)</f>
        <v>2089</v>
      </c>
    </row>
    <row r="27" spans="1:10" ht="13.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11" sqref="D11"/>
    </sheetView>
  </sheetViews>
  <sheetFormatPr defaultColWidth="9.00390625" defaultRowHeight="13.5"/>
  <sheetData>
    <row r="1" spans="1:4" ht="21.75" customHeight="1">
      <c r="A1" s="1" t="s">
        <v>153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7">
        <f>SUM(C5:D5)</f>
        <v>743</v>
      </c>
      <c r="C5" s="28">
        <f aca="true" t="shared" si="0" ref="C5:C24">SUM(F5,I5)</f>
        <v>382</v>
      </c>
      <c r="D5" s="18">
        <f aca="true" t="shared" si="1" ref="D5:D24">SUM(G5,J5)</f>
        <v>361</v>
      </c>
      <c r="E5" s="15">
        <f>SUM(F5:G5)</f>
        <v>507</v>
      </c>
      <c r="F5" s="27">
        <v>262</v>
      </c>
      <c r="G5" s="16">
        <v>245</v>
      </c>
      <c r="H5" s="15">
        <f>SUM(I5:J5)</f>
        <v>236</v>
      </c>
      <c r="I5" s="27">
        <v>120</v>
      </c>
      <c r="J5" s="16">
        <v>116</v>
      </c>
    </row>
    <row r="6" spans="1:10" ht="12.75" customHeight="1">
      <c r="A6" s="4" t="s">
        <v>54</v>
      </c>
      <c r="B6" s="15">
        <f aca="true" t="shared" si="2" ref="B6:B24">SUM(C6:D6)</f>
        <v>874</v>
      </c>
      <c r="C6" s="27">
        <f t="shared" si="0"/>
        <v>440</v>
      </c>
      <c r="D6" s="16">
        <f t="shared" si="1"/>
        <v>434</v>
      </c>
      <c r="E6" s="15">
        <f aca="true" t="shared" si="3" ref="E6:E24">SUM(F6:G6)</f>
        <v>574</v>
      </c>
      <c r="F6" s="27">
        <v>288</v>
      </c>
      <c r="G6" s="16">
        <v>286</v>
      </c>
      <c r="H6" s="15">
        <f aca="true" t="shared" si="4" ref="H6:H24">SUM(I6:J6)</f>
        <v>300</v>
      </c>
      <c r="I6" s="27">
        <v>152</v>
      </c>
      <c r="J6" s="16">
        <v>148</v>
      </c>
    </row>
    <row r="7" spans="1:10" ht="12.75" customHeight="1">
      <c r="A7" s="4" t="s">
        <v>55</v>
      </c>
      <c r="B7" s="15">
        <f t="shared" si="2"/>
        <v>928</v>
      </c>
      <c r="C7" s="27">
        <f t="shared" si="0"/>
        <v>479</v>
      </c>
      <c r="D7" s="16">
        <f t="shared" si="1"/>
        <v>449</v>
      </c>
      <c r="E7" s="15">
        <f t="shared" si="3"/>
        <v>622</v>
      </c>
      <c r="F7" s="27">
        <v>329</v>
      </c>
      <c r="G7" s="16">
        <v>293</v>
      </c>
      <c r="H7" s="15">
        <f t="shared" si="4"/>
        <v>306</v>
      </c>
      <c r="I7" s="27">
        <v>150</v>
      </c>
      <c r="J7" s="16">
        <v>156</v>
      </c>
    </row>
    <row r="8" spans="1:10" ht="12.75" customHeight="1">
      <c r="A8" s="5" t="s">
        <v>56</v>
      </c>
      <c r="B8" s="15">
        <f t="shared" si="2"/>
        <v>685</v>
      </c>
      <c r="C8" s="27">
        <f t="shared" si="0"/>
        <v>365</v>
      </c>
      <c r="D8" s="16">
        <f t="shared" si="1"/>
        <v>320</v>
      </c>
      <c r="E8" s="15">
        <f t="shared" si="3"/>
        <v>448</v>
      </c>
      <c r="F8" s="27">
        <v>240</v>
      </c>
      <c r="G8" s="16">
        <v>208</v>
      </c>
      <c r="H8" s="15">
        <f t="shared" si="4"/>
        <v>237</v>
      </c>
      <c r="I8" s="27">
        <v>125</v>
      </c>
      <c r="J8" s="16">
        <v>112</v>
      </c>
    </row>
    <row r="9" spans="1:10" ht="12.75" customHeight="1">
      <c r="A9" s="5" t="s">
        <v>57</v>
      </c>
      <c r="B9" s="15">
        <f t="shared" si="2"/>
        <v>552</v>
      </c>
      <c r="C9" s="27">
        <f t="shared" si="0"/>
        <v>262</v>
      </c>
      <c r="D9" s="16">
        <f t="shared" si="1"/>
        <v>290</v>
      </c>
      <c r="E9" s="15">
        <f t="shared" si="3"/>
        <v>381</v>
      </c>
      <c r="F9" s="27">
        <v>182</v>
      </c>
      <c r="G9" s="16">
        <v>199</v>
      </c>
      <c r="H9" s="15">
        <f t="shared" si="4"/>
        <v>171</v>
      </c>
      <c r="I9" s="27">
        <v>80</v>
      </c>
      <c r="J9" s="16">
        <v>91</v>
      </c>
    </row>
    <row r="10" spans="1:10" ht="12.75" customHeight="1">
      <c r="A10" s="5" t="s">
        <v>58</v>
      </c>
      <c r="B10" s="15">
        <f t="shared" si="2"/>
        <v>673</v>
      </c>
      <c r="C10" s="27">
        <f t="shared" si="0"/>
        <v>333</v>
      </c>
      <c r="D10" s="16">
        <f t="shared" si="1"/>
        <v>340</v>
      </c>
      <c r="E10" s="15">
        <f t="shared" si="3"/>
        <v>462</v>
      </c>
      <c r="F10" s="27">
        <v>235</v>
      </c>
      <c r="G10" s="16">
        <v>227</v>
      </c>
      <c r="H10" s="15">
        <f t="shared" si="4"/>
        <v>211</v>
      </c>
      <c r="I10" s="27">
        <v>98</v>
      </c>
      <c r="J10" s="16">
        <v>113</v>
      </c>
    </row>
    <row r="11" spans="1:10" ht="12.75" customHeight="1">
      <c r="A11" s="5" t="s">
        <v>59</v>
      </c>
      <c r="B11" s="15">
        <f t="shared" si="2"/>
        <v>910</v>
      </c>
      <c r="C11" s="27">
        <f t="shared" si="0"/>
        <v>463</v>
      </c>
      <c r="D11" s="16">
        <f t="shared" si="1"/>
        <v>447</v>
      </c>
      <c r="E11" s="15">
        <f t="shared" si="3"/>
        <v>614</v>
      </c>
      <c r="F11" s="27">
        <v>307</v>
      </c>
      <c r="G11" s="16">
        <v>307</v>
      </c>
      <c r="H11" s="15">
        <f t="shared" si="4"/>
        <v>296</v>
      </c>
      <c r="I11" s="27">
        <v>156</v>
      </c>
      <c r="J11" s="16">
        <v>140</v>
      </c>
    </row>
    <row r="12" spans="1:10" ht="12.75" customHeight="1">
      <c r="A12" s="5" t="s">
        <v>60</v>
      </c>
      <c r="B12" s="15">
        <f t="shared" si="2"/>
        <v>1073</v>
      </c>
      <c r="C12" s="27">
        <f t="shared" si="0"/>
        <v>535</v>
      </c>
      <c r="D12" s="16">
        <f t="shared" si="1"/>
        <v>538</v>
      </c>
      <c r="E12" s="15">
        <f t="shared" si="3"/>
        <v>744</v>
      </c>
      <c r="F12" s="27">
        <v>377</v>
      </c>
      <c r="G12" s="16">
        <v>367</v>
      </c>
      <c r="H12" s="15">
        <f t="shared" si="4"/>
        <v>329</v>
      </c>
      <c r="I12" s="27">
        <v>158</v>
      </c>
      <c r="J12" s="16">
        <v>171</v>
      </c>
    </row>
    <row r="13" spans="1:10" ht="12.75" customHeight="1">
      <c r="A13" s="5" t="s">
        <v>61</v>
      </c>
      <c r="B13" s="15">
        <f t="shared" si="2"/>
        <v>852</v>
      </c>
      <c r="C13" s="27">
        <f t="shared" si="0"/>
        <v>443</v>
      </c>
      <c r="D13" s="16">
        <f t="shared" si="1"/>
        <v>409</v>
      </c>
      <c r="E13" s="15">
        <f t="shared" si="3"/>
        <v>555</v>
      </c>
      <c r="F13" s="27">
        <v>287</v>
      </c>
      <c r="G13" s="16">
        <v>268</v>
      </c>
      <c r="H13" s="15">
        <f t="shared" si="4"/>
        <v>297</v>
      </c>
      <c r="I13" s="27">
        <v>156</v>
      </c>
      <c r="J13" s="16">
        <v>141</v>
      </c>
    </row>
    <row r="14" spans="1:10" ht="12.75" customHeight="1">
      <c r="A14" s="5" t="s">
        <v>62</v>
      </c>
      <c r="B14" s="15">
        <f t="shared" si="2"/>
        <v>784</v>
      </c>
      <c r="C14" s="27">
        <f t="shared" si="0"/>
        <v>381</v>
      </c>
      <c r="D14" s="16">
        <f t="shared" si="1"/>
        <v>403</v>
      </c>
      <c r="E14" s="15">
        <f t="shared" si="3"/>
        <v>546</v>
      </c>
      <c r="F14" s="27">
        <v>264</v>
      </c>
      <c r="G14" s="16">
        <v>282</v>
      </c>
      <c r="H14" s="15">
        <f t="shared" si="4"/>
        <v>238</v>
      </c>
      <c r="I14" s="27">
        <v>117</v>
      </c>
      <c r="J14" s="16">
        <v>121</v>
      </c>
    </row>
    <row r="15" spans="1:10" ht="12.75" customHeight="1">
      <c r="A15" s="5" t="s">
        <v>63</v>
      </c>
      <c r="B15" s="15">
        <f t="shared" si="2"/>
        <v>956</v>
      </c>
      <c r="C15" s="27">
        <f t="shared" si="0"/>
        <v>467</v>
      </c>
      <c r="D15" s="16">
        <f t="shared" si="1"/>
        <v>489</v>
      </c>
      <c r="E15" s="15">
        <f t="shared" si="3"/>
        <v>635</v>
      </c>
      <c r="F15" s="27">
        <v>316</v>
      </c>
      <c r="G15" s="16">
        <v>319</v>
      </c>
      <c r="H15" s="15">
        <f t="shared" si="4"/>
        <v>321</v>
      </c>
      <c r="I15" s="27">
        <v>151</v>
      </c>
      <c r="J15" s="16">
        <v>170</v>
      </c>
    </row>
    <row r="16" spans="1:10" ht="12.75" customHeight="1">
      <c r="A16" s="5" t="s">
        <v>64</v>
      </c>
      <c r="B16" s="15">
        <f t="shared" si="2"/>
        <v>947</v>
      </c>
      <c r="C16" s="27">
        <f t="shared" si="0"/>
        <v>461</v>
      </c>
      <c r="D16" s="16">
        <f t="shared" si="1"/>
        <v>486</v>
      </c>
      <c r="E16" s="15">
        <f t="shared" si="3"/>
        <v>658</v>
      </c>
      <c r="F16" s="27">
        <v>323</v>
      </c>
      <c r="G16" s="16">
        <v>335</v>
      </c>
      <c r="H16" s="15">
        <f t="shared" si="4"/>
        <v>289</v>
      </c>
      <c r="I16" s="27">
        <v>138</v>
      </c>
      <c r="J16" s="16">
        <v>151</v>
      </c>
    </row>
    <row r="17" spans="1:10" ht="12.75" customHeight="1">
      <c r="A17" s="5" t="s">
        <v>65</v>
      </c>
      <c r="B17" s="15">
        <f t="shared" si="2"/>
        <v>811</v>
      </c>
      <c r="C17" s="27">
        <f t="shared" si="0"/>
        <v>351</v>
      </c>
      <c r="D17" s="16">
        <f t="shared" si="1"/>
        <v>460</v>
      </c>
      <c r="E17" s="15">
        <f t="shared" si="3"/>
        <v>544</v>
      </c>
      <c r="F17" s="27">
        <v>240</v>
      </c>
      <c r="G17" s="16">
        <v>304</v>
      </c>
      <c r="H17" s="15">
        <f t="shared" si="4"/>
        <v>267</v>
      </c>
      <c r="I17" s="27">
        <v>111</v>
      </c>
      <c r="J17" s="16">
        <v>156</v>
      </c>
    </row>
    <row r="18" spans="1:10" ht="12.75" customHeight="1">
      <c r="A18" s="5" t="s">
        <v>66</v>
      </c>
      <c r="B18" s="15">
        <f t="shared" si="2"/>
        <v>679</v>
      </c>
      <c r="C18" s="27">
        <f t="shared" si="0"/>
        <v>278</v>
      </c>
      <c r="D18" s="16">
        <f t="shared" si="1"/>
        <v>401</v>
      </c>
      <c r="E18" s="15">
        <f t="shared" si="3"/>
        <v>457</v>
      </c>
      <c r="F18" s="27">
        <v>182</v>
      </c>
      <c r="G18" s="16">
        <v>275</v>
      </c>
      <c r="H18" s="15">
        <f t="shared" si="4"/>
        <v>222</v>
      </c>
      <c r="I18" s="27">
        <v>96</v>
      </c>
      <c r="J18" s="16">
        <v>126</v>
      </c>
    </row>
    <row r="19" spans="1:10" ht="12.75" customHeight="1">
      <c r="A19" s="5" t="s">
        <v>67</v>
      </c>
      <c r="B19" s="15">
        <f t="shared" si="2"/>
        <v>574</v>
      </c>
      <c r="C19" s="27">
        <f t="shared" si="0"/>
        <v>227</v>
      </c>
      <c r="D19" s="16">
        <f t="shared" si="1"/>
        <v>347</v>
      </c>
      <c r="E19" s="15">
        <f t="shared" si="3"/>
        <v>376</v>
      </c>
      <c r="F19" s="27">
        <v>149</v>
      </c>
      <c r="G19" s="16">
        <v>227</v>
      </c>
      <c r="H19" s="15">
        <f t="shared" si="4"/>
        <v>198</v>
      </c>
      <c r="I19" s="27">
        <v>78</v>
      </c>
      <c r="J19" s="16">
        <v>120</v>
      </c>
    </row>
    <row r="20" spans="1:10" ht="13.5">
      <c r="A20" s="5" t="s">
        <v>68</v>
      </c>
      <c r="B20" s="15">
        <f t="shared" si="2"/>
        <v>436</v>
      </c>
      <c r="C20" s="27">
        <f t="shared" si="0"/>
        <v>182</v>
      </c>
      <c r="D20" s="16">
        <f t="shared" si="1"/>
        <v>254</v>
      </c>
      <c r="E20" s="15">
        <f t="shared" si="3"/>
        <v>311</v>
      </c>
      <c r="F20" s="27">
        <v>134</v>
      </c>
      <c r="G20" s="16">
        <v>177</v>
      </c>
      <c r="H20" s="15">
        <f t="shared" si="4"/>
        <v>125</v>
      </c>
      <c r="I20" s="27">
        <v>48</v>
      </c>
      <c r="J20" s="16">
        <v>77</v>
      </c>
    </row>
    <row r="21" spans="1:10" ht="13.5">
      <c r="A21" s="5" t="s">
        <v>69</v>
      </c>
      <c r="B21" s="15">
        <f t="shared" si="2"/>
        <v>244</v>
      </c>
      <c r="C21" s="27">
        <f t="shared" si="0"/>
        <v>93</v>
      </c>
      <c r="D21" s="16">
        <f t="shared" si="1"/>
        <v>151</v>
      </c>
      <c r="E21" s="15">
        <f t="shared" si="3"/>
        <v>170</v>
      </c>
      <c r="F21" s="27">
        <v>62</v>
      </c>
      <c r="G21" s="16">
        <v>108</v>
      </c>
      <c r="H21" s="15">
        <f t="shared" si="4"/>
        <v>74</v>
      </c>
      <c r="I21" s="27">
        <v>31</v>
      </c>
      <c r="J21" s="16">
        <v>43</v>
      </c>
    </row>
    <row r="22" spans="1:10" ht="13.5">
      <c r="A22" s="5" t="s">
        <v>70</v>
      </c>
      <c r="B22" s="15">
        <f t="shared" si="2"/>
        <v>102</v>
      </c>
      <c r="C22" s="27">
        <f t="shared" si="0"/>
        <v>32</v>
      </c>
      <c r="D22" s="16">
        <f t="shared" si="1"/>
        <v>70</v>
      </c>
      <c r="E22" s="15">
        <f t="shared" si="3"/>
        <v>73</v>
      </c>
      <c r="F22" s="27">
        <v>22</v>
      </c>
      <c r="G22" s="16">
        <v>51</v>
      </c>
      <c r="H22" s="15">
        <f t="shared" si="4"/>
        <v>29</v>
      </c>
      <c r="I22" s="27">
        <v>10</v>
      </c>
      <c r="J22" s="16">
        <v>19</v>
      </c>
    </row>
    <row r="23" spans="1:10" ht="13.5">
      <c r="A23" s="5" t="s">
        <v>71</v>
      </c>
      <c r="B23" s="15">
        <f t="shared" si="2"/>
        <v>26</v>
      </c>
      <c r="C23" s="27">
        <f t="shared" si="0"/>
        <v>5</v>
      </c>
      <c r="D23" s="16">
        <f t="shared" si="1"/>
        <v>21</v>
      </c>
      <c r="E23" s="15">
        <f t="shared" si="3"/>
        <v>21</v>
      </c>
      <c r="F23" s="27">
        <v>5</v>
      </c>
      <c r="G23" s="16">
        <v>16</v>
      </c>
      <c r="H23" s="15">
        <f t="shared" si="4"/>
        <v>5</v>
      </c>
      <c r="I23" s="64" t="s">
        <v>172</v>
      </c>
      <c r="J23" s="16">
        <v>5</v>
      </c>
    </row>
    <row r="24" spans="1:10" ht="13.5">
      <c r="A24" s="5" t="s">
        <v>72</v>
      </c>
      <c r="B24" s="15">
        <f t="shared" si="2"/>
        <v>5</v>
      </c>
      <c r="C24" s="27">
        <f t="shared" si="0"/>
        <v>3</v>
      </c>
      <c r="D24" s="16">
        <f t="shared" si="1"/>
        <v>2</v>
      </c>
      <c r="E24" s="15">
        <f t="shared" si="3"/>
        <v>4</v>
      </c>
      <c r="F24" s="27">
        <v>3</v>
      </c>
      <c r="G24" s="16">
        <v>1</v>
      </c>
      <c r="H24" s="66">
        <f t="shared" si="4"/>
        <v>1</v>
      </c>
      <c r="I24" s="64" t="s">
        <v>172</v>
      </c>
      <c r="J24" s="16">
        <v>1</v>
      </c>
    </row>
    <row r="25" spans="1:10" ht="13.5">
      <c r="A25" s="6" t="s">
        <v>4</v>
      </c>
      <c r="B25" s="64" t="s">
        <v>172</v>
      </c>
      <c r="C25" s="64" t="s">
        <v>172</v>
      </c>
      <c r="D25" s="65" t="s">
        <v>172</v>
      </c>
      <c r="E25" s="64" t="s">
        <v>172</v>
      </c>
      <c r="F25" s="64" t="s">
        <v>172</v>
      </c>
      <c r="G25" s="65" t="s">
        <v>172</v>
      </c>
      <c r="H25" s="67" t="s">
        <v>172</v>
      </c>
      <c r="I25" s="64" t="s">
        <v>172</v>
      </c>
      <c r="J25" s="65" t="s">
        <v>172</v>
      </c>
    </row>
    <row r="26" spans="1:10" ht="13.5">
      <c r="A26" s="8" t="s">
        <v>0</v>
      </c>
      <c r="B26" s="17">
        <f>SUM(C26:D26)</f>
        <v>12854</v>
      </c>
      <c r="C26" s="28">
        <f>SUM(C5:C25)</f>
        <v>6182</v>
      </c>
      <c r="D26" s="18">
        <f>SUM(D5:D25)</f>
        <v>6672</v>
      </c>
      <c r="E26" s="17">
        <f>SUM(F26:G26)</f>
        <v>8702</v>
      </c>
      <c r="F26" s="28">
        <f>SUM(F5:F25)</f>
        <v>4207</v>
      </c>
      <c r="G26" s="18">
        <f>SUM(G5:G25)</f>
        <v>4495</v>
      </c>
      <c r="H26" s="55">
        <f>SUM(I26:J26)</f>
        <v>4152</v>
      </c>
      <c r="I26" s="28">
        <f>SUM(I5:I25)</f>
        <v>1975</v>
      </c>
      <c r="J26" s="18">
        <f>SUM(J5:J25)</f>
        <v>2177</v>
      </c>
    </row>
    <row r="27" spans="1:10" ht="13.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11" sqref="D11"/>
    </sheetView>
  </sheetViews>
  <sheetFormatPr defaultColWidth="9.00390625" defaultRowHeight="13.5"/>
  <sheetData>
    <row r="1" spans="1:4" ht="21.75" customHeight="1">
      <c r="A1" s="1" t="s">
        <v>154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7">
        <f>SUM(C5:D5)</f>
        <v>613</v>
      </c>
      <c r="C5" s="28">
        <f aca="true" t="shared" si="0" ref="C5:C24">SUM(F5,I5)</f>
        <v>332</v>
      </c>
      <c r="D5" s="18">
        <f aca="true" t="shared" si="1" ref="D5:D24">SUM(G5,J5)</f>
        <v>281</v>
      </c>
      <c r="E5" s="15">
        <f>SUM(F5:G5)</f>
        <v>400</v>
      </c>
      <c r="F5" s="27">
        <v>220</v>
      </c>
      <c r="G5" s="16">
        <v>180</v>
      </c>
      <c r="H5" s="15">
        <f>SUM(I5:J5)</f>
        <v>213</v>
      </c>
      <c r="I5" s="27">
        <v>112</v>
      </c>
      <c r="J5" s="16">
        <v>101</v>
      </c>
    </row>
    <row r="6" spans="1:10" ht="12.75" customHeight="1">
      <c r="A6" s="4" t="s">
        <v>54</v>
      </c>
      <c r="B6" s="15">
        <f aca="true" t="shared" si="2" ref="B6:B24">SUM(C6:D6)</f>
        <v>784</v>
      </c>
      <c r="C6" s="27">
        <f t="shared" si="0"/>
        <v>400</v>
      </c>
      <c r="D6" s="16">
        <f t="shared" si="1"/>
        <v>384</v>
      </c>
      <c r="E6" s="15">
        <f aca="true" t="shared" si="3" ref="E6:E24">SUM(F6:G6)</f>
        <v>529</v>
      </c>
      <c r="F6" s="27">
        <v>269</v>
      </c>
      <c r="G6" s="16">
        <v>260</v>
      </c>
      <c r="H6" s="15">
        <f aca="true" t="shared" si="4" ref="H6:H24">SUM(I6:J6)</f>
        <v>255</v>
      </c>
      <c r="I6" s="27">
        <v>131</v>
      </c>
      <c r="J6" s="16">
        <v>124</v>
      </c>
    </row>
    <row r="7" spans="1:10" ht="12.75" customHeight="1">
      <c r="A7" s="4" t="s">
        <v>55</v>
      </c>
      <c r="B7" s="15">
        <f t="shared" si="2"/>
        <v>900</v>
      </c>
      <c r="C7" s="27">
        <f t="shared" si="0"/>
        <v>454</v>
      </c>
      <c r="D7" s="16">
        <f t="shared" si="1"/>
        <v>446</v>
      </c>
      <c r="E7" s="15">
        <f t="shared" si="3"/>
        <v>591</v>
      </c>
      <c r="F7" s="27">
        <v>297</v>
      </c>
      <c r="G7" s="16">
        <v>294</v>
      </c>
      <c r="H7" s="15">
        <f t="shared" si="4"/>
        <v>309</v>
      </c>
      <c r="I7" s="27">
        <v>157</v>
      </c>
      <c r="J7" s="16">
        <v>152</v>
      </c>
    </row>
    <row r="8" spans="1:10" ht="12.75" customHeight="1">
      <c r="A8" s="5" t="s">
        <v>56</v>
      </c>
      <c r="B8" s="15">
        <f t="shared" si="2"/>
        <v>835</v>
      </c>
      <c r="C8" s="27">
        <f t="shared" si="0"/>
        <v>446</v>
      </c>
      <c r="D8" s="16">
        <f t="shared" si="1"/>
        <v>389</v>
      </c>
      <c r="E8" s="15">
        <f t="shared" si="3"/>
        <v>569</v>
      </c>
      <c r="F8" s="27">
        <v>312</v>
      </c>
      <c r="G8" s="16">
        <v>257</v>
      </c>
      <c r="H8" s="15">
        <f t="shared" si="4"/>
        <v>266</v>
      </c>
      <c r="I8" s="27">
        <v>134</v>
      </c>
      <c r="J8" s="16">
        <v>132</v>
      </c>
    </row>
    <row r="9" spans="1:10" ht="12.75" customHeight="1">
      <c r="A9" s="5" t="s">
        <v>57</v>
      </c>
      <c r="B9" s="15">
        <f t="shared" si="2"/>
        <v>475</v>
      </c>
      <c r="C9" s="27">
        <f t="shared" si="0"/>
        <v>228</v>
      </c>
      <c r="D9" s="16">
        <f t="shared" si="1"/>
        <v>247</v>
      </c>
      <c r="E9" s="15">
        <f t="shared" si="3"/>
        <v>329</v>
      </c>
      <c r="F9" s="27">
        <v>158</v>
      </c>
      <c r="G9" s="16">
        <v>171</v>
      </c>
      <c r="H9" s="15">
        <f t="shared" si="4"/>
        <v>146</v>
      </c>
      <c r="I9" s="27">
        <v>70</v>
      </c>
      <c r="J9" s="16">
        <v>76</v>
      </c>
    </row>
    <row r="10" spans="1:10" ht="12.75" customHeight="1">
      <c r="A10" s="5" t="s">
        <v>58</v>
      </c>
      <c r="B10" s="15">
        <f t="shared" si="2"/>
        <v>575</v>
      </c>
      <c r="C10" s="27">
        <f t="shared" si="0"/>
        <v>277</v>
      </c>
      <c r="D10" s="16">
        <f t="shared" si="1"/>
        <v>298</v>
      </c>
      <c r="E10" s="15">
        <f t="shared" si="3"/>
        <v>398</v>
      </c>
      <c r="F10" s="27">
        <v>186</v>
      </c>
      <c r="G10" s="16">
        <v>212</v>
      </c>
      <c r="H10" s="15">
        <f t="shared" si="4"/>
        <v>177</v>
      </c>
      <c r="I10" s="27">
        <v>91</v>
      </c>
      <c r="J10" s="16">
        <v>86</v>
      </c>
    </row>
    <row r="11" spans="1:10" ht="12.75" customHeight="1">
      <c r="A11" s="5" t="s">
        <v>59</v>
      </c>
      <c r="B11" s="15">
        <f t="shared" si="2"/>
        <v>668</v>
      </c>
      <c r="C11" s="27">
        <f t="shared" si="0"/>
        <v>315</v>
      </c>
      <c r="D11" s="16">
        <f t="shared" si="1"/>
        <v>353</v>
      </c>
      <c r="E11" s="15">
        <f t="shared" si="3"/>
        <v>437</v>
      </c>
      <c r="F11" s="27">
        <v>213</v>
      </c>
      <c r="G11" s="16">
        <v>224</v>
      </c>
      <c r="H11" s="15">
        <f t="shared" si="4"/>
        <v>231</v>
      </c>
      <c r="I11" s="27">
        <v>102</v>
      </c>
      <c r="J11" s="16">
        <v>129</v>
      </c>
    </row>
    <row r="12" spans="1:10" ht="12.75" customHeight="1">
      <c r="A12" s="5" t="s">
        <v>60</v>
      </c>
      <c r="B12" s="15">
        <f t="shared" si="2"/>
        <v>905</v>
      </c>
      <c r="C12" s="27">
        <f t="shared" si="0"/>
        <v>453</v>
      </c>
      <c r="D12" s="16">
        <f t="shared" si="1"/>
        <v>452</v>
      </c>
      <c r="E12" s="15">
        <f t="shared" si="3"/>
        <v>609</v>
      </c>
      <c r="F12" s="27">
        <v>298</v>
      </c>
      <c r="G12" s="16">
        <v>311</v>
      </c>
      <c r="H12" s="15">
        <f t="shared" si="4"/>
        <v>296</v>
      </c>
      <c r="I12" s="27">
        <v>155</v>
      </c>
      <c r="J12" s="16">
        <v>141</v>
      </c>
    </row>
    <row r="13" spans="1:10" ht="12.75" customHeight="1">
      <c r="A13" s="5" t="s">
        <v>61</v>
      </c>
      <c r="B13" s="15">
        <f t="shared" si="2"/>
        <v>1087</v>
      </c>
      <c r="C13" s="27">
        <f t="shared" si="0"/>
        <v>535</v>
      </c>
      <c r="D13" s="16">
        <f t="shared" si="1"/>
        <v>552</v>
      </c>
      <c r="E13" s="15">
        <f t="shared" si="3"/>
        <v>747</v>
      </c>
      <c r="F13" s="27">
        <v>367</v>
      </c>
      <c r="G13" s="16">
        <v>380</v>
      </c>
      <c r="H13" s="15">
        <f t="shared" si="4"/>
        <v>340</v>
      </c>
      <c r="I13" s="27">
        <v>168</v>
      </c>
      <c r="J13" s="16">
        <v>172</v>
      </c>
    </row>
    <row r="14" spans="1:10" ht="12.75" customHeight="1">
      <c r="A14" s="5" t="s">
        <v>62</v>
      </c>
      <c r="B14" s="15">
        <f t="shared" si="2"/>
        <v>835</v>
      </c>
      <c r="C14" s="27">
        <f t="shared" si="0"/>
        <v>422</v>
      </c>
      <c r="D14" s="16">
        <f t="shared" si="1"/>
        <v>413</v>
      </c>
      <c r="E14" s="15">
        <f t="shared" si="3"/>
        <v>529</v>
      </c>
      <c r="F14" s="27">
        <v>266</v>
      </c>
      <c r="G14" s="16">
        <v>263</v>
      </c>
      <c r="H14" s="15">
        <f t="shared" si="4"/>
        <v>306</v>
      </c>
      <c r="I14" s="27">
        <v>156</v>
      </c>
      <c r="J14" s="16">
        <v>150</v>
      </c>
    </row>
    <row r="15" spans="1:10" ht="12.75" customHeight="1">
      <c r="A15" s="5" t="s">
        <v>63</v>
      </c>
      <c r="B15" s="15">
        <f t="shared" si="2"/>
        <v>782</v>
      </c>
      <c r="C15" s="27">
        <f t="shared" si="0"/>
        <v>373</v>
      </c>
      <c r="D15" s="16">
        <f t="shared" si="1"/>
        <v>409</v>
      </c>
      <c r="E15" s="15">
        <f t="shared" si="3"/>
        <v>540</v>
      </c>
      <c r="F15" s="27">
        <v>257</v>
      </c>
      <c r="G15" s="16">
        <v>283</v>
      </c>
      <c r="H15" s="15">
        <f t="shared" si="4"/>
        <v>242</v>
      </c>
      <c r="I15" s="27">
        <v>116</v>
      </c>
      <c r="J15" s="16">
        <v>126</v>
      </c>
    </row>
    <row r="16" spans="1:10" ht="12.75" customHeight="1">
      <c r="A16" s="5" t="s">
        <v>64</v>
      </c>
      <c r="B16" s="15">
        <f t="shared" si="2"/>
        <v>958</v>
      </c>
      <c r="C16" s="27">
        <f t="shared" si="0"/>
        <v>458</v>
      </c>
      <c r="D16" s="16">
        <f t="shared" si="1"/>
        <v>500</v>
      </c>
      <c r="E16" s="15">
        <f t="shared" si="3"/>
        <v>630</v>
      </c>
      <c r="F16" s="27">
        <v>303</v>
      </c>
      <c r="G16" s="16">
        <v>327</v>
      </c>
      <c r="H16" s="15">
        <f t="shared" si="4"/>
        <v>328</v>
      </c>
      <c r="I16" s="27">
        <v>155</v>
      </c>
      <c r="J16" s="16">
        <v>173</v>
      </c>
    </row>
    <row r="17" spans="1:10" ht="12.75" customHeight="1">
      <c r="A17" s="5" t="s">
        <v>65</v>
      </c>
      <c r="B17" s="15">
        <f t="shared" si="2"/>
        <v>926</v>
      </c>
      <c r="C17" s="27">
        <f t="shared" si="0"/>
        <v>442</v>
      </c>
      <c r="D17" s="16">
        <f t="shared" si="1"/>
        <v>484</v>
      </c>
      <c r="E17" s="15">
        <f t="shared" si="3"/>
        <v>642</v>
      </c>
      <c r="F17" s="27">
        <v>306</v>
      </c>
      <c r="G17" s="16">
        <v>336</v>
      </c>
      <c r="H17" s="15">
        <f t="shared" si="4"/>
        <v>284</v>
      </c>
      <c r="I17" s="27">
        <v>136</v>
      </c>
      <c r="J17" s="16">
        <v>148</v>
      </c>
    </row>
    <row r="18" spans="1:10" ht="12.75" customHeight="1">
      <c r="A18" s="5" t="s">
        <v>66</v>
      </c>
      <c r="B18" s="15">
        <f t="shared" si="2"/>
        <v>778</v>
      </c>
      <c r="C18" s="27">
        <f t="shared" si="0"/>
        <v>326</v>
      </c>
      <c r="D18" s="16">
        <f t="shared" si="1"/>
        <v>452</v>
      </c>
      <c r="E18" s="15">
        <f t="shared" si="3"/>
        <v>516</v>
      </c>
      <c r="F18" s="27">
        <v>218</v>
      </c>
      <c r="G18" s="16">
        <v>298</v>
      </c>
      <c r="H18" s="15">
        <f t="shared" si="4"/>
        <v>262</v>
      </c>
      <c r="I18" s="27">
        <v>108</v>
      </c>
      <c r="J18" s="16">
        <v>154</v>
      </c>
    </row>
    <row r="19" spans="1:10" ht="12.75" customHeight="1">
      <c r="A19" s="5" t="s">
        <v>67</v>
      </c>
      <c r="B19" s="15">
        <f t="shared" si="2"/>
        <v>615</v>
      </c>
      <c r="C19" s="27">
        <f t="shared" si="0"/>
        <v>238</v>
      </c>
      <c r="D19" s="16">
        <f t="shared" si="1"/>
        <v>377</v>
      </c>
      <c r="E19" s="15">
        <f t="shared" si="3"/>
        <v>422</v>
      </c>
      <c r="F19" s="27">
        <v>158</v>
      </c>
      <c r="G19" s="16">
        <v>264</v>
      </c>
      <c r="H19" s="15">
        <f t="shared" si="4"/>
        <v>193</v>
      </c>
      <c r="I19" s="27">
        <v>80</v>
      </c>
      <c r="J19" s="16">
        <v>113</v>
      </c>
    </row>
    <row r="20" spans="1:10" ht="13.5">
      <c r="A20" s="5" t="s">
        <v>68</v>
      </c>
      <c r="B20" s="15">
        <f t="shared" si="2"/>
        <v>512</v>
      </c>
      <c r="C20" s="27">
        <f t="shared" si="0"/>
        <v>184</v>
      </c>
      <c r="D20" s="16">
        <f t="shared" si="1"/>
        <v>328</v>
      </c>
      <c r="E20" s="15">
        <f t="shared" si="3"/>
        <v>345</v>
      </c>
      <c r="F20" s="27">
        <v>123</v>
      </c>
      <c r="G20" s="16">
        <v>222</v>
      </c>
      <c r="H20" s="15">
        <f t="shared" si="4"/>
        <v>167</v>
      </c>
      <c r="I20" s="27">
        <v>61</v>
      </c>
      <c r="J20" s="16">
        <v>106</v>
      </c>
    </row>
    <row r="21" spans="1:10" ht="13.5">
      <c r="A21" s="5" t="s">
        <v>69</v>
      </c>
      <c r="B21" s="15">
        <f t="shared" si="2"/>
        <v>328</v>
      </c>
      <c r="C21" s="27">
        <f t="shared" si="0"/>
        <v>120</v>
      </c>
      <c r="D21" s="16">
        <f t="shared" si="1"/>
        <v>208</v>
      </c>
      <c r="E21" s="15">
        <f t="shared" si="3"/>
        <v>239</v>
      </c>
      <c r="F21" s="27">
        <v>93</v>
      </c>
      <c r="G21" s="16">
        <v>146</v>
      </c>
      <c r="H21" s="15">
        <f t="shared" si="4"/>
        <v>89</v>
      </c>
      <c r="I21" s="27">
        <v>27</v>
      </c>
      <c r="J21" s="16">
        <v>62</v>
      </c>
    </row>
    <row r="22" spans="1:10" ht="13.5">
      <c r="A22" s="5" t="s">
        <v>70</v>
      </c>
      <c r="B22" s="15">
        <f t="shared" si="2"/>
        <v>153</v>
      </c>
      <c r="C22" s="27">
        <f t="shared" si="0"/>
        <v>47</v>
      </c>
      <c r="D22" s="16">
        <f t="shared" si="1"/>
        <v>106</v>
      </c>
      <c r="E22" s="15">
        <f t="shared" si="3"/>
        <v>105</v>
      </c>
      <c r="F22" s="27">
        <v>30</v>
      </c>
      <c r="G22" s="16">
        <v>75</v>
      </c>
      <c r="H22" s="15">
        <f t="shared" si="4"/>
        <v>48</v>
      </c>
      <c r="I22" s="27">
        <v>17</v>
      </c>
      <c r="J22" s="16">
        <v>31</v>
      </c>
    </row>
    <row r="23" spans="1:10" ht="13.5">
      <c r="A23" s="5" t="s">
        <v>71</v>
      </c>
      <c r="B23" s="15">
        <f t="shared" si="2"/>
        <v>32</v>
      </c>
      <c r="C23" s="27">
        <f t="shared" si="0"/>
        <v>5</v>
      </c>
      <c r="D23" s="16">
        <f t="shared" si="1"/>
        <v>27</v>
      </c>
      <c r="E23" s="15">
        <f t="shared" si="3"/>
        <v>21</v>
      </c>
      <c r="F23" s="27">
        <v>3</v>
      </c>
      <c r="G23" s="16">
        <v>18</v>
      </c>
      <c r="H23" s="15">
        <f t="shared" si="4"/>
        <v>11</v>
      </c>
      <c r="I23" s="27">
        <v>2</v>
      </c>
      <c r="J23" s="16">
        <v>9</v>
      </c>
    </row>
    <row r="24" spans="1:10" ht="13.5">
      <c r="A24" s="5" t="s">
        <v>72</v>
      </c>
      <c r="B24" s="15">
        <f t="shared" si="2"/>
        <v>13</v>
      </c>
      <c r="C24" s="27">
        <f t="shared" si="0"/>
        <v>3</v>
      </c>
      <c r="D24" s="16">
        <f t="shared" si="1"/>
        <v>10</v>
      </c>
      <c r="E24" s="15">
        <f t="shared" si="3"/>
        <v>12</v>
      </c>
      <c r="F24" s="27">
        <v>3</v>
      </c>
      <c r="G24" s="16">
        <v>9</v>
      </c>
      <c r="H24" s="66">
        <f t="shared" si="4"/>
        <v>1</v>
      </c>
      <c r="I24" s="64" t="s">
        <v>172</v>
      </c>
      <c r="J24" s="16">
        <v>1</v>
      </c>
    </row>
    <row r="25" spans="1:10" ht="13.5">
      <c r="A25" s="6" t="s">
        <v>4</v>
      </c>
      <c r="B25" s="64" t="s">
        <v>172</v>
      </c>
      <c r="C25" s="64" t="s">
        <v>172</v>
      </c>
      <c r="D25" s="65" t="s">
        <v>172</v>
      </c>
      <c r="E25" s="64" t="s">
        <v>172</v>
      </c>
      <c r="F25" s="64" t="s">
        <v>172</v>
      </c>
      <c r="G25" s="65" t="s">
        <v>172</v>
      </c>
      <c r="H25" s="67" t="s">
        <v>172</v>
      </c>
      <c r="I25" s="64" t="s">
        <v>172</v>
      </c>
      <c r="J25" s="65" t="s">
        <v>172</v>
      </c>
    </row>
    <row r="26" spans="1:10" ht="13.5">
      <c r="A26" s="8" t="s">
        <v>0</v>
      </c>
      <c r="B26" s="17">
        <f>SUM(C26:D26)</f>
        <v>12774</v>
      </c>
      <c r="C26" s="28">
        <f>SUM(C5:C25)</f>
        <v>6058</v>
      </c>
      <c r="D26" s="18">
        <f>SUM(D5:D25)</f>
        <v>6716</v>
      </c>
      <c r="E26" s="17">
        <f>SUM(F26:G26)</f>
        <v>8610</v>
      </c>
      <c r="F26" s="28">
        <f>SUM(F5:F25)</f>
        <v>4080</v>
      </c>
      <c r="G26" s="18">
        <f>SUM(G5:G25)</f>
        <v>4530</v>
      </c>
      <c r="H26" s="55">
        <f>SUM(I26:J26)</f>
        <v>4164</v>
      </c>
      <c r="I26" s="28">
        <f>SUM(I5:I25)</f>
        <v>1978</v>
      </c>
      <c r="J26" s="18">
        <f>SUM(J5:J25)</f>
        <v>2186</v>
      </c>
    </row>
    <row r="27" spans="1:10" ht="13.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11" sqref="D11"/>
    </sheetView>
  </sheetViews>
  <sheetFormatPr defaultColWidth="9.00390625" defaultRowHeight="13.5"/>
  <sheetData>
    <row r="1" spans="1:4" ht="21.75" customHeight="1">
      <c r="A1" s="1" t="s">
        <v>155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7">
        <f>SUM(C5:D5)</f>
        <v>431</v>
      </c>
      <c r="C5" s="28">
        <f aca="true" t="shared" si="0" ref="C5:C23">SUM(F5,I5)</f>
        <v>224</v>
      </c>
      <c r="D5" s="18">
        <f aca="true" t="shared" si="1" ref="D5:D24">SUM(G5,J5)</f>
        <v>207</v>
      </c>
      <c r="E5" s="15">
        <f>SUM(F5:G5)</f>
        <v>304</v>
      </c>
      <c r="F5" s="27">
        <v>160</v>
      </c>
      <c r="G5" s="16">
        <v>144</v>
      </c>
      <c r="H5" s="15">
        <f>SUM(I5:J5)</f>
        <v>127</v>
      </c>
      <c r="I5" s="27">
        <v>64</v>
      </c>
      <c r="J5" s="16">
        <v>63</v>
      </c>
    </row>
    <row r="6" spans="1:10" ht="12.75" customHeight="1">
      <c r="A6" s="4" t="s">
        <v>108</v>
      </c>
      <c r="B6" s="15">
        <f aca="true" t="shared" si="2" ref="B6:B24">SUM(C6:D6)</f>
        <v>633</v>
      </c>
      <c r="C6" s="27">
        <f t="shared" si="0"/>
        <v>342</v>
      </c>
      <c r="D6" s="16">
        <f t="shared" si="1"/>
        <v>291</v>
      </c>
      <c r="E6" s="15">
        <f aca="true" t="shared" si="3" ref="E6:E24">SUM(F6:G6)</f>
        <v>404</v>
      </c>
      <c r="F6" s="27">
        <v>223</v>
      </c>
      <c r="G6" s="16">
        <v>181</v>
      </c>
      <c r="H6" s="15">
        <f aca="true" t="shared" si="4" ref="H6:H24">SUM(I6:J6)</f>
        <v>229</v>
      </c>
      <c r="I6" s="27">
        <v>119</v>
      </c>
      <c r="J6" s="16">
        <v>110</v>
      </c>
    </row>
    <row r="7" spans="1:10" ht="12.75" customHeight="1">
      <c r="A7" s="4" t="s">
        <v>109</v>
      </c>
      <c r="B7" s="15">
        <f t="shared" si="2"/>
        <v>791</v>
      </c>
      <c r="C7" s="27">
        <f t="shared" si="0"/>
        <v>401</v>
      </c>
      <c r="D7" s="16">
        <f t="shared" si="1"/>
        <v>390</v>
      </c>
      <c r="E7" s="15">
        <f t="shared" si="3"/>
        <v>529</v>
      </c>
      <c r="F7" s="27">
        <v>272</v>
      </c>
      <c r="G7" s="16">
        <v>257</v>
      </c>
      <c r="H7" s="15">
        <f t="shared" si="4"/>
        <v>262</v>
      </c>
      <c r="I7" s="27">
        <v>129</v>
      </c>
      <c r="J7" s="16">
        <v>133</v>
      </c>
    </row>
    <row r="8" spans="1:10" ht="12.75" customHeight="1">
      <c r="A8" s="5" t="s">
        <v>110</v>
      </c>
      <c r="B8" s="15">
        <f t="shared" si="2"/>
        <v>784</v>
      </c>
      <c r="C8" s="27">
        <f t="shared" si="0"/>
        <v>400</v>
      </c>
      <c r="D8" s="16">
        <f t="shared" si="1"/>
        <v>384</v>
      </c>
      <c r="E8" s="15">
        <f t="shared" si="3"/>
        <v>512</v>
      </c>
      <c r="F8" s="27">
        <v>261</v>
      </c>
      <c r="G8" s="16">
        <v>251</v>
      </c>
      <c r="H8" s="15">
        <f t="shared" si="4"/>
        <v>272</v>
      </c>
      <c r="I8" s="27">
        <v>139</v>
      </c>
      <c r="J8" s="16">
        <v>133</v>
      </c>
    </row>
    <row r="9" spans="1:10" ht="12.75" customHeight="1">
      <c r="A9" s="5" t="s">
        <v>111</v>
      </c>
      <c r="B9" s="15">
        <f t="shared" si="2"/>
        <v>594</v>
      </c>
      <c r="C9" s="27">
        <f t="shared" si="0"/>
        <v>308</v>
      </c>
      <c r="D9" s="16">
        <f t="shared" si="1"/>
        <v>286</v>
      </c>
      <c r="E9" s="15">
        <f t="shared" si="3"/>
        <v>424</v>
      </c>
      <c r="F9" s="27">
        <v>233</v>
      </c>
      <c r="G9" s="16">
        <v>191</v>
      </c>
      <c r="H9" s="15">
        <f t="shared" si="4"/>
        <v>170</v>
      </c>
      <c r="I9" s="27">
        <v>75</v>
      </c>
      <c r="J9" s="16">
        <v>95</v>
      </c>
    </row>
    <row r="10" spans="1:10" ht="12.75" customHeight="1">
      <c r="A10" s="5" t="s">
        <v>112</v>
      </c>
      <c r="B10" s="15">
        <f t="shared" si="2"/>
        <v>506</v>
      </c>
      <c r="C10" s="27">
        <f t="shared" si="0"/>
        <v>259</v>
      </c>
      <c r="D10" s="16">
        <f t="shared" si="1"/>
        <v>247</v>
      </c>
      <c r="E10" s="15">
        <f t="shared" si="3"/>
        <v>350</v>
      </c>
      <c r="F10" s="27">
        <v>183</v>
      </c>
      <c r="G10" s="16">
        <v>167</v>
      </c>
      <c r="H10" s="15">
        <f t="shared" si="4"/>
        <v>156</v>
      </c>
      <c r="I10" s="27">
        <v>76</v>
      </c>
      <c r="J10" s="16">
        <v>80</v>
      </c>
    </row>
    <row r="11" spans="1:10" ht="12.75" customHeight="1">
      <c r="A11" s="5" t="s">
        <v>18</v>
      </c>
      <c r="B11" s="15">
        <f t="shared" si="2"/>
        <v>564</v>
      </c>
      <c r="C11" s="27">
        <f t="shared" si="0"/>
        <v>269</v>
      </c>
      <c r="D11" s="16">
        <f t="shared" si="1"/>
        <v>295</v>
      </c>
      <c r="E11" s="15">
        <f t="shared" si="3"/>
        <v>402</v>
      </c>
      <c r="F11" s="27">
        <v>189</v>
      </c>
      <c r="G11" s="16">
        <v>213</v>
      </c>
      <c r="H11" s="15">
        <f t="shared" si="4"/>
        <v>162</v>
      </c>
      <c r="I11" s="27">
        <v>80</v>
      </c>
      <c r="J11" s="16">
        <v>82</v>
      </c>
    </row>
    <row r="12" spans="1:10" ht="12.75" customHeight="1">
      <c r="A12" s="5" t="s">
        <v>19</v>
      </c>
      <c r="B12" s="15">
        <f t="shared" si="2"/>
        <v>693</v>
      </c>
      <c r="C12" s="27">
        <f t="shared" si="0"/>
        <v>340</v>
      </c>
      <c r="D12" s="16">
        <f t="shared" si="1"/>
        <v>353</v>
      </c>
      <c r="E12" s="15">
        <f t="shared" si="3"/>
        <v>447</v>
      </c>
      <c r="F12" s="27">
        <v>228</v>
      </c>
      <c r="G12" s="16">
        <v>219</v>
      </c>
      <c r="H12" s="15">
        <f t="shared" si="4"/>
        <v>246</v>
      </c>
      <c r="I12" s="27">
        <v>112</v>
      </c>
      <c r="J12" s="16">
        <v>134</v>
      </c>
    </row>
    <row r="13" spans="1:10" ht="12.75" customHeight="1">
      <c r="A13" s="5" t="s">
        <v>20</v>
      </c>
      <c r="B13" s="15">
        <f t="shared" si="2"/>
        <v>921</v>
      </c>
      <c r="C13" s="27">
        <f t="shared" si="0"/>
        <v>463</v>
      </c>
      <c r="D13" s="16">
        <f t="shared" si="1"/>
        <v>458</v>
      </c>
      <c r="E13" s="15">
        <f t="shared" si="3"/>
        <v>616</v>
      </c>
      <c r="F13" s="27">
        <v>300</v>
      </c>
      <c r="G13" s="16">
        <v>316</v>
      </c>
      <c r="H13" s="15">
        <f t="shared" si="4"/>
        <v>305</v>
      </c>
      <c r="I13" s="27">
        <v>163</v>
      </c>
      <c r="J13" s="16">
        <v>142</v>
      </c>
    </row>
    <row r="14" spans="1:10" ht="12.75" customHeight="1">
      <c r="A14" s="5" t="s">
        <v>21</v>
      </c>
      <c r="B14" s="15">
        <f t="shared" si="2"/>
        <v>1075</v>
      </c>
      <c r="C14" s="27">
        <f t="shared" si="0"/>
        <v>522</v>
      </c>
      <c r="D14" s="16">
        <f t="shared" si="1"/>
        <v>553</v>
      </c>
      <c r="E14" s="15">
        <f t="shared" si="3"/>
        <v>738</v>
      </c>
      <c r="F14" s="27">
        <v>359</v>
      </c>
      <c r="G14" s="16">
        <v>379</v>
      </c>
      <c r="H14" s="15">
        <f t="shared" si="4"/>
        <v>337</v>
      </c>
      <c r="I14" s="27">
        <v>163</v>
      </c>
      <c r="J14" s="16">
        <v>174</v>
      </c>
    </row>
    <row r="15" spans="1:10" ht="12.75" customHeight="1">
      <c r="A15" s="5" t="s">
        <v>22</v>
      </c>
      <c r="B15" s="15">
        <f t="shared" si="2"/>
        <v>841</v>
      </c>
      <c r="C15" s="27">
        <f t="shared" si="0"/>
        <v>419</v>
      </c>
      <c r="D15" s="16">
        <f t="shared" si="1"/>
        <v>422</v>
      </c>
      <c r="E15" s="15">
        <f t="shared" si="3"/>
        <v>539</v>
      </c>
      <c r="F15" s="27">
        <v>265</v>
      </c>
      <c r="G15" s="16">
        <v>274</v>
      </c>
      <c r="H15" s="15">
        <f t="shared" si="4"/>
        <v>302</v>
      </c>
      <c r="I15" s="27">
        <v>154</v>
      </c>
      <c r="J15" s="16">
        <v>148</v>
      </c>
    </row>
    <row r="16" spans="1:10" ht="12.75" customHeight="1">
      <c r="A16" s="5" t="s">
        <v>23</v>
      </c>
      <c r="B16" s="15">
        <f t="shared" si="2"/>
        <v>794</v>
      </c>
      <c r="C16" s="27">
        <f t="shared" si="0"/>
        <v>378</v>
      </c>
      <c r="D16" s="16">
        <f t="shared" si="1"/>
        <v>416</v>
      </c>
      <c r="E16" s="15">
        <f t="shared" si="3"/>
        <v>552</v>
      </c>
      <c r="F16" s="27">
        <v>263</v>
      </c>
      <c r="G16" s="16">
        <v>289</v>
      </c>
      <c r="H16" s="15">
        <f t="shared" si="4"/>
        <v>242</v>
      </c>
      <c r="I16" s="27">
        <v>115</v>
      </c>
      <c r="J16" s="16">
        <v>127</v>
      </c>
    </row>
    <row r="17" spans="1:10" ht="12.75" customHeight="1">
      <c r="A17" s="5" t="s">
        <v>24</v>
      </c>
      <c r="B17" s="15">
        <f t="shared" si="2"/>
        <v>944</v>
      </c>
      <c r="C17" s="27">
        <f t="shared" si="0"/>
        <v>447</v>
      </c>
      <c r="D17" s="16">
        <f t="shared" si="1"/>
        <v>497</v>
      </c>
      <c r="E17" s="15">
        <f t="shared" si="3"/>
        <v>627</v>
      </c>
      <c r="F17" s="27">
        <v>297</v>
      </c>
      <c r="G17" s="16">
        <v>330</v>
      </c>
      <c r="H17" s="15">
        <f t="shared" si="4"/>
        <v>317</v>
      </c>
      <c r="I17" s="27">
        <v>150</v>
      </c>
      <c r="J17" s="16">
        <v>167</v>
      </c>
    </row>
    <row r="18" spans="1:10" ht="12.75" customHeight="1">
      <c r="A18" s="5" t="s">
        <v>25</v>
      </c>
      <c r="B18" s="15">
        <f t="shared" si="2"/>
        <v>879</v>
      </c>
      <c r="C18" s="27">
        <f t="shared" si="0"/>
        <v>409</v>
      </c>
      <c r="D18" s="16">
        <f t="shared" si="1"/>
        <v>470</v>
      </c>
      <c r="E18" s="15">
        <f t="shared" si="3"/>
        <v>609</v>
      </c>
      <c r="F18" s="27">
        <v>283</v>
      </c>
      <c r="G18" s="16">
        <v>326</v>
      </c>
      <c r="H18" s="15">
        <f t="shared" si="4"/>
        <v>270</v>
      </c>
      <c r="I18" s="27">
        <v>126</v>
      </c>
      <c r="J18" s="16">
        <v>144</v>
      </c>
    </row>
    <row r="19" spans="1:10" ht="12.75" customHeight="1">
      <c r="A19" s="5" t="s">
        <v>26</v>
      </c>
      <c r="B19" s="15">
        <f t="shared" si="2"/>
        <v>710</v>
      </c>
      <c r="C19" s="27">
        <f t="shared" si="0"/>
        <v>278</v>
      </c>
      <c r="D19" s="16">
        <f t="shared" si="1"/>
        <v>432</v>
      </c>
      <c r="E19" s="15">
        <f t="shared" si="3"/>
        <v>475</v>
      </c>
      <c r="F19" s="27">
        <v>188</v>
      </c>
      <c r="G19" s="16">
        <v>287</v>
      </c>
      <c r="H19" s="15">
        <f t="shared" si="4"/>
        <v>235</v>
      </c>
      <c r="I19" s="27">
        <v>90</v>
      </c>
      <c r="J19" s="16">
        <v>145</v>
      </c>
    </row>
    <row r="20" spans="1:10" ht="13.5">
      <c r="A20" s="5" t="s">
        <v>27</v>
      </c>
      <c r="B20" s="15">
        <f t="shared" si="2"/>
        <v>518</v>
      </c>
      <c r="C20" s="27">
        <f t="shared" si="0"/>
        <v>178</v>
      </c>
      <c r="D20" s="16">
        <f t="shared" si="1"/>
        <v>340</v>
      </c>
      <c r="E20" s="15">
        <f t="shared" si="3"/>
        <v>369</v>
      </c>
      <c r="F20" s="27">
        <v>120</v>
      </c>
      <c r="G20" s="16">
        <v>249</v>
      </c>
      <c r="H20" s="15">
        <f t="shared" si="4"/>
        <v>149</v>
      </c>
      <c r="I20" s="27">
        <v>58</v>
      </c>
      <c r="J20" s="16">
        <v>91</v>
      </c>
    </row>
    <row r="21" spans="1:10" ht="13.5">
      <c r="A21" s="5" t="s">
        <v>28</v>
      </c>
      <c r="B21" s="15">
        <f t="shared" si="2"/>
        <v>390</v>
      </c>
      <c r="C21" s="27">
        <f t="shared" si="0"/>
        <v>122</v>
      </c>
      <c r="D21" s="16">
        <f t="shared" si="1"/>
        <v>268</v>
      </c>
      <c r="E21" s="15">
        <f t="shared" si="3"/>
        <v>259</v>
      </c>
      <c r="F21" s="27">
        <v>81</v>
      </c>
      <c r="G21" s="16">
        <v>178</v>
      </c>
      <c r="H21" s="15">
        <f t="shared" si="4"/>
        <v>131</v>
      </c>
      <c r="I21" s="27">
        <v>41</v>
      </c>
      <c r="J21" s="16">
        <v>90</v>
      </c>
    </row>
    <row r="22" spans="1:10" ht="13.5">
      <c r="A22" s="5" t="s">
        <v>29</v>
      </c>
      <c r="B22" s="15">
        <f t="shared" si="2"/>
        <v>203</v>
      </c>
      <c r="C22" s="27">
        <f t="shared" si="0"/>
        <v>59</v>
      </c>
      <c r="D22" s="16">
        <f t="shared" si="1"/>
        <v>144</v>
      </c>
      <c r="E22" s="15">
        <f t="shared" si="3"/>
        <v>157</v>
      </c>
      <c r="F22" s="27">
        <v>47</v>
      </c>
      <c r="G22" s="16">
        <v>110</v>
      </c>
      <c r="H22" s="15">
        <f t="shared" si="4"/>
        <v>46</v>
      </c>
      <c r="I22" s="27">
        <v>12</v>
      </c>
      <c r="J22" s="16">
        <v>34</v>
      </c>
    </row>
    <row r="23" spans="1:10" ht="13.5">
      <c r="A23" s="5" t="s">
        <v>30</v>
      </c>
      <c r="B23" s="15">
        <f t="shared" si="2"/>
        <v>66</v>
      </c>
      <c r="C23" s="27">
        <f t="shared" si="0"/>
        <v>17</v>
      </c>
      <c r="D23" s="16">
        <f t="shared" si="1"/>
        <v>49</v>
      </c>
      <c r="E23" s="15">
        <f t="shared" si="3"/>
        <v>47</v>
      </c>
      <c r="F23" s="27">
        <v>10</v>
      </c>
      <c r="G23" s="16">
        <v>37</v>
      </c>
      <c r="H23" s="15">
        <f t="shared" si="4"/>
        <v>19</v>
      </c>
      <c r="I23" s="27">
        <v>7</v>
      </c>
      <c r="J23" s="16">
        <v>12</v>
      </c>
    </row>
    <row r="24" spans="1:10" ht="13.5">
      <c r="A24" s="5" t="s">
        <v>31</v>
      </c>
      <c r="B24" s="15">
        <f t="shared" si="2"/>
        <v>8</v>
      </c>
      <c r="C24" s="64" t="s">
        <v>172</v>
      </c>
      <c r="D24" s="16">
        <f t="shared" si="1"/>
        <v>8</v>
      </c>
      <c r="E24" s="15">
        <f t="shared" si="3"/>
        <v>6</v>
      </c>
      <c r="F24" s="64" t="s">
        <v>172</v>
      </c>
      <c r="G24" s="16">
        <v>6</v>
      </c>
      <c r="H24" s="66">
        <f t="shared" si="4"/>
        <v>2</v>
      </c>
      <c r="I24" s="64" t="s">
        <v>172</v>
      </c>
      <c r="J24" s="16">
        <v>2</v>
      </c>
    </row>
    <row r="25" spans="1:10" ht="13.5">
      <c r="A25" s="6" t="s">
        <v>4</v>
      </c>
      <c r="B25" s="64" t="s">
        <v>172</v>
      </c>
      <c r="C25" s="64" t="s">
        <v>172</v>
      </c>
      <c r="D25" s="65" t="s">
        <v>172</v>
      </c>
      <c r="E25" s="64" t="s">
        <v>172</v>
      </c>
      <c r="F25" s="64" t="s">
        <v>172</v>
      </c>
      <c r="G25" s="65" t="s">
        <v>172</v>
      </c>
      <c r="H25" s="67" t="s">
        <v>172</v>
      </c>
      <c r="I25" s="64" t="s">
        <v>172</v>
      </c>
      <c r="J25" s="65" t="s">
        <v>172</v>
      </c>
    </row>
    <row r="26" spans="1:10" ht="13.5">
      <c r="A26" s="8" t="s">
        <v>0</v>
      </c>
      <c r="B26" s="17">
        <f>SUM(C26:D26)</f>
        <v>12345</v>
      </c>
      <c r="C26" s="28">
        <f>SUM(C5:C25)</f>
        <v>5835</v>
      </c>
      <c r="D26" s="18">
        <f>SUM(D5:D25)</f>
        <v>6510</v>
      </c>
      <c r="E26" s="17">
        <f>SUM(F26:G26)</f>
        <v>8366</v>
      </c>
      <c r="F26" s="28">
        <f>SUM(F5:F25)</f>
        <v>3962</v>
      </c>
      <c r="G26" s="18">
        <f>SUM(G5:G25)</f>
        <v>4404</v>
      </c>
      <c r="H26" s="55">
        <f>SUM(I26:J26)</f>
        <v>3979</v>
      </c>
      <c r="I26" s="28">
        <f>SUM(I5:I25)</f>
        <v>1873</v>
      </c>
      <c r="J26" s="18">
        <f>SUM(J5:J25)</f>
        <v>2106</v>
      </c>
    </row>
    <row r="27" spans="1:10" ht="13.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H25" sqref="H25:J25"/>
    </sheetView>
  </sheetViews>
  <sheetFormatPr defaultColWidth="9.00390625" defaultRowHeight="13.5"/>
  <sheetData>
    <row r="1" spans="1:4" ht="21.75" customHeight="1">
      <c r="A1" s="1" t="s">
        <v>156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7">
        <f>SUM(C5:D5)</f>
        <v>458</v>
      </c>
      <c r="C5" s="28">
        <f aca="true" t="shared" si="0" ref="C5:C25">SUM(F5,I5)</f>
        <v>254</v>
      </c>
      <c r="D5" s="18">
        <f aca="true" t="shared" si="1" ref="D5:D25">SUM(G5,J5)</f>
        <v>204</v>
      </c>
      <c r="E5" s="15">
        <f>SUM(F5:G5)</f>
        <v>295</v>
      </c>
      <c r="F5" s="27">
        <v>166</v>
      </c>
      <c r="G5" s="16">
        <v>129</v>
      </c>
      <c r="H5" s="15">
        <f>SUM(I5:J5)</f>
        <v>163</v>
      </c>
      <c r="I5" s="27">
        <v>88</v>
      </c>
      <c r="J5" s="16">
        <v>75</v>
      </c>
    </row>
    <row r="6" spans="1:10" ht="12.75" customHeight="1">
      <c r="A6" s="4" t="s">
        <v>108</v>
      </c>
      <c r="B6" s="15">
        <f aca="true" t="shared" si="2" ref="B6:B25">SUM(C6:D6)</f>
        <v>522</v>
      </c>
      <c r="C6" s="27">
        <f t="shared" si="0"/>
        <v>272</v>
      </c>
      <c r="D6" s="16">
        <f t="shared" si="1"/>
        <v>250</v>
      </c>
      <c r="E6" s="15">
        <f aca="true" t="shared" si="3" ref="E6:E25">SUM(F6:G6)</f>
        <v>357</v>
      </c>
      <c r="F6" s="27">
        <v>190</v>
      </c>
      <c r="G6" s="16">
        <v>167</v>
      </c>
      <c r="H6" s="15">
        <f aca="true" t="shared" si="4" ref="H6:H24">SUM(I6:J6)</f>
        <v>165</v>
      </c>
      <c r="I6" s="27">
        <v>82</v>
      </c>
      <c r="J6" s="16">
        <v>83</v>
      </c>
    </row>
    <row r="7" spans="1:10" ht="12.75" customHeight="1">
      <c r="A7" s="4" t="s">
        <v>109</v>
      </c>
      <c r="B7" s="15">
        <f t="shared" si="2"/>
        <v>658</v>
      </c>
      <c r="C7" s="27">
        <f t="shared" si="0"/>
        <v>359</v>
      </c>
      <c r="D7" s="16">
        <f t="shared" si="1"/>
        <v>299</v>
      </c>
      <c r="E7" s="15">
        <f t="shared" si="3"/>
        <v>417</v>
      </c>
      <c r="F7" s="27">
        <v>229</v>
      </c>
      <c r="G7" s="16">
        <v>188</v>
      </c>
      <c r="H7" s="15">
        <f t="shared" si="4"/>
        <v>241</v>
      </c>
      <c r="I7" s="27">
        <v>130</v>
      </c>
      <c r="J7" s="16">
        <v>111</v>
      </c>
    </row>
    <row r="8" spans="1:10" ht="12.75" customHeight="1">
      <c r="A8" s="5" t="s">
        <v>110</v>
      </c>
      <c r="B8" s="15">
        <f t="shared" si="2"/>
        <v>688</v>
      </c>
      <c r="C8" s="27">
        <f t="shared" si="0"/>
        <v>350</v>
      </c>
      <c r="D8" s="16">
        <f t="shared" si="1"/>
        <v>338</v>
      </c>
      <c r="E8" s="15">
        <f t="shared" si="3"/>
        <v>462</v>
      </c>
      <c r="F8" s="27">
        <v>243</v>
      </c>
      <c r="G8" s="16">
        <v>219</v>
      </c>
      <c r="H8" s="15">
        <f t="shared" si="4"/>
        <v>226</v>
      </c>
      <c r="I8" s="27">
        <v>107</v>
      </c>
      <c r="J8" s="16">
        <v>119</v>
      </c>
    </row>
    <row r="9" spans="1:10" ht="12.75" customHeight="1">
      <c r="A9" s="5" t="s">
        <v>111</v>
      </c>
      <c r="B9" s="15">
        <f t="shared" si="2"/>
        <v>582</v>
      </c>
      <c r="C9" s="27">
        <f t="shared" si="0"/>
        <v>288</v>
      </c>
      <c r="D9" s="16">
        <f t="shared" si="1"/>
        <v>294</v>
      </c>
      <c r="E9" s="15">
        <f t="shared" si="3"/>
        <v>370</v>
      </c>
      <c r="F9" s="27">
        <v>186</v>
      </c>
      <c r="G9" s="16">
        <v>184</v>
      </c>
      <c r="H9" s="15">
        <f t="shared" si="4"/>
        <v>212</v>
      </c>
      <c r="I9" s="27">
        <v>102</v>
      </c>
      <c r="J9" s="16">
        <v>110</v>
      </c>
    </row>
    <row r="10" spans="1:10" ht="12.75" customHeight="1">
      <c r="A10" s="5" t="s">
        <v>112</v>
      </c>
      <c r="B10" s="15">
        <f t="shared" si="2"/>
        <v>642</v>
      </c>
      <c r="C10" s="27">
        <f t="shared" si="0"/>
        <v>337</v>
      </c>
      <c r="D10" s="16">
        <f t="shared" si="1"/>
        <v>305</v>
      </c>
      <c r="E10" s="15">
        <f t="shared" si="3"/>
        <v>440</v>
      </c>
      <c r="F10" s="27">
        <v>236</v>
      </c>
      <c r="G10" s="16">
        <v>204</v>
      </c>
      <c r="H10" s="15">
        <f t="shared" si="4"/>
        <v>202</v>
      </c>
      <c r="I10" s="27">
        <v>101</v>
      </c>
      <c r="J10" s="16">
        <v>101</v>
      </c>
    </row>
    <row r="11" spans="1:10" ht="12.75" customHeight="1">
      <c r="A11" s="5" t="s">
        <v>18</v>
      </c>
      <c r="B11" s="15">
        <f t="shared" si="2"/>
        <v>530</v>
      </c>
      <c r="C11" s="27">
        <f t="shared" si="0"/>
        <v>266</v>
      </c>
      <c r="D11" s="16">
        <f t="shared" si="1"/>
        <v>264</v>
      </c>
      <c r="E11" s="15">
        <f t="shared" si="3"/>
        <v>340</v>
      </c>
      <c r="F11" s="27">
        <v>173</v>
      </c>
      <c r="G11" s="16">
        <v>167</v>
      </c>
      <c r="H11" s="15">
        <f t="shared" si="4"/>
        <v>190</v>
      </c>
      <c r="I11" s="27">
        <v>93</v>
      </c>
      <c r="J11" s="16">
        <v>97</v>
      </c>
    </row>
    <row r="12" spans="1:10" ht="12.75" customHeight="1">
      <c r="A12" s="5" t="s">
        <v>19</v>
      </c>
      <c r="B12" s="15">
        <f t="shared" si="2"/>
        <v>633</v>
      </c>
      <c r="C12" s="27">
        <f t="shared" si="0"/>
        <v>304</v>
      </c>
      <c r="D12" s="16">
        <f t="shared" si="1"/>
        <v>329</v>
      </c>
      <c r="E12" s="15">
        <f t="shared" si="3"/>
        <v>439</v>
      </c>
      <c r="F12" s="27">
        <v>211</v>
      </c>
      <c r="G12" s="16">
        <v>228</v>
      </c>
      <c r="H12" s="15">
        <f t="shared" si="4"/>
        <v>194</v>
      </c>
      <c r="I12" s="27">
        <v>93</v>
      </c>
      <c r="J12" s="16">
        <v>101</v>
      </c>
    </row>
    <row r="13" spans="1:10" ht="12.75" customHeight="1">
      <c r="A13" s="5" t="s">
        <v>20</v>
      </c>
      <c r="B13" s="15">
        <f t="shared" si="2"/>
        <v>716</v>
      </c>
      <c r="C13" s="27">
        <f t="shared" si="0"/>
        <v>345</v>
      </c>
      <c r="D13" s="16">
        <f t="shared" si="1"/>
        <v>371</v>
      </c>
      <c r="E13" s="15">
        <f t="shared" si="3"/>
        <v>459</v>
      </c>
      <c r="F13" s="27">
        <v>228</v>
      </c>
      <c r="G13" s="16">
        <v>231</v>
      </c>
      <c r="H13" s="15">
        <f t="shared" si="4"/>
        <v>257</v>
      </c>
      <c r="I13" s="27">
        <v>117</v>
      </c>
      <c r="J13" s="16">
        <v>140</v>
      </c>
    </row>
    <row r="14" spans="1:10" ht="12.75" customHeight="1">
      <c r="A14" s="5" t="s">
        <v>21</v>
      </c>
      <c r="B14" s="15">
        <f t="shared" si="2"/>
        <v>935</v>
      </c>
      <c r="C14" s="27">
        <f t="shared" si="0"/>
        <v>477</v>
      </c>
      <c r="D14" s="16">
        <f t="shared" si="1"/>
        <v>458</v>
      </c>
      <c r="E14" s="15">
        <f t="shared" si="3"/>
        <v>617</v>
      </c>
      <c r="F14" s="27">
        <v>304</v>
      </c>
      <c r="G14" s="16">
        <v>313</v>
      </c>
      <c r="H14" s="15">
        <f t="shared" si="4"/>
        <v>318</v>
      </c>
      <c r="I14" s="27">
        <v>173</v>
      </c>
      <c r="J14" s="16">
        <v>145</v>
      </c>
    </row>
    <row r="15" spans="1:10" ht="12.75" customHeight="1">
      <c r="A15" s="5" t="s">
        <v>22</v>
      </c>
      <c r="B15" s="15">
        <f t="shared" si="2"/>
        <v>1053</v>
      </c>
      <c r="C15" s="27">
        <f t="shared" si="0"/>
        <v>510</v>
      </c>
      <c r="D15" s="16">
        <f t="shared" si="1"/>
        <v>543</v>
      </c>
      <c r="E15" s="15">
        <f t="shared" si="3"/>
        <v>715</v>
      </c>
      <c r="F15" s="27">
        <v>344</v>
      </c>
      <c r="G15" s="16">
        <v>371</v>
      </c>
      <c r="H15" s="15">
        <f t="shared" si="4"/>
        <v>338</v>
      </c>
      <c r="I15" s="27">
        <v>166</v>
      </c>
      <c r="J15" s="16">
        <v>172</v>
      </c>
    </row>
    <row r="16" spans="1:10" ht="12.75" customHeight="1">
      <c r="A16" s="5" t="s">
        <v>23</v>
      </c>
      <c r="B16" s="15">
        <f t="shared" si="2"/>
        <v>846</v>
      </c>
      <c r="C16" s="27">
        <f t="shared" si="0"/>
        <v>417</v>
      </c>
      <c r="D16" s="16">
        <f t="shared" si="1"/>
        <v>429</v>
      </c>
      <c r="E16" s="15">
        <f t="shared" si="3"/>
        <v>547</v>
      </c>
      <c r="F16" s="27">
        <v>268</v>
      </c>
      <c r="G16" s="16">
        <v>279</v>
      </c>
      <c r="H16" s="15">
        <f t="shared" si="4"/>
        <v>299</v>
      </c>
      <c r="I16" s="27">
        <v>149</v>
      </c>
      <c r="J16" s="16">
        <v>150</v>
      </c>
    </row>
    <row r="17" spans="1:10" ht="12.75" customHeight="1">
      <c r="A17" s="5" t="s">
        <v>24</v>
      </c>
      <c r="B17" s="15">
        <f t="shared" si="2"/>
        <v>794</v>
      </c>
      <c r="C17" s="27">
        <f t="shared" si="0"/>
        <v>372</v>
      </c>
      <c r="D17" s="16">
        <f t="shared" si="1"/>
        <v>422</v>
      </c>
      <c r="E17" s="15">
        <f t="shared" si="3"/>
        <v>546</v>
      </c>
      <c r="F17" s="27">
        <v>254</v>
      </c>
      <c r="G17" s="16">
        <v>292</v>
      </c>
      <c r="H17" s="15">
        <f t="shared" si="4"/>
        <v>248</v>
      </c>
      <c r="I17" s="27">
        <v>118</v>
      </c>
      <c r="J17" s="16">
        <v>130</v>
      </c>
    </row>
    <row r="18" spans="1:10" ht="12.75" customHeight="1">
      <c r="A18" s="5" t="s">
        <v>25</v>
      </c>
      <c r="B18" s="15">
        <f t="shared" si="2"/>
        <v>897</v>
      </c>
      <c r="C18" s="27">
        <f t="shared" si="0"/>
        <v>413</v>
      </c>
      <c r="D18" s="16">
        <f t="shared" si="1"/>
        <v>484</v>
      </c>
      <c r="E18" s="15">
        <f t="shared" si="3"/>
        <v>599</v>
      </c>
      <c r="F18" s="27">
        <v>278</v>
      </c>
      <c r="G18" s="16">
        <v>321</v>
      </c>
      <c r="H18" s="15">
        <f t="shared" si="4"/>
        <v>298</v>
      </c>
      <c r="I18" s="27">
        <v>135</v>
      </c>
      <c r="J18" s="16">
        <v>163</v>
      </c>
    </row>
    <row r="19" spans="1:10" ht="12.75" customHeight="1">
      <c r="A19" s="5" t="s">
        <v>26</v>
      </c>
      <c r="B19" s="15">
        <f t="shared" si="2"/>
        <v>795</v>
      </c>
      <c r="C19" s="27">
        <f t="shared" si="0"/>
        <v>348</v>
      </c>
      <c r="D19" s="16">
        <f t="shared" si="1"/>
        <v>447</v>
      </c>
      <c r="E19" s="15">
        <f t="shared" si="3"/>
        <v>560</v>
      </c>
      <c r="F19" s="27">
        <v>246</v>
      </c>
      <c r="G19" s="16">
        <v>314</v>
      </c>
      <c r="H19" s="15">
        <f t="shared" si="4"/>
        <v>235</v>
      </c>
      <c r="I19" s="27">
        <v>102</v>
      </c>
      <c r="J19" s="16">
        <v>133</v>
      </c>
    </row>
    <row r="20" spans="1:10" ht="13.5">
      <c r="A20" s="5" t="s">
        <v>27</v>
      </c>
      <c r="B20" s="15">
        <f t="shared" si="2"/>
        <v>648</v>
      </c>
      <c r="C20" s="27">
        <f t="shared" si="0"/>
        <v>238</v>
      </c>
      <c r="D20" s="16">
        <f t="shared" si="1"/>
        <v>410</v>
      </c>
      <c r="E20" s="15">
        <f t="shared" si="3"/>
        <v>426</v>
      </c>
      <c r="F20" s="27">
        <v>158</v>
      </c>
      <c r="G20" s="16">
        <v>268</v>
      </c>
      <c r="H20" s="15">
        <f t="shared" si="4"/>
        <v>222</v>
      </c>
      <c r="I20" s="27">
        <v>80</v>
      </c>
      <c r="J20" s="16">
        <v>142</v>
      </c>
    </row>
    <row r="21" spans="1:10" ht="13.5">
      <c r="A21" s="5" t="s">
        <v>28</v>
      </c>
      <c r="B21" s="15">
        <f t="shared" si="2"/>
        <v>427</v>
      </c>
      <c r="C21" s="27">
        <f t="shared" si="0"/>
        <v>130</v>
      </c>
      <c r="D21" s="16">
        <f t="shared" si="1"/>
        <v>297</v>
      </c>
      <c r="E21" s="15">
        <f t="shared" si="3"/>
        <v>310</v>
      </c>
      <c r="F21" s="27">
        <v>91</v>
      </c>
      <c r="G21" s="16">
        <v>219</v>
      </c>
      <c r="H21" s="15">
        <f t="shared" si="4"/>
        <v>117</v>
      </c>
      <c r="I21" s="27">
        <v>39</v>
      </c>
      <c r="J21" s="16">
        <v>78</v>
      </c>
    </row>
    <row r="22" spans="1:10" ht="13.5">
      <c r="A22" s="5" t="s">
        <v>29</v>
      </c>
      <c r="B22" s="15">
        <f t="shared" si="2"/>
        <v>272</v>
      </c>
      <c r="C22" s="27">
        <f t="shared" si="0"/>
        <v>65</v>
      </c>
      <c r="D22" s="16">
        <f t="shared" si="1"/>
        <v>207</v>
      </c>
      <c r="E22" s="15">
        <f t="shared" si="3"/>
        <v>179</v>
      </c>
      <c r="F22" s="27">
        <v>39</v>
      </c>
      <c r="G22" s="16">
        <v>140</v>
      </c>
      <c r="H22" s="15">
        <f t="shared" si="4"/>
        <v>93</v>
      </c>
      <c r="I22" s="27">
        <v>26</v>
      </c>
      <c r="J22" s="16">
        <v>67</v>
      </c>
    </row>
    <row r="23" spans="1:10" ht="13.5">
      <c r="A23" s="5" t="s">
        <v>30</v>
      </c>
      <c r="B23" s="15">
        <f t="shared" si="2"/>
        <v>92</v>
      </c>
      <c r="C23" s="27">
        <f t="shared" si="0"/>
        <v>18</v>
      </c>
      <c r="D23" s="16">
        <f t="shared" si="1"/>
        <v>74</v>
      </c>
      <c r="E23" s="15">
        <f t="shared" si="3"/>
        <v>73</v>
      </c>
      <c r="F23" s="27">
        <v>14</v>
      </c>
      <c r="G23" s="16">
        <v>59</v>
      </c>
      <c r="H23" s="15">
        <f t="shared" si="4"/>
        <v>19</v>
      </c>
      <c r="I23" s="27">
        <v>4</v>
      </c>
      <c r="J23" s="16">
        <v>15</v>
      </c>
    </row>
    <row r="24" spans="1:10" ht="13.5">
      <c r="A24" s="5" t="s">
        <v>31</v>
      </c>
      <c r="B24" s="15">
        <f t="shared" si="2"/>
        <v>18</v>
      </c>
      <c r="C24" s="27">
        <f t="shared" si="0"/>
        <v>4</v>
      </c>
      <c r="D24" s="16">
        <f t="shared" si="1"/>
        <v>14</v>
      </c>
      <c r="E24" s="15">
        <f t="shared" si="3"/>
        <v>13</v>
      </c>
      <c r="F24" s="27">
        <v>3</v>
      </c>
      <c r="G24" s="16">
        <v>10</v>
      </c>
      <c r="H24" s="66">
        <f t="shared" si="4"/>
        <v>5</v>
      </c>
      <c r="I24" s="27">
        <v>1</v>
      </c>
      <c r="J24" s="16">
        <v>4</v>
      </c>
    </row>
    <row r="25" spans="1:10" ht="13.5">
      <c r="A25" s="6" t="s">
        <v>4</v>
      </c>
      <c r="B25" s="19">
        <f t="shared" si="2"/>
        <v>4</v>
      </c>
      <c r="C25" s="29">
        <f t="shared" si="0"/>
        <v>2</v>
      </c>
      <c r="D25" s="20">
        <f t="shared" si="1"/>
        <v>2</v>
      </c>
      <c r="E25" s="15">
        <f t="shared" si="3"/>
        <v>4</v>
      </c>
      <c r="F25" s="27">
        <v>2</v>
      </c>
      <c r="G25" s="16">
        <v>2</v>
      </c>
      <c r="H25" s="67" t="s">
        <v>172</v>
      </c>
      <c r="I25" s="64" t="s">
        <v>172</v>
      </c>
      <c r="J25" s="65" t="s">
        <v>172</v>
      </c>
    </row>
    <row r="26" spans="1:10" ht="13.5">
      <c r="A26" s="8" t="s">
        <v>0</v>
      </c>
      <c r="B26" s="17">
        <f>SUM(C26:D26)</f>
        <v>12210</v>
      </c>
      <c r="C26" s="28">
        <f>SUM(C5:C25)</f>
        <v>5769</v>
      </c>
      <c r="D26" s="18">
        <f>SUM(D5:D25)</f>
        <v>6441</v>
      </c>
      <c r="E26" s="17">
        <f>SUM(F26:G26)</f>
        <v>8168</v>
      </c>
      <c r="F26" s="28">
        <f>SUM(F5:F25)</f>
        <v>3863</v>
      </c>
      <c r="G26" s="18">
        <f>SUM(G5:G25)</f>
        <v>4305</v>
      </c>
      <c r="H26" s="55">
        <f>SUM(I26:J26)</f>
        <v>4042</v>
      </c>
      <c r="I26" s="28">
        <f>SUM(I5:I25)</f>
        <v>1906</v>
      </c>
      <c r="J26" s="18">
        <f>SUM(J5:J25)</f>
        <v>2136</v>
      </c>
    </row>
    <row r="27" spans="1:10" ht="13.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9" sqref="G19"/>
    </sheetView>
  </sheetViews>
  <sheetFormatPr defaultColWidth="9.00390625" defaultRowHeight="13.5"/>
  <sheetData>
    <row r="1" spans="1:4" ht="21.75" customHeight="1">
      <c r="A1" s="1" t="s">
        <v>157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21"/>
      <c r="B3" s="23"/>
      <c r="C3" s="12" t="s">
        <v>5</v>
      </c>
      <c r="D3" s="13"/>
    </row>
    <row r="4" spans="1:4" ht="12.75" customHeight="1">
      <c r="A4" s="22"/>
      <c r="B4" s="24" t="s">
        <v>0</v>
      </c>
      <c r="C4" s="26" t="s">
        <v>1</v>
      </c>
      <c r="D4" s="25" t="s">
        <v>2</v>
      </c>
    </row>
    <row r="5" spans="1:4" ht="12.75" customHeight="1">
      <c r="A5" s="4" t="s">
        <v>3</v>
      </c>
      <c r="B5" s="15">
        <f>SUM(C5:D5)</f>
        <v>481</v>
      </c>
      <c r="C5" s="27">
        <v>229</v>
      </c>
      <c r="D5" s="16">
        <v>252</v>
      </c>
    </row>
    <row r="6" spans="1:4" ht="12.75" customHeight="1">
      <c r="A6" s="4" t="s">
        <v>113</v>
      </c>
      <c r="B6" s="15">
        <f aca="true" t="shared" si="0" ref="B6:B25">SUM(C6:D6)</f>
        <v>545</v>
      </c>
      <c r="C6" s="27">
        <v>286</v>
      </c>
      <c r="D6" s="16">
        <v>259</v>
      </c>
    </row>
    <row r="7" spans="1:4" ht="12.75" customHeight="1">
      <c r="A7" s="4" t="s">
        <v>114</v>
      </c>
      <c r="B7" s="15">
        <f t="shared" si="0"/>
        <v>565</v>
      </c>
      <c r="C7" s="27">
        <v>293</v>
      </c>
      <c r="D7" s="16">
        <v>272</v>
      </c>
    </row>
    <row r="8" spans="1:4" ht="12.75" customHeight="1">
      <c r="A8" s="5" t="s">
        <v>15</v>
      </c>
      <c r="B8" s="15">
        <f t="shared" si="0"/>
        <v>567</v>
      </c>
      <c r="C8" s="27">
        <v>314</v>
      </c>
      <c r="D8" s="16">
        <v>253</v>
      </c>
    </row>
    <row r="9" spans="1:4" ht="12.75" customHeight="1">
      <c r="A9" s="5" t="s">
        <v>115</v>
      </c>
      <c r="B9" s="15">
        <f t="shared" si="0"/>
        <v>522</v>
      </c>
      <c r="C9" s="27">
        <v>243</v>
      </c>
      <c r="D9" s="16">
        <v>279</v>
      </c>
    </row>
    <row r="10" spans="1:4" ht="12.75" customHeight="1">
      <c r="A10" s="5" t="s">
        <v>116</v>
      </c>
      <c r="B10" s="15">
        <f t="shared" si="0"/>
        <v>617</v>
      </c>
      <c r="C10" s="27">
        <v>313</v>
      </c>
      <c r="D10" s="16">
        <v>304</v>
      </c>
    </row>
    <row r="11" spans="1:4" ht="12.75" customHeight="1">
      <c r="A11" s="5" t="s">
        <v>117</v>
      </c>
      <c r="B11" s="15">
        <f t="shared" si="0"/>
        <v>673</v>
      </c>
      <c r="C11" s="27">
        <v>335</v>
      </c>
      <c r="D11" s="16">
        <v>338</v>
      </c>
    </row>
    <row r="12" spans="1:4" ht="12.75" customHeight="1">
      <c r="A12" s="5" t="s">
        <v>118</v>
      </c>
      <c r="B12" s="15">
        <f t="shared" si="0"/>
        <v>568</v>
      </c>
      <c r="C12" s="27">
        <v>273</v>
      </c>
      <c r="D12" s="16">
        <v>295</v>
      </c>
    </row>
    <row r="13" spans="1:4" ht="12.75" customHeight="1">
      <c r="A13" s="5" t="s">
        <v>119</v>
      </c>
      <c r="B13" s="15">
        <f t="shared" si="0"/>
        <v>648</v>
      </c>
      <c r="C13" s="27">
        <v>312</v>
      </c>
      <c r="D13" s="16">
        <v>336</v>
      </c>
    </row>
    <row r="14" spans="1:4" ht="12.75" customHeight="1">
      <c r="A14" s="5" t="s">
        <v>120</v>
      </c>
      <c r="B14" s="15">
        <f t="shared" si="0"/>
        <v>731</v>
      </c>
      <c r="C14" s="27">
        <v>358</v>
      </c>
      <c r="D14" s="16">
        <v>373</v>
      </c>
    </row>
    <row r="15" spans="1:4" ht="12.75" customHeight="1">
      <c r="A15" s="5" t="s">
        <v>121</v>
      </c>
      <c r="B15" s="15">
        <f t="shared" si="0"/>
        <v>945</v>
      </c>
      <c r="C15" s="27">
        <v>473</v>
      </c>
      <c r="D15" s="16">
        <v>472</v>
      </c>
    </row>
    <row r="16" spans="1:4" ht="12.75" customHeight="1">
      <c r="A16" s="5" t="s">
        <v>122</v>
      </c>
      <c r="B16" s="15">
        <f t="shared" si="0"/>
        <v>1067</v>
      </c>
      <c r="C16" s="27">
        <v>521</v>
      </c>
      <c r="D16" s="16">
        <v>546</v>
      </c>
    </row>
    <row r="17" spans="1:4" ht="12.75" customHeight="1">
      <c r="A17" s="5" t="s">
        <v>123</v>
      </c>
      <c r="B17" s="15">
        <f t="shared" si="0"/>
        <v>866</v>
      </c>
      <c r="C17" s="27">
        <v>431</v>
      </c>
      <c r="D17" s="16">
        <v>435</v>
      </c>
    </row>
    <row r="18" spans="1:4" ht="12.75" customHeight="1">
      <c r="A18" s="5" t="s">
        <v>124</v>
      </c>
      <c r="B18" s="15">
        <f t="shared" si="0"/>
        <v>753</v>
      </c>
      <c r="C18" s="27">
        <v>346</v>
      </c>
      <c r="D18" s="16">
        <v>407</v>
      </c>
    </row>
    <row r="19" spans="1:4" ht="12.75" customHeight="1">
      <c r="A19" s="5" t="s">
        <v>125</v>
      </c>
      <c r="B19" s="15">
        <f t="shared" si="0"/>
        <v>854</v>
      </c>
      <c r="C19" s="27">
        <v>386</v>
      </c>
      <c r="D19" s="16">
        <v>468</v>
      </c>
    </row>
    <row r="20" spans="1:4" ht="13.5">
      <c r="A20" s="5" t="s">
        <v>126</v>
      </c>
      <c r="B20" s="15">
        <f t="shared" si="0"/>
        <v>699</v>
      </c>
      <c r="C20" s="27">
        <v>294</v>
      </c>
      <c r="D20" s="16">
        <v>405</v>
      </c>
    </row>
    <row r="21" spans="1:4" ht="13.5">
      <c r="A21" s="5" t="s">
        <v>127</v>
      </c>
      <c r="B21" s="15">
        <f t="shared" si="0"/>
        <v>518</v>
      </c>
      <c r="C21" s="27">
        <v>167</v>
      </c>
      <c r="D21" s="16">
        <v>351</v>
      </c>
    </row>
    <row r="22" spans="1:4" ht="13.5">
      <c r="A22" s="5" t="s">
        <v>128</v>
      </c>
      <c r="B22" s="15">
        <f t="shared" si="0"/>
        <v>287</v>
      </c>
      <c r="C22" s="27">
        <v>72</v>
      </c>
      <c r="D22" s="16">
        <v>215</v>
      </c>
    </row>
    <row r="23" spans="1:4" ht="13.5">
      <c r="A23" s="5" t="s">
        <v>129</v>
      </c>
      <c r="B23" s="15">
        <f t="shared" si="0"/>
        <v>127</v>
      </c>
      <c r="C23" s="27">
        <v>23</v>
      </c>
      <c r="D23" s="16">
        <v>104</v>
      </c>
    </row>
    <row r="24" spans="1:7" ht="13.5">
      <c r="A24" s="5" t="s">
        <v>130</v>
      </c>
      <c r="B24" s="15">
        <f t="shared" si="0"/>
        <v>35</v>
      </c>
      <c r="C24" s="27">
        <v>6</v>
      </c>
      <c r="D24" s="16">
        <v>29</v>
      </c>
      <c r="G24" s="70"/>
    </row>
    <row r="25" spans="1:7" ht="13.5">
      <c r="A25" s="6" t="s">
        <v>4</v>
      </c>
      <c r="B25" s="15">
        <f t="shared" si="0"/>
        <v>2</v>
      </c>
      <c r="C25" s="27">
        <v>1</v>
      </c>
      <c r="D25" s="16">
        <v>1</v>
      </c>
      <c r="G25" s="70"/>
    </row>
    <row r="26" spans="1:7" ht="13.5">
      <c r="A26" s="8" t="s">
        <v>0</v>
      </c>
      <c r="B26" s="17">
        <f>SUM(C26:D26)</f>
        <v>12070</v>
      </c>
      <c r="C26" s="28">
        <f>SUM(C5:C25)</f>
        <v>5676</v>
      </c>
      <c r="D26" s="18">
        <f>SUM(D5:D25)</f>
        <v>6394</v>
      </c>
      <c r="G26" s="70"/>
    </row>
    <row r="27" spans="1:4" ht="13.5">
      <c r="A27" s="9"/>
      <c r="B27" s="19"/>
      <c r="C27" s="29"/>
      <c r="D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I20" sqref="I20"/>
    </sheetView>
  </sheetViews>
  <sheetFormatPr defaultColWidth="9.00390625" defaultRowHeight="13.5"/>
  <sheetData>
    <row r="1" spans="1:4" ht="21.75" customHeight="1">
      <c r="A1" s="1" t="s">
        <v>196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21"/>
      <c r="B3" s="23"/>
      <c r="C3" s="12" t="s">
        <v>5</v>
      </c>
      <c r="D3" s="13"/>
    </row>
    <row r="4" spans="1:4" ht="12.75" customHeight="1">
      <c r="A4" s="22"/>
      <c r="B4" s="24" t="s">
        <v>0</v>
      </c>
      <c r="C4" s="26" t="s">
        <v>1</v>
      </c>
      <c r="D4" s="25" t="s">
        <v>2</v>
      </c>
    </row>
    <row r="5" spans="1:4" ht="12.75" customHeight="1">
      <c r="A5" s="4" t="s">
        <v>3</v>
      </c>
      <c r="B5" s="15">
        <v>383</v>
      </c>
      <c r="C5" s="27">
        <v>190</v>
      </c>
      <c r="D5" s="16">
        <v>193</v>
      </c>
    </row>
    <row r="6" spans="1:4" ht="12.75" customHeight="1">
      <c r="A6" s="4" t="s">
        <v>177</v>
      </c>
      <c r="B6" s="15">
        <v>531</v>
      </c>
      <c r="C6" s="27">
        <v>253</v>
      </c>
      <c r="D6" s="16">
        <v>278</v>
      </c>
    </row>
    <row r="7" spans="1:4" ht="12.75" customHeight="1">
      <c r="A7" s="4" t="s">
        <v>178</v>
      </c>
      <c r="B7" s="15">
        <v>557</v>
      </c>
      <c r="C7" s="27">
        <v>294</v>
      </c>
      <c r="D7" s="16">
        <v>263</v>
      </c>
    </row>
    <row r="8" spans="1:4" ht="12.75" customHeight="1">
      <c r="A8" s="5" t="s">
        <v>179</v>
      </c>
      <c r="B8" s="15">
        <v>484</v>
      </c>
      <c r="C8" s="27">
        <v>243</v>
      </c>
      <c r="D8" s="16">
        <v>241</v>
      </c>
    </row>
    <row r="9" spans="1:4" ht="12.75" customHeight="1">
      <c r="A9" s="5" t="s">
        <v>180</v>
      </c>
      <c r="B9" s="15">
        <v>386</v>
      </c>
      <c r="C9" s="27">
        <v>204</v>
      </c>
      <c r="D9" s="16">
        <v>182</v>
      </c>
    </row>
    <row r="10" spans="1:4" ht="12.75" customHeight="1">
      <c r="A10" s="5" t="s">
        <v>181</v>
      </c>
      <c r="B10" s="15">
        <v>490</v>
      </c>
      <c r="C10" s="27">
        <v>248</v>
      </c>
      <c r="D10" s="16">
        <v>242</v>
      </c>
    </row>
    <row r="11" spans="1:4" ht="12.75" customHeight="1">
      <c r="A11" s="5" t="s">
        <v>182</v>
      </c>
      <c r="B11" s="15">
        <v>628</v>
      </c>
      <c r="C11" s="27">
        <v>312</v>
      </c>
      <c r="D11" s="16">
        <v>316</v>
      </c>
    </row>
    <row r="12" spans="1:4" ht="12.75" customHeight="1">
      <c r="A12" s="5" t="s">
        <v>183</v>
      </c>
      <c r="B12" s="15">
        <v>687</v>
      </c>
      <c r="C12" s="27">
        <v>342</v>
      </c>
      <c r="D12" s="16">
        <v>345</v>
      </c>
    </row>
    <row r="13" spans="1:4" ht="12.75" customHeight="1">
      <c r="A13" s="5" t="s">
        <v>184</v>
      </c>
      <c r="B13" s="15">
        <v>585</v>
      </c>
      <c r="C13" s="27">
        <v>288</v>
      </c>
      <c r="D13" s="16">
        <v>297</v>
      </c>
    </row>
    <row r="14" spans="1:4" ht="12.75" customHeight="1">
      <c r="A14" s="5" t="s">
        <v>185</v>
      </c>
      <c r="B14" s="15">
        <v>638</v>
      </c>
      <c r="C14" s="27">
        <v>308</v>
      </c>
      <c r="D14" s="16">
        <v>330</v>
      </c>
    </row>
    <row r="15" spans="1:4" ht="12.75" customHeight="1">
      <c r="A15" s="5" t="s">
        <v>186</v>
      </c>
      <c r="B15" s="15">
        <v>727</v>
      </c>
      <c r="C15" s="27">
        <v>348</v>
      </c>
      <c r="D15" s="16">
        <v>379</v>
      </c>
    </row>
    <row r="16" spans="1:4" ht="12.75" customHeight="1">
      <c r="A16" s="5" t="s">
        <v>187</v>
      </c>
      <c r="B16" s="15">
        <v>942</v>
      </c>
      <c r="C16" s="27">
        <v>468</v>
      </c>
      <c r="D16" s="16">
        <v>474</v>
      </c>
    </row>
    <row r="17" spans="1:4" ht="12.75" customHeight="1">
      <c r="A17" s="5" t="s">
        <v>188</v>
      </c>
      <c r="B17" s="15">
        <v>1050</v>
      </c>
      <c r="C17" s="27">
        <v>496</v>
      </c>
      <c r="D17" s="16">
        <v>554</v>
      </c>
    </row>
    <row r="18" spans="1:4" ht="12.75" customHeight="1">
      <c r="A18" s="5" t="s">
        <v>189</v>
      </c>
      <c r="B18" s="15">
        <v>825</v>
      </c>
      <c r="C18" s="27">
        <v>409</v>
      </c>
      <c r="D18" s="16">
        <v>416</v>
      </c>
    </row>
    <row r="19" spans="1:4" ht="12.75" customHeight="1">
      <c r="A19" s="5" t="s">
        <v>190</v>
      </c>
      <c r="B19" s="15">
        <v>716</v>
      </c>
      <c r="C19" s="27">
        <v>320</v>
      </c>
      <c r="D19" s="16">
        <v>396</v>
      </c>
    </row>
    <row r="20" spans="1:4" ht="13.5">
      <c r="A20" s="5" t="s">
        <v>191</v>
      </c>
      <c r="B20" s="15">
        <v>762</v>
      </c>
      <c r="C20" s="27">
        <v>325</v>
      </c>
      <c r="D20" s="16">
        <v>437</v>
      </c>
    </row>
    <row r="21" spans="1:4" ht="13.5">
      <c r="A21" s="5" t="s">
        <v>192</v>
      </c>
      <c r="B21" s="15">
        <v>576</v>
      </c>
      <c r="C21" s="27">
        <v>215</v>
      </c>
      <c r="D21" s="16">
        <v>361</v>
      </c>
    </row>
    <row r="22" spans="1:4" ht="13.5">
      <c r="A22" s="5" t="s">
        <v>193</v>
      </c>
      <c r="B22" s="15">
        <v>353</v>
      </c>
      <c r="C22" s="27">
        <v>106</v>
      </c>
      <c r="D22" s="16">
        <v>247</v>
      </c>
    </row>
    <row r="23" spans="1:4" ht="13.5">
      <c r="A23" s="5" t="s">
        <v>194</v>
      </c>
      <c r="B23" s="15">
        <v>155</v>
      </c>
      <c r="C23" s="27">
        <v>31</v>
      </c>
      <c r="D23" s="16">
        <v>124</v>
      </c>
    </row>
    <row r="24" spans="1:7" ht="13.5">
      <c r="A24" s="5" t="s">
        <v>195</v>
      </c>
      <c r="B24" s="15">
        <v>61</v>
      </c>
      <c r="C24" s="27">
        <v>7</v>
      </c>
      <c r="D24" s="16">
        <v>54</v>
      </c>
      <c r="G24" s="70"/>
    </row>
    <row r="25" spans="1:7" ht="13.5">
      <c r="A25" s="6" t="s">
        <v>4</v>
      </c>
      <c r="B25" s="67" t="s">
        <v>172</v>
      </c>
      <c r="C25" s="64" t="s">
        <v>172</v>
      </c>
      <c r="D25" s="65" t="s">
        <v>172</v>
      </c>
      <c r="G25" s="70"/>
    </row>
    <row r="26" spans="1:7" ht="13.5">
      <c r="A26" s="8" t="s">
        <v>0</v>
      </c>
      <c r="B26" s="17">
        <f>SUM(C26:D26)</f>
        <v>11536</v>
      </c>
      <c r="C26" s="28">
        <f>SUM(C5:C25)</f>
        <v>5407</v>
      </c>
      <c r="D26" s="18">
        <f>SUM(D5:D25)</f>
        <v>6129</v>
      </c>
      <c r="G26" s="70"/>
    </row>
    <row r="27" spans="1:4" ht="13.5">
      <c r="A27" s="9"/>
      <c r="B27" s="19"/>
      <c r="C27" s="29"/>
      <c r="D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H13" sqref="H13"/>
    </sheetView>
  </sheetViews>
  <sheetFormatPr defaultColWidth="9.00390625" defaultRowHeight="13.5"/>
  <sheetData>
    <row r="1" spans="1:4" ht="21.75" customHeight="1">
      <c r="A1" s="1" t="s">
        <v>197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21"/>
      <c r="B3" s="23"/>
      <c r="C3" s="12" t="s">
        <v>5</v>
      </c>
      <c r="D3" s="13"/>
    </row>
    <row r="4" spans="1:4" ht="12.75" customHeight="1">
      <c r="A4" s="22"/>
      <c r="B4" s="24" t="s">
        <v>0</v>
      </c>
      <c r="C4" s="26" t="s">
        <v>1</v>
      </c>
      <c r="D4" s="25" t="s">
        <v>2</v>
      </c>
    </row>
    <row r="5" spans="1:8" ht="12.75" customHeight="1">
      <c r="A5" s="4" t="s">
        <v>3</v>
      </c>
      <c r="B5" s="15">
        <v>351</v>
      </c>
      <c r="C5" s="27">
        <v>167</v>
      </c>
      <c r="D5" s="16">
        <v>184</v>
      </c>
      <c r="F5" s="72"/>
      <c r="G5" s="72"/>
      <c r="H5" s="72"/>
    </row>
    <row r="6" spans="1:8" ht="12.75" customHeight="1">
      <c r="A6" s="4" t="s">
        <v>13</v>
      </c>
      <c r="B6" s="15">
        <v>443</v>
      </c>
      <c r="C6" s="27">
        <v>220</v>
      </c>
      <c r="D6" s="16">
        <v>223</v>
      </c>
      <c r="F6" s="72"/>
      <c r="G6" s="72"/>
      <c r="H6" s="72"/>
    </row>
    <row r="7" spans="1:8" ht="12.75" customHeight="1">
      <c r="A7" s="4" t="s">
        <v>14</v>
      </c>
      <c r="B7" s="15">
        <v>543</v>
      </c>
      <c r="C7" s="27">
        <v>258</v>
      </c>
      <c r="D7" s="16">
        <v>285</v>
      </c>
      <c r="F7" s="72"/>
      <c r="G7" s="72"/>
      <c r="H7" s="72"/>
    </row>
    <row r="8" spans="1:8" ht="12.75" customHeight="1">
      <c r="A8" s="5" t="s">
        <v>15</v>
      </c>
      <c r="B8" s="15">
        <v>471</v>
      </c>
      <c r="C8" s="27">
        <v>248</v>
      </c>
      <c r="D8" s="16">
        <v>223</v>
      </c>
      <c r="F8" s="72"/>
      <c r="G8" s="72"/>
      <c r="H8" s="72"/>
    </row>
    <row r="9" spans="1:8" ht="12.75" customHeight="1">
      <c r="A9" s="5" t="s">
        <v>16</v>
      </c>
      <c r="B9" s="15">
        <v>329</v>
      </c>
      <c r="C9" s="27">
        <v>167</v>
      </c>
      <c r="D9" s="16">
        <v>162</v>
      </c>
      <c r="F9" s="72"/>
      <c r="G9" s="72"/>
      <c r="H9" s="72"/>
    </row>
    <row r="10" spans="1:8" ht="12.75" customHeight="1">
      <c r="A10" s="5" t="s">
        <v>17</v>
      </c>
      <c r="B10" s="15">
        <v>398</v>
      </c>
      <c r="C10" s="27">
        <v>223</v>
      </c>
      <c r="D10" s="16">
        <v>175</v>
      </c>
      <c r="F10" s="72"/>
      <c r="G10" s="72"/>
      <c r="H10" s="72"/>
    </row>
    <row r="11" spans="1:8" ht="12.75" customHeight="1">
      <c r="A11" s="5" t="s">
        <v>18</v>
      </c>
      <c r="B11" s="15">
        <v>509</v>
      </c>
      <c r="C11" s="27">
        <v>254</v>
      </c>
      <c r="D11" s="16">
        <v>255</v>
      </c>
      <c r="F11" s="72"/>
      <c r="G11" s="72"/>
      <c r="H11" s="72"/>
    </row>
    <row r="12" spans="1:8" ht="12.75" customHeight="1">
      <c r="A12" s="5" t="s">
        <v>19</v>
      </c>
      <c r="B12" s="15">
        <v>613</v>
      </c>
      <c r="C12" s="27">
        <v>314</v>
      </c>
      <c r="D12" s="16">
        <v>299</v>
      </c>
      <c r="F12" s="72"/>
      <c r="G12" s="72"/>
      <c r="H12" s="72"/>
    </row>
    <row r="13" spans="1:8" ht="12.75" customHeight="1">
      <c r="A13" s="5" t="s">
        <v>20</v>
      </c>
      <c r="B13" s="15">
        <v>705</v>
      </c>
      <c r="C13" s="27">
        <v>355</v>
      </c>
      <c r="D13" s="16">
        <v>350</v>
      </c>
      <c r="F13" s="72"/>
      <c r="G13" s="72"/>
      <c r="H13" s="72"/>
    </row>
    <row r="14" spans="1:8" ht="12.75" customHeight="1">
      <c r="A14" s="5" t="s">
        <v>21</v>
      </c>
      <c r="B14" s="15">
        <v>574</v>
      </c>
      <c r="C14" s="27">
        <v>276</v>
      </c>
      <c r="D14" s="16">
        <v>298</v>
      </c>
      <c r="F14" s="72"/>
      <c r="G14" s="72"/>
      <c r="H14" s="72"/>
    </row>
    <row r="15" spans="1:8" ht="12.75" customHeight="1">
      <c r="A15" s="5" t="s">
        <v>22</v>
      </c>
      <c r="B15" s="15">
        <v>605</v>
      </c>
      <c r="C15" s="27">
        <v>296</v>
      </c>
      <c r="D15" s="16">
        <v>309</v>
      </c>
      <c r="F15" s="72"/>
      <c r="G15" s="72"/>
      <c r="H15" s="72"/>
    </row>
    <row r="16" spans="1:8" ht="12.75" customHeight="1">
      <c r="A16" s="5" t="s">
        <v>23</v>
      </c>
      <c r="B16" s="15">
        <v>739</v>
      </c>
      <c r="C16" s="27">
        <v>359</v>
      </c>
      <c r="D16" s="16">
        <v>380</v>
      </c>
      <c r="F16" s="72"/>
      <c r="G16" s="72"/>
      <c r="H16" s="72"/>
    </row>
    <row r="17" spans="1:8" ht="12.75" customHeight="1">
      <c r="A17" s="5" t="s">
        <v>24</v>
      </c>
      <c r="B17" s="15">
        <v>946</v>
      </c>
      <c r="C17" s="27">
        <v>475</v>
      </c>
      <c r="D17" s="16">
        <v>471</v>
      </c>
      <c r="F17" s="72"/>
      <c r="G17" s="72"/>
      <c r="H17" s="72"/>
    </row>
    <row r="18" spans="1:8" ht="12.75" customHeight="1">
      <c r="A18" s="5" t="s">
        <v>25</v>
      </c>
      <c r="B18" s="15">
        <v>1024</v>
      </c>
      <c r="C18" s="27">
        <v>482</v>
      </c>
      <c r="D18" s="16">
        <v>542</v>
      </c>
      <c r="F18" s="72"/>
      <c r="G18" s="72"/>
      <c r="H18" s="72"/>
    </row>
    <row r="19" spans="1:8" ht="12.75" customHeight="1">
      <c r="A19" s="5" t="s">
        <v>26</v>
      </c>
      <c r="B19" s="15">
        <v>754</v>
      </c>
      <c r="C19" s="27">
        <v>364</v>
      </c>
      <c r="D19" s="16">
        <v>390</v>
      </c>
      <c r="F19" s="72"/>
      <c r="G19" s="72"/>
      <c r="H19" s="72"/>
    </row>
    <row r="20" spans="1:8" ht="13.5">
      <c r="A20" s="5" t="s">
        <v>27</v>
      </c>
      <c r="B20" s="15">
        <v>645</v>
      </c>
      <c r="C20" s="27">
        <v>283</v>
      </c>
      <c r="D20" s="16">
        <v>362</v>
      </c>
      <c r="F20" s="72"/>
      <c r="G20" s="72"/>
      <c r="H20" s="72"/>
    </row>
    <row r="21" spans="1:8" ht="13.5">
      <c r="A21" s="5" t="s">
        <v>28</v>
      </c>
      <c r="B21" s="15">
        <v>625</v>
      </c>
      <c r="C21" s="27">
        <v>234</v>
      </c>
      <c r="D21" s="16">
        <v>391</v>
      </c>
      <c r="F21" s="72"/>
      <c r="G21" s="72"/>
      <c r="H21" s="72"/>
    </row>
    <row r="22" spans="1:8" ht="13.5">
      <c r="A22" s="5" t="s">
        <v>29</v>
      </c>
      <c r="B22" s="15">
        <v>394</v>
      </c>
      <c r="C22" s="27">
        <v>124</v>
      </c>
      <c r="D22" s="16">
        <v>270</v>
      </c>
      <c r="F22" s="72"/>
      <c r="G22" s="72"/>
      <c r="H22" s="72"/>
    </row>
    <row r="23" spans="1:8" ht="13.5">
      <c r="A23" s="5" t="s">
        <v>30</v>
      </c>
      <c r="B23" s="15">
        <v>212</v>
      </c>
      <c r="C23" s="27">
        <v>53</v>
      </c>
      <c r="D23" s="16">
        <v>159</v>
      </c>
      <c r="F23" s="72"/>
      <c r="G23" s="72"/>
      <c r="H23" s="72"/>
    </row>
    <row r="24" spans="1:8" ht="13.5">
      <c r="A24" s="5" t="s">
        <v>31</v>
      </c>
      <c r="B24" s="15">
        <v>67</v>
      </c>
      <c r="C24" s="27">
        <v>8</v>
      </c>
      <c r="D24" s="16">
        <v>59</v>
      </c>
      <c r="F24" s="72"/>
      <c r="G24" s="72"/>
      <c r="H24" s="72"/>
    </row>
    <row r="25" spans="1:7" ht="13.5">
      <c r="A25" s="6" t="s">
        <v>4</v>
      </c>
      <c r="B25" s="67">
        <v>3</v>
      </c>
      <c r="C25" s="64">
        <v>2</v>
      </c>
      <c r="D25" s="65">
        <v>1</v>
      </c>
      <c r="G25" s="70"/>
    </row>
    <row r="26" spans="1:7" ht="13.5">
      <c r="A26" s="8" t="s">
        <v>0</v>
      </c>
      <c r="B26" s="17">
        <v>10950</v>
      </c>
      <c r="C26" s="28">
        <v>5162</v>
      </c>
      <c r="D26" s="18">
        <v>5788</v>
      </c>
      <c r="G26" s="70"/>
    </row>
    <row r="27" spans="1:4" ht="13.5">
      <c r="A27" s="9"/>
      <c r="B27" s="19"/>
      <c r="C27" s="29"/>
      <c r="D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6"/>
  <sheetViews>
    <sheetView zoomScalePageLayoutView="0" workbookViewId="0" topLeftCell="A1">
      <pane xSplit="1" topLeftCell="B1" activePane="topRight" state="frozen"/>
      <selection pane="topLeft" activeCell="D11" sqref="D11"/>
      <selection pane="topRight" activeCell="H27" sqref="H27:I27"/>
    </sheetView>
  </sheetViews>
  <sheetFormatPr defaultColWidth="9.00390625" defaultRowHeight="13.5"/>
  <cols>
    <col min="1" max="16384" width="9.00390625" style="30" customWidth="1"/>
  </cols>
  <sheetData>
    <row r="1" spans="1:52" ht="21.75" customHeight="1">
      <c r="A1" s="1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5" ht="12.75" customHeight="1">
      <c r="A3" s="21"/>
      <c r="B3" s="23"/>
      <c r="C3" s="12" t="s">
        <v>0</v>
      </c>
      <c r="D3" s="13"/>
      <c r="E3" s="23"/>
      <c r="F3" s="12" t="s">
        <v>6</v>
      </c>
      <c r="G3" s="13"/>
      <c r="H3" s="23"/>
      <c r="I3" s="12" t="s">
        <v>143</v>
      </c>
      <c r="J3" s="13"/>
      <c r="K3" s="23"/>
      <c r="L3" s="12" t="s">
        <v>8</v>
      </c>
      <c r="M3" s="13"/>
      <c r="N3" s="23"/>
      <c r="O3" s="12" t="s">
        <v>144</v>
      </c>
      <c r="P3" s="13"/>
      <c r="Q3" s="23"/>
      <c r="R3" s="12" t="s">
        <v>145</v>
      </c>
      <c r="S3" s="13"/>
      <c r="T3" s="23"/>
      <c r="U3" s="12" t="s">
        <v>12</v>
      </c>
      <c r="V3" s="13"/>
      <c r="W3" s="23"/>
      <c r="X3" s="12" t="s">
        <v>168</v>
      </c>
      <c r="Y3" s="13"/>
    </row>
    <row r="4" spans="1:25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25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</row>
    <row r="5" spans="1:25" ht="12.75" customHeight="1">
      <c r="A5" s="6" t="s">
        <v>131</v>
      </c>
      <c r="B5" s="36">
        <f aca="true" t="shared" si="0" ref="B5:B15">SUM(C5:D5)</f>
        <v>346</v>
      </c>
      <c r="C5" s="37">
        <f aca="true" t="shared" si="1" ref="C5:D10">SUM(F5,I5,L5,O5,R5,U5,X5)</f>
        <v>185</v>
      </c>
      <c r="D5" s="38">
        <f t="shared" si="1"/>
        <v>161</v>
      </c>
      <c r="E5" s="36">
        <f aca="true" t="shared" si="2" ref="E5:E15">SUM(F5:G5)</f>
        <v>52</v>
      </c>
      <c r="F5" s="37">
        <v>24</v>
      </c>
      <c r="G5" s="38">
        <v>28</v>
      </c>
      <c r="H5" s="36">
        <f aca="true" t="shared" si="3" ref="H5:H15">SUM(I5:J5)</f>
        <v>52</v>
      </c>
      <c r="I5" s="37">
        <v>33</v>
      </c>
      <c r="J5" s="38">
        <v>19</v>
      </c>
      <c r="K5" s="36">
        <f aca="true" t="shared" si="4" ref="K5:K15">SUM(L5:M5)</f>
        <v>61</v>
      </c>
      <c r="L5" s="37">
        <v>31</v>
      </c>
      <c r="M5" s="38">
        <v>30</v>
      </c>
      <c r="N5" s="36">
        <f aca="true" t="shared" si="5" ref="N5:N15">SUM(O5:P5)</f>
        <v>42</v>
      </c>
      <c r="O5" s="37">
        <v>22</v>
      </c>
      <c r="P5" s="58">
        <v>20</v>
      </c>
      <c r="Q5" s="36">
        <f aca="true" t="shared" si="6" ref="Q5:Q15">SUM(R5:S5)</f>
        <v>16</v>
      </c>
      <c r="R5" s="37">
        <v>7</v>
      </c>
      <c r="S5" s="38">
        <v>9</v>
      </c>
      <c r="T5" s="36">
        <f aca="true" t="shared" si="7" ref="T5:T15">SUM(U5:V5)</f>
        <v>57</v>
      </c>
      <c r="U5" s="37">
        <v>32</v>
      </c>
      <c r="V5" s="38">
        <v>25</v>
      </c>
      <c r="W5" s="36">
        <f aca="true" t="shared" si="8" ref="W5:W15">SUM(X5:Y5)</f>
        <v>66</v>
      </c>
      <c r="X5" s="37">
        <v>36</v>
      </c>
      <c r="Y5" s="38">
        <v>30</v>
      </c>
    </row>
    <row r="6" spans="1:25" ht="12.75" customHeight="1">
      <c r="A6" s="6" t="s">
        <v>132</v>
      </c>
      <c r="B6" s="40">
        <f t="shared" si="0"/>
        <v>1436</v>
      </c>
      <c r="C6" s="41">
        <f t="shared" si="1"/>
        <v>707</v>
      </c>
      <c r="D6" s="42">
        <f t="shared" si="1"/>
        <v>729</v>
      </c>
      <c r="E6" s="40">
        <f t="shared" si="2"/>
        <v>207</v>
      </c>
      <c r="F6" s="41">
        <v>100</v>
      </c>
      <c r="G6" s="42">
        <v>107</v>
      </c>
      <c r="H6" s="40">
        <f t="shared" si="3"/>
        <v>203</v>
      </c>
      <c r="I6" s="41">
        <v>110</v>
      </c>
      <c r="J6" s="42">
        <v>93</v>
      </c>
      <c r="K6" s="40">
        <f t="shared" si="4"/>
        <v>294</v>
      </c>
      <c r="L6" s="41">
        <v>146</v>
      </c>
      <c r="M6" s="42">
        <v>148</v>
      </c>
      <c r="N6" s="40">
        <f t="shared" si="5"/>
        <v>171</v>
      </c>
      <c r="O6" s="41">
        <v>82</v>
      </c>
      <c r="P6" s="56">
        <v>89</v>
      </c>
      <c r="Q6" s="40">
        <f t="shared" si="6"/>
        <v>107</v>
      </c>
      <c r="R6" s="41">
        <v>50</v>
      </c>
      <c r="S6" s="42">
        <v>57</v>
      </c>
      <c r="T6" s="40">
        <f t="shared" si="7"/>
        <v>203</v>
      </c>
      <c r="U6" s="41">
        <v>110</v>
      </c>
      <c r="V6" s="42">
        <v>93</v>
      </c>
      <c r="W6" s="40">
        <f t="shared" si="8"/>
        <v>251</v>
      </c>
      <c r="X6" s="41">
        <v>109</v>
      </c>
      <c r="Y6" s="42">
        <v>142</v>
      </c>
    </row>
    <row r="7" spans="1:25" ht="12.75" customHeight="1">
      <c r="A7" s="6" t="s">
        <v>133</v>
      </c>
      <c r="B7" s="40">
        <f t="shared" si="0"/>
        <v>2015</v>
      </c>
      <c r="C7" s="41">
        <f t="shared" si="1"/>
        <v>1016</v>
      </c>
      <c r="D7" s="42">
        <f t="shared" si="1"/>
        <v>999</v>
      </c>
      <c r="E7" s="40">
        <f t="shared" si="2"/>
        <v>317</v>
      </c>
      <c r="F7" s="41">
        <v>160</v>
      </c>
      <c r="G7" s="42">
        <v>157</v>
      </c>
      <c r="H7" s="40">
        <f t="shared" si="3"/>
        <v>241</v>
      </c>
      <c r="I7" s="41">
        <v>117</v>
      </c>
      <c r="J7" s="42">
        <v>124</v>
      </c>
      <c r="K7" s="40">
        <f t="shared" si="4"/>
        <v>403</v>
      </c>
      <c r="L7" s="41">
        <v>203</v>
      </c>
      <c r="M7" s="42">
        <v>200</v>
      </c>
      <c r="N7" s="40">
        <f t="shared" si="5"/>
        <v>233</v>
      </c>
      <c r="O7" s="41">
        <v>124</v>
      </c>
      <c r="P7" s="56">
        <v>109</v>
      </c>
      <c r="Q7" s="40">
        <f t="shared" si="6"/>
        <v>155</v>
      </c>
      <c r="R7" s="41">
        <v>74</v>
      </c>
      <c r="S7" s="42">
        <v>81</v>
      </c>
      <c r="T7" s="40">
        <f t="shared" si="7"/>
        <v>332</v>
      </c>
      <c r="U7" s="41">
        <v>168</v>
      </c>
      <c r="V7" s="42">
        <v>164</v>
      </c>
      <c r="W7" s="40">
        <f t="shared" si="8"/>
        <v>334</v>
      </c>
      <c r="X7" s="41">
        <v>170</v>
      </c>
      <c r="Y7" s="42">
        <v>164</v>
      </c>
    </row>
    <row r="8" spans="1:25" ht="12.75" customHeight="1">
      <c r="A8" s="6">
        <v>14</v>
      </c>
      <c r="B8" s="40">
        <f t="shared" si="0"/>
        <v>226</v>
      </c>
      <c r="C8" s="41">
        <f t="shared" si="1"/>
        <v>121</v>
      </c>
      <c r="D8" s="42">
        <f t="shared" si="1"/>
        <v>105</v>
      </c>
      <c r="E8" s="40">
        <f t="shared" si="2"/>
        <v>36</v>
      </c>
      <c r="F8" s="41">
        <v>16</v>
      </c>
      <c r="G8" s="42">
        <v>20</v>
      </c>
      <c r="H8" s="40">
        <f t="shared" si="3"/>
        <v>29</v>
      </c>
      <c r="I8" s="41">
        <v>20</v>
      </c>
      <c r="J8" s="42">
        <v>9</v>
      </c>
      <c r="K8" s="40">
        <f t="shared" si="4"/>
        <v>44</v>
      </c>
      <c r="L8" s="41">
        <v>26</v>
      </c>
      <c r="M8" s="42">
        <v>18</v>
      </c>
      <c r="N8" s="40">
        <f t="shared" si="5"/>
        <v>25</v>
      </c>
      <c r="O8" s="41">
        <v>12</v>
      </c>
      <c r="P8" s="56">
        <v>13</v>
      </c>
      <c r="Q8" s="40">
        <f t="shared" si="6"/>
        <v>17</v>
      </c>
      <c r="R8" s="41">
        <v>6</v>
      </c>
      <c r="S8" s="42">
        <v>11</v>
      </c>
      <c r="T8" s="40">
        <f t="shared" si="7"/>
        <v>37</v>
      </c>
      <c r="U8" s="41">
        <v>23</v>
      </c>
      <c r="V8" s="42">
        <v>14</v>
      </c>
      <c r="W8" s="40">
        <f t="shared" si="8"/>
        <v>38</v>
      </c>
      <c r="X8" s="41">
        <v>18</v>
      </c>
      <c r="Y8" s="42">
        <v>20</v>
      </c>
    </row>
    <row r="9" spans="1:25" ht="12.75" customHeight="1">
      <c r="A9" s="6" t="s">
        <v>134</v>
      </c>
      <c r="B9" s="40">
        <f t="shared" si="0"/>
        <v>944</v>
      </c>
      <c r="C9" s="41">
        <f t="shared" si="1"/>
        <v>482</v>
      </c>
      <c r="D9" s="42">
        <f t="shared" si="1"/>
        <v>462</v>
      </c>
      <c r="E9" s="40">
        <f t="shared" si="2"/>
        <v>150</v>
      </c>
      <c r="F9" s="41">
        <v>81</v>
      </c>
      <c r="G9" s="42">
        <v>69</v>
      </c>
      <c r="H9" s="40">
        <f t="shared" si="3"/>
        <v>136</v>
      </c>
      <c r="I9" s="41">
        <v>65</v>
      </c>
      <c r="J9" s="42">
        <v>71</v>
      </c>
      <c r="K9" s="40">
        <f t="shared" si="4"/>
        <v>196</v>
      </c>
      <c r="L9" s="41">
        <v>110</v>
      </c>
      <c r="M9" s="42">
        <v>86</v>
      </c>
      <c r="N9" s="40">
        <f t="shared" si="5"/>
        <v>101</v>
      </c>
      <c r="O9" s="41">
        <v>58</v>
      </c>
      <c r="P9" s="56">
        <v>43</v>
      </c>
      <c r="Q9" s="40">
        <f t="shared" si="6"/>
        <v>59</v>
      </c>
      <c r="R9" s="41">
        <v>29</v>
      </c>
      <c r="S9" s="42">
        <v>30</v>
      </c>
      <c r="T9" s="40">
        <f t="shared" si="7"/>
        <v>145</v>
      </c>
      <c r="U9" s="41">
        <v>65</v>
      </c>
      <c r="V9" s="42">
        <v>80</v>
      </c>
      <c r="W9" s="40">
        <f t="shared" si="8"/>
        <v>157</v>
      </c>
      <c r="X9" s="41">
        <v>74</v>
      </c>
      <c r="Y9" s="42">
        <v>83</v>
      </c>
    </row>
    <row r="10" spans="1:25" ht="12.75" customHeight="1">
      <c r="A10" s="6" t="s">
        <v>135</v>
      </c>
      <c r="B10" s="40">
        <f t="shared" si="0"/>
        <v>758</v>
      </c>
      <c r="C10" s="41">
        <f t="shared" si="1"/>
        <v>359</v>
      </c>
      <c r="D10" s="42">
        <f t="shared" si="1"/>
        <v>399</v>
      </c>
      <c r="E10" s="40">
        <f t="shared" si="2"/>
        <v>97</v>
      </c>
      <c r="F10" s="41">
        <v>48</v>
      </c>
      <c r="G10" s="42">
        <v>49</v>
      </c>
      <c r="H10" s="40">
        <f t="shared" si="3"/>
        <v>132</v>
      </c>
      <c r="I10" s="41">
        <v>65</v>
      </c>
      <c r="J10" s="42">
        <v>67</v>
      </c>
      <c r="K10" s="40">
        <f t="shared" si="4"/>
        <v>153</v>
      </c>
      <c r="L10" s="41">
        <v>58</v>
      </c>
      <c r="M10" s="42">
        <v>95</v>
      </c>
      <c r="N10" s="40">
        <f t="shared" si="5"/>
        <v>94</v>
      </c>
      <c r="O10" s="41">
        <v>47</v>
      </c>
      <c r="P10" s="56">
        <v>47</v>
      </c>
      <c r="Q10" s="40">
        <f t="shared" si="6"/>
        <v>41</v>
      </c>
      <c r="R10" s="41">
        <v>19</v>
      </c>
      <c r="S10" s="42">
        <v>22</v>
      </c>
      <c r="T10" s="40">
        <f t="shared" si="7"/>
        <v>138</v>
      </c>
      <c r="U10" s="41">
        <v>74</v>
      </c>
      <c r="V10" s="42">
        <v>64</v>
      </c>
      <c r="W10" s="40">
        <f t="shared" si="8"/>
        <v>103</v>
      </c>
      <c r="X10" s="41">
        <v>48</v>
      </c>
      <c r="Y10" s="42">
        <v>55</v>
      </c>
    </row>
    <row r="11" spans="1:25" s="32" customFormat="1" ht="12.75" customHeight="1">
      <c r="A11" s="31" t="s">
        <v>136</v>
      </c>
      <c r="B11" s="43">
        <f t="shared" si="0"/>
        <v>1000</v>
      </c>
      <c r="C11" s="44">
        <f>SUM(F11,I11,L11,O11,R11,U11,X11)</f>
        <v>1000</v>
      </c>
      <c r="D11" s="64" t="s">
        <v>172</v>
      </c>
      <c r="E11" s="43">
        <f t="shared" si="2"/>
        <v>156</v>
      </c>
      <c r="F11" s="44">
        <v>156</v>
      </c>
      <c r="G11" s="64" t="s">
        <v>172</v>
      </c>
      <c r="H11" s="43">
        <f t="shared" si="3"/>
        <v>135</v>
      </c>
      <c r="I11" s="44">
        <v>135</v>
      </c>
      <c r="J11" s="64" t="s">
        <v>172</v>
      </c>
      <c r="K11" s="43">
        <f t="shared" si="4"/>
        <v>193</v>
      </c>
      <c r="L11" s="44">
        <v>193</v>
      </c>
      <c r="M11" s="64" t="s">
        <v>172</v>
      </c>
      <c r="N11" s="43">
        <f t="shared" si="5"/>
        <v>124</v>
      </c>
      <c r="O11" s="44">
        <v>124</v>
      </c>
      <c r="P11" s="65" t="s">
        <v>172</v>
      </c>
      <c r="Q11" s="43">
        <f t="shared" si="6"/>
        <v>82</v>
      </c>
      <c r="R11" s="44">
        <v>82</v>
      </c>
      <c r="S11" s="64" t="s">
        <v>172</v>
      </c>
      <c r="T11" s="43">
        <f t="shared" si="7"/>
        <v>157</v>
      </c>
      <c r="U11" s="44">
        <v>157</v>
      </c>
      <c r="V11" s="64" t="s">
        <v>172</v>
      </c>
      <c r="W11" s="43">
        <f t="shared" si="8"/>
        <v>153</v>
      </c>
      <c r="X11" s="44">
        <v>153</v>
      </c>
      <c r="Y11" s="65" t="s">
        <v>172</v>
      </c>
    </row>
    <row r="12" spans="1:25" s="32" customFormat="1" ht="12.75" customHeight="1">
      <c r="A12" s="31" t="s">
        <v>137</v>
      </c>
      <c r="B12" s="43">
        <f t="shared" si="0"/>
        <v>1142</v>
      </c>
      <c r="C12" s="44">
        <f>SUM(F12,I12,L12,O12,R12,U12,X12)</f>
        <v>1142</v>
      </c>
      <c r="D12" s="64" t="s">
        <v>172</v>
      </c>
      <c r="E12" s="43">
        <f t="shared" si="2"/>
        <v>169</v>
      </c>
      <c r="F12" s="44">
        <v>169</v>
      </c>
      <c r="G12" s="64" t="s">
        <v>172</v>
      </c>
      <c r="H12" s="43">
        <f t="shared" si="3"/>
        <v>156</v>
      </c>
      <c r="I12" s="44">
        <v>156</v>
      </c>
      <c r="J12" s="64" t="s">
        <v>172</v>
      </c>
      <c r="K12" s="43">
        <f t="shared" si="4"/>
        <v>247</v>
      </c>
      <c r="L12" s="44">
        <v>247</v>
      </c>
      <c r="M12" s="64" t="s">
        <v>172</v>
      </c>
      <c r="N12" s="43">
        <f t="shared" si="5"/>
        <v>125</v>
      </c>
      <c r="O12" s="44">
        <v>125</v>
      </c>
      <c r="P12" s="65" t="s">
        <v>172</v>
      </c>
      <c r="Q12" s="43">
        <f t="shared" si="6"/>
        <v>90</v>
      </c>
      <c r="R12" s="44">
        <v>90</v>
      </c>
      <c r="S12" s="64" t="s">
        <v>172</v>
      </c>
      <c r="T12" s="43">
        <f t="shared" si="7"/>
        <v>191</v>
      </c>
      <c r="U12" s="44">
        <v>191</v>
      </c>
      <c r="V12" s="64" t="s">
        <v>172</v>
      </c>
      <c r="W12" s="43">
        <f t="shared" si="8"/>
        <v>164</v>
      </c>
      <c r="X12" s="44">
        <v>164</v>
      </c>
      <c r="Y12" s="65" t="s">
        <v>172</v>
      </c>
    </row>
    <row r="13" spans="1:25" s="32" customFormat="1" ht="12.75" customHeight="1">
      <c r="A13" s="31" t="s">
        <v>138</v>
      </c>
      <c r="B13" s="43">
        <f t="shared" si="0"/>
        <v>1405</v>
      </c>
      <c r="C13" s="64" t="s">
        <v>172</v>
      </c>
      <c r="D13" s="46">
        <f aca="true" t="shared" si="9" ref="D13:D18">SUM(G13,J13,M13,P13,S13,V13,Y13)</f>
        <v>1405</v>
      </c>
      <c r="E13" s="43">
        <f t="shared" si="2"/>
        <v>228</v>
      </c>
      <c r="F13" s="64" t="s">
        <v>172</v>
      </c>
      <c r="G13" s="46">
        <v>228</v>
      </c>
      <c r="H13" s="43">
        <f t="shared" si="3"/>
        <v>175</v>
      </c>
      <c r="I13" s="64" t="s">
        <v>172</v>
      </c>
      <c r="J13" s="46">
        <v>175</v>
      </c>
      <c r="K13" s="43">
        <f t="shared" si="4"/>
        <v>283</v>
      </c>
      <c r="L13" s="64" t="s">
        <v>172</v>
      </c>
      <c r="M13" s="46">
        <v>283</v>
      </c>
      <c r="N13" s="43">
        <f t="shared" si="5"/>
        <v>165</v>
      </c>
      <c r="O13" s="64" t="s">
        <v>172</v>
      </c>
      <c r="P13" s="57">
        <v>165</v>
      </c>
      <c r="Q13" s="43">
        <f t="shared" si="6"/>
        <v>106</v>
      </c>
      <c r="R13" s="64" t="s">
        <v>172</v>
      </c>
      <c r="S13" s="46">
        <v>106</v>
      </c>
      <c r="T13" s="43">
        <f t="shared" si="7"/>
        <v>227</v>
      </c>
      <c r="U13" s="64" t="s">
        <v>172</v>
      </c>
      <c r="V13" s="46">
        <v>227</v>
      </c>
      <c r="W13" s="43">
        <f t="shared" si="8"/>
        <v>221</v>
      </c>
      <c r="X13" s="64" t="s">
        <v>172</v>
      </c>
      <c r="Y13" s="46">
        <v>221</v>
      </c>
    </row>
    <row r="14" spans="1:25" s="32" customFormat="1" ht="12.75" customHeight="1">
      <c r="A14" s="31" t="s">
        <v>139</v>
      </c>
      <c r="B14" s="43">
        <f t="shared" si="0"/>
        <v>904</v>
      </c>
      <c r="C14" s="64" t="s">
        <v>172</v>
      </c>
      <c r="D14" s="46">
        <f t="shared" si="9"/>
        <v>904</v>
      </c>
      <c r="E14" s="43">
        <f t="shared" si="2"/>
        <v>135</v>
      </c>
      <c r="F14" s="64" t="s">
        <v>172</v>
      </c>
      <c r="G14" s="46">
        <v>135</v>
      </c>
      <c r="H14" s="43">
        <f t="shared" si="3"/>
        <v>102</v>
      </c>
      <c r="I14" s="64" t="s">
        <v>172</v>
      </c>
      <c r="J14" s="46">
        <v>102</v>
      </c>
      <c r="K14" s="43">
        <f t="shared" si="4"/>
        <v>193</v>
      </c>
      <c r="L14" s="64" t="s">
        <v>172</v>
      </c>
      <c r="M14" s="46">
        <v>193</v>
      </c>
      <c r="N14" s="43">
        <f t="shared" si="5"/>
        <v>98</v>
      </c>
      <c r="O14" s="64" t="s">
        <v>172</v>
      </c>
      <c r="P14" s="57">
        <v>98</v>
      </c>
      <c r="Q14" s="43">
        <f t="shared" si="6"/>
        <v>70</v>
      </c>
      <c r="R14" s="64" t="s">
        <v>172</v>
      </c>
      <c r="S14" s="46">
        <v>70</v>
      </c>
      <c r="T14" s="43">
        <f t="shared" si="7"/>
        <v>169</v>
      </c>
      <c r="U14" s="64" t="s">
        <v>172</v>
      </c>
      <c r="V14" s="46">
        <v>169</v>
      </c>
      <c r="W14" s="43">
        <f t="shared" si="8"/>
        <v>137</v>
      </c>
      <c r="X14" s="64" t="s">
        <v>172</v>
      </c>
      <c r="Y14" s="46">
        <v>137</v>
      </c>
    </row>
    <row r="15" spans="1:25" ht="12.75" customHeight="1">
      <c r="A15" s="6" t="s">
        <v>169</v>
      </c>
      <c r="B15" s="40">
        <f t="shared" si="0"/>
        <v>1554</v>
      </c>
      <c r="C15" s="41">
        <f>SUM(F15,I15,L15,O15,R15,U15,X15)</f>
        <v>679</v>
      </c>
      <c r="D15" s="42">
        <f t="shared" si="9"/>
        <v>875</v>
      </c>
      <c r="E15" s="40">
        <f t="shared" si="2"/>
        <v>245</v>
      </c>
      <c r="F15" s="41">
        <v>114</v>
      </c>
      <c r="G15" s="42">
        <v>131</v>
      </c>
      <c r="H15" s="40">
        <f t="shared" si="3"/>
        <v>221</v>
      </c>
      <c r="I15" s="41">
        <v>92</v>
      </c>
      <c r="J15" s="42">
        <v>129</v>
      </c>
      <c r="K15" s="40">
        <f t="shared" si="4"/>
        <v>288</v>
      </c>
      <c r="L15" s="41">
        <v>120</v>
      </c>
      <c r="M15" s="42">
        <v>168</v>
      </c>
      <c r="N15" s="40">
        <f t="shared" si="5"/>
        <v>161</v>
      </c>
      <c r="O15" s="41">
        <v>81</v>
      </c>
      <c r="P15" s="42">
        <v>80</v>
      </c>
      <c r="Q15" s="40">
        <f t="shared" si="6"/>
        <v>116</v>
      </c>
      <c r="R15" s="41">
        <v>43</v>
      </c>
      <c r="S15" s="42">
        <v>73</v>
      </c>
      <c r="T15" s="40">
        <f t="shared" si="7"/>
        <v>285</v>
      </c>
      <c r="U15" s="41">
        <v>119</v>
      </c>
      <c r="V15" s="42">
        <v>166</v>
      </c>
      <c r="W15" s="40">
        <f t="shared" si="8"/>
        <v>238</v>
      </c>
      <c r="X15" s="41">
        <v>110</v>
      </c>
      <c r="Y15" s="42">
        <v>128</v>
      </c>
    </row>
    <row r="16" spans="1:25" ht="12.75" customHeight="1">
      <c r="A16" s="6"/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</row>
    <row r="17" spans="1:25" ht="12.75" customHeight="1">
      <c r="A17" s="6"/>
      <c r="B17" s="47"/>
      <c r="C17" s="48"/>
      <c r="D17" s="49"/>
      <c r="E17" s="40"/>
      <c r="F17" s="41"/>
      <c r="G17" s="42"/>
      <c r="H17" s="40"/>
      <c r="I17" s="41"/>
      <c r="J17" s="42"/>
      <c r="K17" s="40"/>
      <c r="L17" s="41"/>
      <c r="M17" s="42"/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</row>
    <row r="18" spans="1:25" ht="12.75" customHeight="1">
      <c r="A18" s="8" t="s">
        <v>0</v>
      </c>
      <c r="B18" s="36">
        <f>SUM(B5:B17)</f>
        <v>11730</v>
      </c>
      <c r="C18" s="37">
        <f>SUM(F18,I18,L18,O18,R18,U18,X18)</f>
        <v>5691</v>
      </c>
      <c r="D18" s="50">
        <f t="shared" si="9"/>
        <v>6039</v>
      </c>
      <c r="E18" s="36">
        <f aca="true" t="shared" si="10" ref="E18:Y18">SUM(E5:E17)</f>
        <v>1792</v>
      </c>
      <c r="F18" s="37">
        <f t="shared" si="10"/>
        <v>868</v>
      </c>
      <c r="G18" s="38">
        <f t="shared" si="10"/>
        <v>924</v>
      </c>
      <c r="H18" s="36">
        <f t="shared" si="10"/>
        <v>1582</v>
      </c>
      <c r="I18" s="37">
        <f t="shared" si="10"/>
        <v>793</v>
      </c>
      <c r="J18" s="38">
        <f t="shared" si="10"/>
        <v>789</v>
      </c>
      <c r="K18" s="36">
        <f t="shared" si="10"/>
        <v>2355</v>
      </c>
      <c r="L18" s="37">
        <f t="shared" si="10"/>
        <v>1134</v>
      </c>
      <c r="M18" s="38">
        <f t="shared" si="10"/>
        <v>1221</v>
      </c>
      <c r="N18" s="36">
        <f t="shared" si="10"/>
        <v>1339</v>
      </c>
      <c r="O18" s="37">
        <f t="shared" si="10"/>
        <v>675</v>
      </c>
      <c r="P18" s="38">
        <f t="shared" si="10"/>
        <v>664</v>
      </c>
      <c r="Q18" s="36">
        <f t="shared" si="10"/>
        <v>859</v>
      </c>
      <c r="R18" s="37">
        <f t="shared" si="10"/>
        <v>400</v>
      </c>
      <c r="S18" s="38">
        <f t="shared" si="10"/>
        <v>459</v>
      </c>
      <c r="T18" s="36">
        <f t="shared" si="10"/>
        <v>1941</v>
      </c>
      <c r="U18" s="37">
        <f t="shared" si="10"/>
        <v>939</v>
      </c>
      <c r="V18" s="38">
        <f t="shared" si="10"/>
        <v>1002</v>
      </c>
      <c r="W18" s="36">
        <f t="shared" si="10"/>
        <v>1862</v>
      </c>
      <c r="X18" s="37">
        <f t="shared" si="10"/>
        <v>882</v>
      </c>
      <c r="Y18" s="38">
        <f t="shared" si="10"/>
        <v>980</v>
      </c>
    </row>
    <row r="19" spans="1:25" ht="12.75" customHeight="1">
      <c r="A19" s="9"/>
      <c r="B19" s="51"/>
      <c r="C19" s="48"/>
      <c r="D19" s="49"/>
      <c r="E19" s="47"/>
      <c r="F19" s="48"/>
      <c r="G19" s="49"/>
      <c r="H19" s="47"/>
      <c r="I19" s="48"/>
      <c r="J19" s="49"/>
      <c r="K19" s="47"/>
      <c r="L19" s="48"/>
      <c r="M19" s="49"/>
      <c r="N19" s="47"/>
      <c r="O19" s="48"/>
      <c r="P19" s="49"/>
      <c r="Q19" s="47"/>
      <c r="R19" s="48"/>
      <c r="S19" s="49"/>
      <c r="T19" s="47"/>
      <c r="U19" s="48"/>
      <c r="V19" s="49"/>
      <c r="W19" s="47"/>
      <c r="X19" s="48"/>
      <c r="Y19" s="49"/>
    </row>
    <row r="24" ht="13.5">
      <c r="G24" s="68"/>
    </row>
    <row r="25" ht="13.5">
      <c r="G25" s="68"/>
    </row>
    <row r="26" ht="13.5">
      <c r="G26" s="68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7"/>
  <sheetViews>
    <sheetView zoomScalePageLayoutView="0" workbookViewId="0" topLeftCell="A1">
      <pane xSplit="1" topLeftCell="B1" activePane="topRight" state="frozen"/>
      <selection pane="topLeft" activeCell="D11" sqref="D11"/>
      <selection pane="topRight" activeCell="I19" sqref="I19"/>
    </sheetView>
  </sheetViews>
  <sheetFormatPr defaultColWidth="9.00390625" defaultRowHeight="13.5"/>
  <cols>
    <col min="1" max="16384" width="9.00390625" style="30" customWidth="1"/>
  </cols>
  <sheetData>
    <row r="1" spans="1:52" ht="21.75" customHeight="1">
      <c r="A1" s="1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5" ht="12.75" customHeight="1">
      <c r="A3" s="21"/>
      <c r="B3" s="23"/>
      <c r="C3" s="12" t="s">
        <v>0</v>
      </c>
      <c r="D3" s="13"/>
      <c r="E3" s="23"/>
      <c r="F3" s="12" t="s">
        <v>6</v>
      </c>
      <c r="G3" s="13"/>
      <c r="H3" s="23"/>
      <c r="I3" s="12" t="s">
        <v>143</v>
      </c>
      <c r="J3" s="13"/>
      <c r="K3" s="23"/>
      <c r="L3" s="12" t="s">
        <v>8</v>
      </c>
      <c r="M3" s="13"/>
      <c r="N3" s="23"/>
      <c r="O3" s="12" t="s">
        <v>144</v>
      </c>
      <c r="P3" s="13"/>
      <c r="Q3" s="23"/>
      <c r="R3" s="12" t="s">
        <v>145</v>
      </c>
      <c r="S3" s="13"/>
      <c r="T3" s="23"/>
      <c r="U3" s="12" t="s">
        <v>11</v>
      </c>
      <c r="V3" s="13"/>
      <c r="W3" s="23"/>
      <c r="X3" s="12" t="s">
        <v>12</v>
      </c>
      <c r="Y3" s="13"/>
    </row>
    <row r="4" spans="1:25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25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</row>
    <row r="5" spans="1:29" ht="12.75" customHeight="1">
      <c r="A5" s="6" t="s">
        <v>131</v>
      </c>
      <c r="B5" s="17">
        <f aca="true" t="shared" si="0" ref="B5:B16">SUM(C5:D5)</f>
        <v>295</v>
      </c>
      <c r="C5" s="28">
        <f aca="true" t="shared" si="1" ref="C5:D10">SUM(F5,I5,L5,O5,R5,U5,X5)</f>
        <v>151</v>
      </c>
      <c r="D5" s="18">
        <f t="shared" si="1"/>
        <v>144</v>
      </c>
      <c r="E5" s="17">
        <f aca="true" t="shared" si="2" ref="E5:E16">SUM(F5:G5)</f>
        <v>52</v>
      </c>
      <c r="F5" s="28">
        <v>25</v>
      </c>
      <c r="G5" s="18">
        <v>27</v>
      </c>
      <c r="H5" s="17">
        <f aca="true" t="shared" si="3" ref="H5:H16">SUM(I5:J5)</f>
        <v>41</v>
      </c>
      <c r="I5" s="28">
        <v>19</v>
      </c>
      <c r="J5" s="18">
        <v>22</v>
      </c>
      <c r="K5" s="17">
        <f aca="true" t="shared" si="4" ref="K5:K16">SUM(L5:M5)</f>
        <v>56</v>
      </c>
      <c r="L5" s="28">
        <v>30</v>
      </c>
      <c r="M5" s="18">
        <v>26</v>
      </c>
      <c r="N5" s="17">
        <f aca="true" t="shared" si="5" ref="N5:N16">SUM(O5:P5)</f>
        <v>25</v>
      </c>
      <c r="O5" s="28">
        <v>11</v>
      </c>
      <c r="P5" s="59">
        <v>14</v>
      </c>
      <c r="Q5" s="17">
        <f aca="true" t="shared" si="6" ref="Q5:Q16">SUM(R5:S5)</f>
        <v>20</v>
      </c>
      <c r="R5" s="28">
        <v>11</v>
      </c>
      <c r="S5" s="18">
        <v>9</v>
      </c>
      <c r="T5" s="17">
        <f aca="true" t="shared" si="7" ref="T5:T16">SUM(U5:V5)</f>
        <v>55</v>
      </c>
      <c r="U5" s="28">
        <v>27</v>
      </c>
      <c r="V5" s="18">
        <v>28</v>
      </c>
      <c r="W5" s="17">
        <f aca="true" t="shared" si="8" ref="W5:W16">SUM(X5:Y5)</f>
        <v>46</v>
      </c>
      <c r="X5" s="28">
        <v>28</v>
      </c>
      <c r="Y5" s="18">
        <v>18</v>
      </c>
      <c r="Z5" s="34"/>
      <c r="AA5" s="34"/>
      <c r="AB5" s="34"/>
      <c r="AC5" s="34"/>
    </row>
    <row r="6" spans="1:29" ht="12.75" customHeight="1">
      <c r="A6" s="6" t="s">
        <v>158</v>
      </c>
      <c r="B6" s="15">
        <f t="shared" si="0"/>
        <v>1430</v>
      </c>
      <c r="C6" s="27">
        <f t="shared" si="1"/>
        <v>712</v>
      </c>
      <c r="D6" s="16">
        <f t="shared" si="1"/>
        <v>718</v>
      </c>
      <c r="E6" s="15">
        <f t="shared" si="2"/>
        <v>225</v>
      </c>
      <c r="F6" s="27">
        <v>105</v>
      </c>
      <c r="G6" s="16">
        <v>120</v>
      </c>
      <c r="H6" s="15">
        <f t="shared" si="3"/>
        <v>204</v>
      </c>
      <c r="I6" s="27">
        <v>112</v>
      </c>
      <c r="J6" s="16">
        <v>92</v>
      </c>
      <c r="K6" s="15">
        <f t="shared" si="4"/>
        <v>255</v>
      </c>
      <c r="L6" s="27">
        <v>132</v>
      </c>
      <c r="M6" s="16">
        <v>123</v>
      </c>
      <c r="N6" s="15">
        <f t="shared" si="5"/>
        <v>165</v>
      </c>
      <c r="O6" s="27">
        <v>83</v>
      </c>
      <c r="P6" s="60">
        <v>82</v>
      </c>
      <c r="Q6" s="15">
        <f t="shared" si="6"/>
        <v>87</v>
      </c>
      <c r="R6" s="27">
        <v>39</v>
      </c>
      <c r="S6" s="16">
        <v>48</v>
      </c>
      <c r="T6" s="15">
        <f t="shared" si="7"/>
        <v>267</v>
      </c>
      <c r="U6" s="27">
        <v>128</v>
      </c>
      <c r="V6" s="16">
        <v>139</v>
      </c>
      <c r="W6" s="15">
        <f t="shared" si="8"/>
        <v>227</v>
      </c>
      <c r="X6" s="27">
        <v>113</v>
      </c>
      <c r="Y6" s="16">
        <v>114</v>
      </c>
      <c r="Z6" s="34"/>
      <c r="AA6" s="34"/>
      <c r="AB6" s="34"/>
      <c r="AC6" s="34"/>
    </row>
    <row r="7" spans="1:29" ht="12.75" customHeight="1">
      <c r="A7" s="6" t="s">
        <v>159</v>
      </c>
      <c r="B7" s="15">
        <f t="shared" si="0"/>
        <v>2033</v>
      </c>
      <c r="C7" s="27">
        <f t="shared" si="1"/>
        <v>1029</v>
      </c>
      <c r="D7" s="16">
        <f t="shared" si="1"/>
        <v>1004</v>
      </c>
      <c r="E7" s="15">
        <f t="shared" si="2"/>
        <v>300</v>
      </c>
      <c r="F7" s="27">
        <v>148</v>
      </c>
      <c r="G7" s="16">
        <v>152</v>
      </c>
      <c r="H7" s="15">
        <f t="shared" si="3"/>
        <v>260</v>
      </c>
      <c r="I7" s="27">
        <v>138</v>
      </c>
      <c r="J7" s="16">
        <v>122</v>
      </c>
      <c r="K7" s="15">
        <f t="shared" si="4"/>
        <v>395</v>
      </c>
      <c r="L7" s="27">
        <v>210</v>
      </c>
      <c r="M7" s="16">
        <v>185</v>
      </c>
      <c r="N7" s="15">
        <f t="shared" si="5"/>
        <v>216</v>
      </c>
      <c r="O7" s="27">
        <v>116</v>
      </c>
      <c r="P7" s="60">
        <v>100</v>
      </c>
      <c r="Q7" s="15">
        <f t="shared" si="6"/>
        <v>157</v>
      </c>
      <c r="R7" s="27">
        <v>69</v>
      </c>
      <c r="S7" s="16">
        <v>88</v>
      </c>
      <c r="T7" s="15">
        <f t="shared" si="7"/>
        <v>374</v>
      </c>
      <c r="U7" s="27">
        <v>172</v>
      </c>
      <c r="V7" s="16">
        <v>202</v>
      </c>
      <c r="W7" s="15">
        <f t="shared" si="8"/>
        <v>331</v>
      </c>
      <c r="X7" s="27">
        <v>176</v>
      </c>
      <c r="Y7" s="16">
        <v>155</v>
      </c>
      <c r="Z7" s="34"/>
      <c r="AA7" s="34"/>
      <c r="AB7" s="34"/>
      <c r="AC7" s="34"/>
    </row>
    <row r="8" spans="1:29" ht="12.75" customHeight="1">
      <c r="A8" s="6">
        <v>14</v>
      </c>
      <c r="B8" s="15">
        <f t="shared" si="0"/>
        <v>243</v>
      </c>
      <c r="C8" s="27">
        <f t="shared" si="1"/>
        <v>118</v>
      </c>
      <c r="D8" s="16">
        <f t="shared" si="1"/>
        <v>125</v>
      </c>
      <c r="E8" s="15">
        <f t="shared" si="2"/>
        <v>36</v>
      </c>
      <c r="F8" s="27">
        <v>19</v>
      </c>
      <c r="G8" s="16">
        <v>17</v>
      </c>
      <c r="H8" s="15">
        <f t="shared" si="3"/>
        <v>22</v>
      </c>
      <c r="I8" s="27">
        <v>11</v>
      </c>
      <c r="J8" s="16">
        <v>11</v>
      </c>
      <c r="K8" s="15">
        <f t="shared" si="4"/>
        <v>41</v>
      </c>
      <c r="L8" s="27">
        <v>21</v>
      </c>
      <c r="M8" s="16">
        <v>20</v>
      </c>
      <c r="N8" s="15">
        <f t="shared" si="5"/>
        <v>31</v>
      </c>
      <c r="O8" s="27">
        <v>18</v>
      </c>
      <c r="P8" s="60">
        <v>13</v>
      </c>
      <c r="Q8" s="15">
        <f t="shared" si="6"/>
        <v>17</v>
      </c>
      <c r="R8" s="27">
        <v>6</v>
      </c>
      <c r="S8" s="16">
        <v>11</v>
      </c>
      <c r="T8" s="15">
        <f t="shared" si="7"/>
        <v>51</v>
      </c>
      <c r="U8" s="27">
        <v>19</v>
      </c>
      <c r="V8" s="16">
        <v>32</v>
      </c>
      <c r="W8" s="15">
        <f t="shared" si="8"/>
        <v>45</v>
      </c>
      <c r="X8" s="27">
        <v>24</v>
      </c>
      <c r="Y8" s="16">
        <v>21</v>
      </c>
      <c r="Z8" s="34"/>
      <c r="AA8" s="34"/>
      <c r="AB8" s="34"/>
      <c r="AC8" s="34"/>
    </row>
    <row r="9" spans="1:29" ht="12.75" customHeight="1">
      <c r="A9" s="6" t="s">
        <v>160</v>
      </c>
      <c r="B9" s="15">
        <f t="shared" si="0"/>
        <v>1020</v>
      </c>
      <c r="C9" s="27">
        <f t="shared" si="1"/>
        <v>485</v>
      </c>
      <c r="D9" s="16">
        <f t="shared" si="1"/>
        <v>535</v>
      </c>
      <c r="E9" s="15">
        <f t="shared" si="2"/>
        <v>166</v>
      </c>
      <c r="F9" s="27">
        <v>82</v>
      </c>
      <c r="G9" s="16">
        <v>84</v>
      </c>
      <c r="H9" s="15">
        <f t="shared" si="3"/>
        <v>139</v>
      </c>
      <c r="I9" s="27">
        <v>67</v>
      </c>
      <c r="J9" s="16">
        <v>72</v>
      </c>
      <c r="K9" s="15">
        <f t="shared" si="4"/>
        <v>192</v>
      </c>
      <c r="L9" s="27">
        <v>94</v>
      </c>
      <c r="M9" s="16">
        <v>98</v>
      </c>
      <c r="N9" s="15">
        <f t="shared" si="5"/>
        <v>93</v>
      </c>
      <c r="O9" s="27">
        <v>46</v>
      </c>
      <c r="P9" s="60">
        <v>47</v>
      </c>
      <c r="Q9" s="15">
        <f t="shared" si="6"/>
        <v>76</v>
      </c>
      <c r="R9" s="27">
        <v>40</v>
      </c>
      <c r="S9" s="16">
        <v>36</v>
      </c>
      <c r="T9" s="15">
        <f t="shared" si="7"/>
        <v>196</v>
      </c>
      <c r="U9" s="27">
        <v>81</v>
      </c>
      <c r="V9" s="16">
        <v>115</v>
      </c>
      <c r="W9" s="15">
        <f t="shared" si="8"/>
        <v>158</v>
      </c>
      <c r="X9" s="27">
        <v>75</v>
      </c>
      <c r="Y9" s="60">
        <v>83</v>
      </c>
      <c r="Z9" s="34"/>
      <c r="AA9" s="34"/>
      <c r="AB9" s="34"/>
      <c r="AC9" s="34"/>
    </row>
    <row r="10" spans="1:29" ht="12.75" customHeight="1">
      <c r="A10" s="6" t="s">
        <v>161</v>
      </c>
      <c r="B10" s="15">
        <f t="shared" si="0"/>
        <v>804</v>
      </c>
      <c r="C10" s="27">
        <f t="shared" si="1"/>
        <v>395</v>
      </c>
      <c r="D10" s="16">
        <f t="shared" si="1"/>
        <v>409</v>
      </c>
      <c r="E10" s="15">
        <f t="shared" si="2"/>
        <v>116</v>
      </c>
      <c r="F10" s="27">
        <v>63</v>
      </c>
      <c r="G10" s="16">
        <v>53</v>
      </c>
      <c r="H10" s="15">
        <f t="shared" si="3"/>
        <v>123</v>
      </c>
      <c r="I10" s="27">
        <v>57</v>
      </c>
      <c r="J10" s="16">
        <v>66</v>
      </c>
      <c r="K10" s="15">
        <f t="shared" si="4"/>
        <v>161</v>
      </c>
      <c r="L10" s="27">
        <v>81</v>
      </c>
      <c r="M10" s="16">
        <v>80</v>
      </c>
      <c r="N10" s="15">
        <f t="shared" si="5"/>
        <v>77</v>
      </c>
      <c r="O10" s="27">
        <v>40</v>
      </c>
      <c r="P10" s="60">
        <v>37</v>
      </c>
      <c r="Q10" s="15">
        <f t="shared" si="6"/>
        <v>54</v>
      </c>
      <c r="R10" s="27">
        <v>27</v>
      </c>
      <c r="S10" s="16">
        <v>27</v>
      </c>
      <c r="T10" s="15">
        <f t="shared" si="7"/>
        <v>148</v>
      </c>
      <c r="U10" s="27">
        <v>69</v>
      </c>
      <c r="V10" s="16">
        <v>79</v>
      </c>
      <c r="W10" s="15">
        <f t="shared" si="8"/>
        <v>125</v>
      </c>
      <c r="X10" s="27">
        <v>58</v>
      </c>
      <c r="Y10" s="60">
        <v>67</v>
      </c>
      <c r="Z10" s="34"/>
      <c r="AA10" s="34"/>
      <c r="AB10" s="34"/>
      <c r="AC10" s="34"/>
    </row>
    <row r="11" spans="1:29" s="32" customFormat="1" ht="12.75" customHeight="1">
      <c r="A11" s="31" t="s">
        <v>162</v>
      </c>
      <c r="B11" s="52">
        <f t="shared" si="0"/>
        <v>1004</v>
      </c>
      <c r="C11" s="53">
        <f>SUM(F11,I11,L11,O11,R11,U11,X11)</f>
        <v>1004</v>
      </c>
      <c r="D11" s="64" t="s">
        <v>172</v>
      </c>
      <c r="E11" s="52">
        <f t="shared" si="2"/>
        <v>149</v>
      </c>
      <c r="F11" s="53">
        <v>149</v>
      </c>
      <c r="G11" s="64" t="s">
        <v>172</v>
      </c>
      <c r="H11" s="52">
        <f t="shared" si="3"/>
        <v>145</v>
      </c>
      <c r="I11" s="53">
        <v>145</v>
      </c>
      <c r="J11" s="64" t="s">
        <v>172</v>
      </c>
      <c r="K11" s="52">
        <f t="shared" si="4"/>
        <v>177</v>
      </c>
      <c r="L11" s="53">
        <v>177</v>
      </c>
      <c r="M11" s="64" t="s">
        <v>172</v>
      </c>
      <c r="N11" s="52">
        <f t="shared" si="5"/>
        <v>115</v>
      </c>
      <c r="O11" s="53">
        <v>115</v>
      </c>
      <c r="P11" s="65" t="s">
        <v>172</v>
      </c>
      <c r="Q11" s="52">
        <f t="shared" si="6"/>
        <v>77</v>
      </c>
      <c r="R11" s="53">
        <v>77</v>
      </c>
      <c r="S11" s="64" t="s">
        <v>172</v>
      </c>
      <c r="T11" s="52">
        <f t="shared" si="7"/>
        <v>173</v>
      </c>
      <c r="U11" s="53">
        <v>173</v>
      </c>
      <c r="V11" s="64" t="s">
        <v>172</v>
      </c>
      <c r="W11" s="52">
        <f t="shared" si="8"/>
        <v>168</v>
      </c>
      <c r="X11" s="53">
        <v>168</v>
      </c>
      <c r="Y11" s="65" t="s">
        <v>172</v>
      </c>
      <c r="Z11" s="35"/>
      <c r="AA11" s="35"/>
      <c r="AB11" s="35"/>
      <c r="AC11" s="35"/>
    </row>
    <row r="12" spans="1:29" s="32" customFormat="1" ht="12.75" customHeight="1">
      <c r="A12" s="31" t="s">
        <v>163</v>
      </c>
      <c r="B12" s="52">
        <f t="shared" si="0"/>
        <v>1112</v>
      </c>
      <c r="C12" s="53">
        <f>SUM(F12,I12,L12,O12,R12,U12,X12)</f>
        <v>1112</v>
      </c>
      <c r="D12" s="64" t="s">
        <v>172</v>
      </c>
      <c r="E12" s="52">
        <f t="shared" si="2"/>
        <v>167</v>
      </c>
      <c r="F12" s="53">
        <v>167</v>
      </c>
      <c r="G12" s="64" t="s">
        <v>172</v>
      </c>
      <c r="H12" s="52">
        <f t="shared" si="3"/>
        <v>155</v>
      </c>
      <c r="I12" s="53">
        <v>155</v>
      </c>
      <c r="J12" s="64" t="s">
        <v>172</v>
      </c>
      <c r="K12" s="52">
        <f t="shared" si="4"/>
        <v>217</v>
      </c>
      <c r="L12" s="53">
        <v>217</v>
      </c>
      <c r="M12" s="64" t="s">
        <v>172</v>
      </c>
      <c r="N12" s="52">
        <f t="shared" si="5"/>
        <v>124</v>
      </c>
      <c r="O12" s="53">
        <v>124</v>
      </c>
      <c r="P12" s="65" t="s">
        <v>172</v>
      </c>
      <c r="Q12" s="52">
        <f t="shared" si="6"/>
        <v>101</v>
      </c>
      <c r="R12" s="53">
        <v>101</v>
      </c>
      <c r="S12" s="64" t="s">
        <v>172</v>
      </c>
      <c r="T12" s="52">
        <f t="shared" si="7"/>
        <v>154</v>
      </c>
      <c r="U12" s="53">
        <v>154</v>
      </c>
      <c r="V12" s="64" t="s">
        <v>172</v>
      </c>
      <c r="W12" s="52">
        <f t="shared" si="8"/>
        <v>194</v>
      </c>
      <c r="X12" s="53">
        <v>194</v>
      </c>
      <c r="Y12" s="65" t="s">
        <v>172</v>
      </c>
      <c r="Z12" s="35"/>
      <c r="AA12" s="35"/>
      <c r="AB12" s="35"/>
      <c r="AC12" s="35"/>
    </row>
    <row r="13" spans="1:29" s="32" customFormat="1" ht="12.75" customHeight="1">
      <c r="A13" s="31" t="s">
        <v>164</v>
      </c>
      <c r="B13" s="52">
        <f t="shared" si="0"/>
        <v>1308</v>
      </c>
      <c r="C13" s="64" t="s">
        <v>172</v>
      </c>
      <c r="D13" s="54">
        <f aca="true" t="shared" si="9" ref="D13:D18">SUM(G13,J13,M13,P13,S13,V13,Y13)</f>
        <v>1308</v>
      </c>
      <c r="E13" s="52">
        <f t="shared" si="2"/>
        <v>211</v>
      </c>
      <c r="F13" s="64" t="s">
        <v>172</v>
      </c>
      <c r="G13" s="54">
        <v>211</v>
      </c>
      <c r="H13" s="52">
        <f t="shared" si="3"/>
        <v>168</v>
      </c>
      <c r="I13" s="64" t="s">
        <v>172</v>
      </c>
      <c r="J13" s="54">
        <v>168</v>
      </c>
      <c r="K13" s="52">
        <f t="shared" si="4"/>
        <v>243</v>
      </c>
      <c r="L13" s="64" t="s">
        <v>172</v>
      </c>
      <c r="M13" s="54">
        <v>243</v>
      </c>
      <c r="N13" s="52">
        <f t="shared" si="5"/>
        <v>145</v>
      </c>
      <c r="O13" s="64" t="s">
        <v>172</v>
      </c>
      <c r="P13" s="61">
        <v>145</v>
      </c>
      <c r="Q13" s="52">
        <f t="shared" si="6"/>
        <v>104</v>
      </c>
      <c r="R13" s="64" t="s">
        <v>172</v>
      </c>
      <c r="S13" s="54">
        <v>104</v>
      </c>
      <c r="T13" s="52">
        <f t="shared" si="7"/>
        <v>226</v>
      </c>
      <c r="U13" s="64" t="s">
        <v>172</v>
      </c>
      <c r="V13" s="54">
        <v>226</v>
      </c>
      <c r="W13" s="52">
        <f t="shared" si="8"/>
        <v>211</v>
      </c>
      <c r="X13" s="64" t="s">
        <v>172</v>
      </c>
      <c r="Y13" s="61">
        <v>211</v>
      </c>
      <c r="Z13" s="35"/>
      <c r="AA13" s="35"/>
      <c r="AB13" s="35"/>
      <c r="AC13" s="35"/>
    </row>
    <row r="14" spans="1:29" s="32" customFormat="1" ht="12.75" customHeight="1">
      <c r="A14" s="31" t="s">
        <v>165</v>
      </c>
      <c r="B14" s="52">
        <f t="shared" si="0"/>
        <v>906</v>
      </c>
      <c r="C14" s="64" t="s">
        <v>172</v>
      </c>
      <c r="D14" s="54">
        <f t="shared" si="9"/>
        <v>906</v>
      </c>
      <c r="E14" s="52">
        <f t="shared" si="2"/>
        <v>132</v>
      </c>
      <c r="F14" s="64" t="s">
        <v>172</v>
      </c>
      <c r="G14" s="54">
        <v>132</v>
      </c>
      <c r="H14" s="52">
        <f t="shared" si="3"/>
        <v>113</v>
      </c>
      <c r="I14" s="64" t="s">
        <v>172</v>
      </c>
      <c r="J14" s="54">
        <v>113</v>
      </c>
      <c r="K14" s="52">
        <f t="shared" si="4"/>
        <v>195</v>
      </c>
      <c r="L14" s="64" t="s">
        <v>172</v>
      </c>
      <c r="M14" s="54">
        <v>195</v>
      </c>
      <c r="N14" s="52">
        <f t="shared" si="5"/>
        <v>92</v>
      </c>
      <c r="O14" s="64" t="s">
        <v>172</v>
      </c>
      <c r="P14" s="61">
        <v>92</v>
      </c>
      <c r="Q14" s="52">
        <f t="shared" si="6"/>
        <v>64</v>
      </c>
      <c r="R14" s="64" t="s">
        <v>172</v>
      </c>
      <c r="S14" s="54">
        <v>64</v>
      </c>
      <c r="T14" s="52">
        <f t="shared" si="7"/>
        <v>133</v>
      </c>
      <c r="U14" s="64" t="s">
        <v>172</v>
      </c>
      <c r="V14" s="54">
        <v>133</v>
      </c>
      <c r="W14" s="52">
        <f t="shared" si="8"/>
        <v>177</v>
      </c>
      <c r="X14" s="64" t="s">
        <v>172</v>
      </c>
      <c r="Y14" s="54">
        <v>177</v>
      </c>
      <c r="Z14" s="35"/>
      <c r="AA14" s="35"/>
      <c r="AB14" s="35"/>
      <c r="AC14" s="35"/>
    </row>
    <row r="15" spans="1:29" ht="12.75" customHeight="1">
      <c r="A15" s="6" t="s">
        <v>166</v>
      </c>
      <c r="B15" s="15">
        <f t="shared" si="0"/>
        <v>461</v>
      </c>
      <c r="C15" s="27">
        <f>SUM(F15,I15,L15,O15,R15,U15,X15)</f>
        <v>209</v>
      </c>
      <c r="D15" s="16">
        <f t="shared" si="9"/>
        <v>252</v>
      </c>
      <c r="E15" s="15">
        <f t="shared" si="2"/>
        <v>69</v>
      </c>
      <c r="F15" s="27">
        <v>28</v>
      </c>
      <c r="G15" s="16">
        <v>41</v>
      </c>
      <c r="H15" s="15">
        <f t="shared" si="3"/>
        <v>55</v>
      </c>
      <c r="I15" s="27">
        <v>29</v>
      </c>
      <c r="J15" s="16">
        <v>26</v>
      </c>
      <c r="K15" s="15">
        <f t="shared" si="4"/>
        <v>102</v>
      </c>
      <c r="L15" s="27">
        <v>50</v>
      </c>
      <c r="M15" s="16">
        <v>52</v>
      </c>
      <c r="N15" s="15">
        <f t="shared" si="5"/>
        <v>55</v>
      </c>
      <c r="O15" s="27">
        <v>21</v>
      </c>
      <c r="P15" s="60">
        <v>34</v>
      </c>
      <c r="Q15" s="15">
        <f t="shared" si="6"/>
        <v>40</v>
      </c>
      <c r="R15" s="27">
        <v>18</v>
      </c>
      <c r="S15" s="16">
        <v>22</v>
      </c>
      <c r="T15" s="15">
        <f t="shared" si="7"/>
        <v>77</v>
      </c>
      <c r="U15" s="27">
        <v>34</v>
      </c>
      <c r="V15" s="16">
        <v>43</v>
      </c>
      <c r="W15" s="15">
        <f t="shared" si="8"/>
        <v>63</v>
      </c>
      <c r="X15" s="27">
        <v>29</v>
      </c>
      <c r="Y15" s="16">
        <v>34</v>
      </c>
      <c r="Z15" s="34"/>
      <c r="AA15" s="34"/>
      <c r="AB15" s="34"/>
      <c r="AC15" s="34"/>
    </row>
    <row r="16" spans="1:29" ht="12.75" customHeight="1">
      <c r="A16" s="6" t="s">
        <v>167</v>
      </c>
      <c r="B16" s="15">
        <f t="shared" si="0"/>
        <v>1020</v>
      </c>
      <c r="C16" s="27">
        <f>SUM(F16,I16,L16,O16,R16,U16,X16)</f>
        <v>402</v>
      </c>
      <c r="D16" s="16">
        <f t="shared" si="9"/>
        <v>618</v>
      </c>
      <c r="E16" s="15">
        <f t="shared" si="2"/>
        <v>172</v>
      </c>
      <c r="F16" s="27">
        <v>77</v>
      </c>
      <c r="G16" s="16">
        <v>95</v>
      </c>
      <c r="H16" s="15">
        <f t="shared" si="3"/>
        <v>148</v>
      </c>
      <c r="I16" s="27">
        <v>50</v>
      </c>
      <c r="J16" s="16">
        <v>98</v>
      </c>
      <c r="K16" s="15">
        <f t="shared" si="4"/>
        <v>191</v>
      </c>
      <c r="L16" s="27">
        <v>73</v>
      </c>
      <c r="M16" s="16">
        <v>118</v>
      </c>
      <c r="N16" s="15">
        <f t="shared" si="5"/>
        <v>95</v>
      </c>
      <c r="O16" s="27">
        <v>42</v>
      </c>
      <c r="P16" s="60">
        <v>53</v>
      </c>
      <c r="Q16" s="15">
        <f t="shared" si="6"/>
        <v>76</v>
      </c>
      <c r="R16" s="27">
        <v>25</v>
      </c>
      <c r="S16" s="16">
        <v>51</v>
      </c>
      <c r="T16" s="15">
        <f t="shared" si="7"/>
        <v>152</v>
      </c>
      <c r="U16" s="27">
        <v>63</v>
      </c>
      <c r="V16" s="16">
        <v>89</v>
      </c>
      <c r="W16" s="15">
        <f t="shared" si="8"/>
        <v>186</v>
      </c>
      <c r="X16" s="27">
        <v>72</v>
      </c>
      <c r="Y16" s="16">
        <v>114</v>
      </c>
      <c r="Z16" s="34"/>
      <c r="AA16" s="34"/>
      <c r="AB16" s="34"/>
      <c r="AC16" s="34"/>
    </row>
    <row r="17" spans="1:29" ht="12.75" customHeight="1">
      <c r="A17" s="6"/>
      <c r="B17" s="19"/>
      <c r="C17" s="29"/>
      <c r="D17" s="20"/>
      <c r="E17" s="15"/>
      <c r="F17" s="27"/>
      <c r="G17" s="16"/>
      <c r="H17" s="15"/>
      <c r="I17" s="27"/>
      <c r="J17" s="16"/>
      <c r="K17" s="15"/>
      <c r="L17" s="27"/>
      <c r="M17" s="16"/>
      <c r="N17" s="15"/>
      <c r="O17" s="27"/>
      <c r="P17" s="62"/>
      <c r="Q17" s="15"/>
      <c r="R17" s="27"/>
      <c r="S17" s="16"/>
      <c r="T17" s="15"/>
      <c r="U17" s="27"/>
      <c r="V17" s="16"/>
      <c r="W17" s="15"/>
      <c r="X17" s="27"/>
      <c r="Y17" s="16"/>
      <c r="Z17" s="34"/>
      <c r="AA17" s="34"/>
      <c r="AB17" s="34"/>
      <c r="AC17" s="34"/>
    </row>
    <row r="18" spans="1:29" ht="12.75" customHeight="1">
      <c r="A18" s="8" t="s">
        <v>0</v>
      </c>
      <c r="B18" s="17">
        <f>SUM(B5:B17)</f>
        <v>11636</v>
      </c>
      <c r="C18" s="28">
        <f>SUM(F18,I18,L18,O18,R18,U18,X18)</f>
        <v>5617</v>
      </c>
      <c r="D18" s="55">
        <f t="shared" si="9"/>
        <v>6019</v>
      </c>
      <c r="E18" s="17">
        <f aca="true" t="shared" si="10" ref="E18:Y18">SUM(E5:E17)</f>
        <v>1795</v>
      </c>
      <c r="F18" s="28">
        <f t="shared" si="10"/>
        <v>863</v>
      </c>
      <c r="G18" s="18">
        <f t="shared" si="10"/>
        <v>932</v>
      </c>
      <c r="H18" s="17">
        <f t="shared" si="10"/>
        <v>1573</v>
      </c>
      <c r="I18" s="28">
        <f t="shared" si="10"/>
        <v>783</v>
      </c>
      <c r="J18" s="18">
        <f t="shared" si="10"/>
        <v>790</v>
      </c>
      <c r="K18" s="17">
        <f t="shared" si="10"/>
        <v>2225</v>
      </c>
      <c r="L18" s="28">
        <f t="shared" si="10"/>
        <v>1085</v>
      </c>
      <c r="M18" s="18">
        <f t="shared" si="10"/>
        <v>1140</v>
      </c>
      <c r="N18" s="17">
        <f t="shared" si="10"/>
        <v>1233</v>
      </c>
      <c r="O18" s="28">
        <f t="shared" si="10"/>
        <v>616</v>
      </c>
      <c r="P18" s="18">
        <f t="shared" si="10"/>
        <v>617</v>
      </c>
      <c r="Q18" s="17">
        <f t="shared" si="10"/>
        <v>873</v>
      </c>
      <c r="R18" s="28">
        <f t="shared" si="10"/>
        <v>413</v>
      </c>
      <c r="S18" s="18">
        <f t="shared" si="10"/>
        <v>460</v>
      </c>
      <c r="T18" s="17">
        <f t="shared" si="10"/>
        <v>2006</v>
      </c>
      <c r="U18" s="28">
        <f t="shared" si="10"/>
        <v>920</v>
      </c>
      <c r="V18" s="18">
        <f t="shared" si="10"/>
        <v>1086</v>
      </c>
      <c r="W18" s="17">
        <f t="shared" si="10"/>
        <v>1931</v>
      </c>
      <c r="X18" s="28">
        <f t="shared" si="10"/>
        <v>937</v>
      </c>
      <c r="Y18" s="18">
        <f t="shared" si="10"/>
        <v>994</v>
      </c>
      <c r="Z18" s="34"/>
      <c r="AA18" s="34"/>
      <c r="AB18" s="34"/>
      <c r="AC18" s="34"/>
    </row>
    <row r="19" spans="1:25" ht="12.75" customHeight="1">
      <c r="A19" s="9"/>
      <c r="B19" s="11"/>
      <c r="C19" s="33"/>
      <c r="D19" s="7"/>
      <c r="E19" s="10"/>
      <c r="F19" s="33"/>
      <c r="G19" s="7"/>
      <c r="H19" s="10"/>
      <c r="I19" s="33"/>
      <c r="J19" s="7"/>
      <c r="K19" s="10"/>
      <c r="L19" s="33"/>
      <c r="M19" s="7"/>
      <c r="N19" s="10"/>
      <c r="O19" s="33"/>
      <c r="P19" s="7"/>
      <c r="Q19" s="10"/>
      <c r="R19" s="33"/>
      <c r="S19" s="7"/>
      <c r="T19" s="10"/>
      <c r="U19" s="33"/>
      <c r="V19" s="7"/>
      <c r="W19" s="10"/>
      <c r="X19" s="33"/>
      <c r="Y19" s="7"/>
    </row>
    <row r="24" ht="13.5">
      <c r="G24" s="68"/>
    </row>
    <row r="25" ht="13.5">
      <c r="G25" s="68"/>
    </row>
    <row r="26" ht="13.5">
      <c r="G26" s="68"/>
    </row>
    <row r="27" ht="13.5">
      <c r="G27" s="68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6"/>
  <sheetViews>
    <sheetView zoomScalePageLayoutView="0" workbookViewId="0" topLeftCell="A1">
      <pane xSplit="1" topLeftCell="B1" activePane="topRight" state="frozen"/>
      <selection pane="topLeft" activeCell="D11" sqref="D11"/>
      <selection pane="topRight" activeCell="F13" sqref="F13"/>
    </sheetView>
  </sheetViews>
  <sheetFormatPr defaultColWidth="9.00390625" defaultRowHeight="13.5"/>
  <cols>
    <col min="1" max="16384" width="9.00390625" style="30" customWidth="1"/>
  </cols>
  <sheetData>
    <row r="1" spans="1:52" ht="21.75" customHeight="1">
      <c r="A1" s="1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5" ht="12.75" customHeight="1">
      <c r="A3" s="21"/>
      <c r="B3" s="23"/>
      <c r="C3" s="12" t="s">
        <v>0</v>
      </c>
      <c r="D3" s="13"/>
      <c r="E3" s="23"/>
      <c r="F3" s="12" t="s">
        <v>6</v>
      </c>
      <c r="G3" s="13"/>
      <c r="H3" s="23"/>
      <c r="I3" s="12" t="s">
        <v>143</v>
      </c>
      <c r="J3" s="13"/>
      <c r="K3" s="23"/>
      <c r="L3" s="12" t="s">
        <v>8</v>
      </c>
      <c r="M3" s="13"/>
      <c r="N3" s="23"/>
      <c r="O3" s="12" t="s">
        <v>144</v>
      </c>
      <c r="P3" s="13"/>
      <c r="Q3" s="23"/>
      <c r="R3" s="12" t="s">
        <v>145</v>
      </c>
      <c r="S3" s="13"/>
      <c r="T3" s="23"/>
      <c r="U3" s="12" t="s">
        <v>11</v>
      </c>
      <c r="V3" s="13"/>
      <c r="W3" s="23"/>
      <c r="X3" s="12" t="s">
        <v>12</v>
      </c>
      <c r="Y3" s="13"/>
    </row>
    <row r="4" spans="1:25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63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</row>
    <row r="5" spans="1:26" ht="12.75" customHeight="1">
      <c r="A5" s="6" t="s">
        <v>131</v>
      </c>
      <c r="B5" s="36">
        <f>SUM(C5:D5)</f>
        <v>298</v>
      </c>
      <c r="C5" s="37">
        <f>SUM(F5,I5,L5,O5,R5,U5,X5)</f>
        <v>143</v>
      </c>
      <c r="D5" s="38">
        <f>SUM(G5,J5,M5,P5,S5,V5,Y5)</f>
        <v>155</v>
      </c>
      <c r="E5" s="36">
        <f>SUM(F5:G5)</f>
        <v>25</v>
      </c>
      <c r="F5" s="37">
        <v>13</v>
      </c>
      <c r="G5" s="38">
        <v>12</v>
      </c>
      <c r="H5" s="36">
        <f>SUM(I5:J5)</f>
        <v>42</v>
      </c>
      <c r="I5" s="37">
        <v>19</v>
      </c>
      <c r="J5" s="38">
        <v>23</v>
      </c>
      <c r="K5" s="36">
        <f>SUM(L5:M5)</f>
        <v>62</v>
      </c>
      <c r="L5" s="37">
        <v>30</v>
      </c>
      <c r="M5" s="38">
        <v>32</v>
      </c>
      <c r="N5" s="36">
        <f>SUM(O5:P5)</f>
        <v>38</v>
      </c>
      <c r="O5" s="37">
        <v>18</v>
      </c>
      <c r="P5" s="58">
        <v>20</v>
      </c>
      <c r="Q5" s="36">
        <f>SUM(R5:S5)</f>
        <v>24</v>
      </c>
      <c r="R5" s="37">
        <v>11</v>
      </c>
      <c r="S5" s="38">
        <v>13</v>
      </c>
      <c r="T5" s="36">
        <f>SUM(U5:V5)</f>
        <v>59</v>
      </c>
      <c r="U5" s="37">
        <v>33</v>
      </c>
      <c r="V5" s="38">
        <v>26</v>
      </c>
      <c r="W5" s="36">
        <f>SUM(X5:Y5)</f>
        <v>48</v>
      </c>
      <c r="X5" s="37">
        <v>19</v>
      </c>
      <c r="Y5" s="38">
        <v>29</v>
      </c>
      <c r="Z5" s="39"/>
    </row>
    <row r="6" spans="1:26" ht="12.75" customHeight="1">
      <c r="A6" s="6" t="s">
        <v>132</v>
      </c>
      <c r="B6" s="40">
        <f aca="true" t="shared" si="0" ref="B6:B17">SUM(C6:D6)</f>
        <v>1360</v>
      </c>
      <c r="C6" s="41">
        <f aca="true" t="shared" si="1" ref="C6:C19">SUM(F6,I6,L6,O6,R6,U6,X6)</f>
        <v>688</v>
      </c>
      <c r="D6" s="42">
        <f aca="true" t="shared" si="2" ref="D6:D19">SUM(G6,J6,M6,P6,S6,V6,Y6)</f>
        <v>672</v>
      </c>
      <c r="E6" s="40">
        <f aca="true" t="shared" si="3" ref="E6:E17">SUM(F6:G6)</f>
        <v>216</v>
      </c>
      <c r="F6" s="41">
        <v>105</v>
      </c>
      <c r="G6" s="42">
        <v>111</v>
      </c>
      <c r="H6" s="40">
        <f aca="true" t="shared" si="4" ref="H6:H17">SUM(I6:J6)</f>
        <v>192</v>
      </c>
      <c r="I6" s="41">
        <v>96</v>
      </c>
      <c r="J6" s="42">
        <v>96</v>
      </c>
      <c r="K6" s="40">
        <f aca="true" t="shared" si="5" ref="K6:K17">SUM(L6:M6)</f>
        <v>249</v>
      </c>
      <c r="L6" s="41">
        <v>128</v>
      </c>
      <c r="M6" s="42">
        <v>121</v>
      </c>
      <c r="N6" s="40">
        <f aca="true" t="shared" si="6" ref="N6:N17">SUM(O6:P6)</f>
        <v>149</v>
      </c>
      <c r="O6" s="41">
        <v>77</v>
      </c>
      <c r="P6" s="56">
        <v>72</v>
      </c>
      <c r="Q6" s="40">
        <f aca="true" t="shared" si="7" ref="Q6:Q17">SUM(R6:S6)</f>
        <v>91</v>
      </c>
      <c r="R6" s="41">
        <v>48</v>
      </c>
      <c r="S6" s="42">
        <v>43</v>
      </c>
      <c r="T6" s="40">
        <f aca="true" t="shared" si="8" ref="T6:T17">SUM(U6:V6)</f>
        <v>235</v>
      </c>
      <c r="U6" s="41">
        <v>115</v>
      </c>
      <c r="V6" s="42">
        <v>120</v>
      </c>
      <c r="W6" s="40">
        <f aca="true" t="shared" si="9" ref="W6:W17">SUM(X6:Y6)</f>
        <v>228</v>
      </c>
      <c r="X6" s="41">
        <v>119</v>
      </c>
      <c r="Y6" s="42">
        <v>109</v>
      </c>
      <c r="Z6" s="39"/>
    </row>
    <row r="7" spans="1:26" ht="12.75" customHeight="1">
      <c r="A7" s="6" t="s">
        <v>133</v>
      </c>
      <c r="B7" s="40">
        <f t="shared" si="0"/>
        <v>2114</v>
      </c>
      <c r="C7" s="41">
        <f t="shared" si="1"/>
        <v>1040</v>
      </c>
      <c r="D7" s="42">
        <f t="shared" si="2"/>
        <v>1074</v>
      </c>
      <c r="E7" s="40">
        <f t="shared" si="3"/>
        <v>322</v>
      </c>
      <c r="F7" s="41">
        <v>157</v>
      </c>
      <c r="G7" s="42">
        <v>165</v>
      </c>
      <c r="H7" s="40">
        <f t="shared" si="4"/>
        <v>299</v>
      </c>
      <c r="I7" s="41">
        <v>162</v>
      </c>
      <c r="J7" s="42">
        <v>137</v>
      </c>
      <c r="K7" s="40">
        <f t="shared" si="5"/>
        <v>396</v>
      </c>
      <c r="L7" s="41">
        <v>207</v>
      </c>
      <c r="M7" s="42">
        <v>189</v>
      </c>
      <c r="N7" s="40">
        <f t="shared" si="6"/>
        <v>221</v>
      </c>
      <c r="O7" s="41">
        <v>106</v>
      </c>
      <c r="P7" s="56">
        <v>115</v>
      </c>
      <c r="Q7" s="40">
        <f t="shared" si="7"/>
        <v>136</v>
      </c>
      <c r="R7" s="41">
        <v>58</v>
      </c>
      <c r="S7" s="42">
        <v>78</v>
      </c>
      <c r="T7" s="40">
        <f t="shared" si="8"/>
        <v>408</v>
      </c>
      <c r="U7" s="41">
        <v>178</v>
      </c>
      <c r="V7" s="42">
        <v>230</v>
      </c>
      <c r="W7" s="40">
        <f t="shared" si="9"/>
        <v>332</v>
      </c>
      <c r="X7" s="41">
        <v>172</v>
      </c>
      <c r="Y7" s="42">
        <v>160</v>
      </c>
      <c r="Z7" s="39"/>
    </row>
    <row r="8" spans="1:26" ht="12.75" customHeight="1">
      <c r="A8" s="6">
        <v>14</v>
      </c>
      <c r="B8" s="40">
        <f t="shared" si="0"/>
        <v>232</v>
      </c>
      <c r="C8" s="41">
        <f t="shared" si="1"/>
        <v>117</v>
      </c>
      <c r="D8" s="42">
        <f t="shared" si="2"/>
        <v>115</v>
      </c>
      <c r="E8" s="40">
        <f t="shared" si="3"/>
        <v>34</v>
      </c>
      <c r="F8" s="41">
        <v>13</v>
      </c>
      <c r="G8" s="42">
        <v>21</v>
      </c>
      <c r="H8" s="40">
        <f t="shared" si="4"/>
        <v>26</v>
      </c>
      <c r="I8" s="41">
        <v>21</v>
      </c>
      <c r="J8" s="42">
        <v>5</v>
      </c>
      <c r="K8" s="40">
        <f t="shared" si="5"/>
        <v>44</v>
      </c>
      <c r="L8" s="41">
        <v>22</v>
      </c>
      <c r="M8" s="42">
        <v>22</v>
      </c>
      <c r="N8" s="40">
        <f t="shared" si="6"/>
        <v>24</v>
      </c>
      <c r="O8" s="41">
        <v>8</v>
      </c>
      <c r="P8" s="56">
        <v>16</v>
      </c>
      <c r="Q8" s="40">
        <f t="shared" si="7"/>
        <v>11</v>
      </c>
      <c r="R8" s="41">
        <v>7</v>
      </c>
      <c r="S8" s="42">
        <v>4</v>
      </c>
      <c r="T8" s="40">
        <f t="shared" si="8"/>
        <v>50</v>
      </c>
      <c r="U8" s="41">
        <v>22</v>
      </c>
      <c r="V8" s="42">
        <v>28</v>
      </c>
      <c r="W8" s="40">
        <f t="shared" si="9"/>
        <v>43</v>
      </c>
      <c r="X8" s="41">
        <v>24</v>
      </c>
      <c r="Y8" s="42">
        <v>19</v>
      </c>
      <c r="Z8" s="39"/>
    </row>
    <row r="9" spans="1:26" ht="12.75" customHeight="1">
      <c r="A9" s="6" t="s">
        <v>134</v>
      </c>
      <c r="B9" s="40">
        <f t="shared" si="0"/>
        <v>977</v>
      </c>
      <c r="C9" s="41">
        <f t="shared" si="1"/>
        <v>460</v>
      </c>
      <c r="D9" s="42">
        <f t="shared" si="2"/>
        <v>517</v>
      </c>
      <c r="E9" s="40">
        <f t="shared" si="3"/>
        <v>142</v>
      </c>
      <c r="F9" s="41">
        <v>74</v>
      </c>
      <c r="G9" s="42">
        <v>68</v>
      </c>
      <c r="H9" s="40">
        <f t="shared" si="4"/>
        <v>97</v>
      </c>
      <c r="I9" s="41">
        <v>50</v>
      </c>
      <c r="J9" s="42">
        <v>47</v>
      </c>
      <c r="K9" s="40">
        <f t="shared" si="5"/>
        <v>155</v>
      </c>
      <c r="L9" s="41">
        <v>77</v>
      </c>
      <c r="M9" s="42">
        <v>78</v>
      </c>
      <c r="N9" s="40">
        <f t="shared" si="6"/>
        <v>103</v>
      </c>
      <c r="O9" s="41">
        <v>63</v>
      </c>
      <c r="P9" s="56">
        <v>40</v>
      </c>
      <c r="Q9" s="40">
        <f t="shared" si="7"/>
        <v>71</v>
      </c>
      <c r="R9" s="41">
        <v>25</v>
      </c>
      <c r="S9" s="42">
        <v>46</v>
      </c>
      <c r="T9" s="40">
        <f t="shared" si="8"/>
        <v>232</v>
      </c>
      <c r="U9" s="41">
        <v>83</v>
      </c>
      <c r="V9" s="42">
        <v>149</v>
      </c>
      <c r="W9" s="40">
        <f t="shared" si="9"/>
        <v>177</v>
      </c>
      <c r="X9" s="41">
        <v>88</v>
      </c>
      <c r="Y9" s="56">
        <v>89</v>
      </c>
      <c r="Z9" s="39"/>
    </row>
    <row r="10" spans="1:26" ht="12.75" customHeight="1">
      <c r="A10" s="6" t="s">
        <v>135</v>
      </c>
      <c r="B10" s="40">
        <f t="shared" si="0"/>
        <v>858</v>
      </c>
      <c r="C10" s="41">
        <f t="shared" si="1"/>
        <v>370</v>
      </c>
      <c r="D10" s="42">
        <f t="shared" si="2"/>
        <v>488</v>
      </c>
      <c r="E10" s="40">
        <f t="shared" si="3"/>
        <v>138</v>
      </c>
      <c r="F10" s="41">
        <v>69</v>
      </c>
      <c r="G10" s="42">
        <v>69</v>
      </c>
      <c r="H10" s="40">
        <f t="shared" si="4"/>
        <v>89</v>
      </c>
      <c r="I10" s="41">
        <v>39</v>
      </c>
      <c r="J10" s="42">
        <v>50</v>
      </c>
      <c r="K10" s="40">
        <f t="shared" si="5"/>
        <v>172</v>
      </c>
      <c r="L10" s="41">
        <v>77</v>
      </c>
      <c r="M10" s="42">
        <v>95</v>
      </c>
      <c r="N10" s="40">
        <f t="shared" si="6"/>
        <v>80</v>
      </c>
      <c r="O10" s="41">
        <v>36</v>
      </c>
      <c r="P10" s="56">
        <v>44</v>
      </c>
      <c r="Q10" s="40">
        <f t="shared" si="7"/>
        <v>68</v>
      </c>
      <c r="R10" s="41">
        <v>29</v>
      </c>
      <c r="S10" s="42">
        <v>39</v>
      </c>
      <c r="T10" s="40">
        <f t="shared" si="8"/>
        <v>181</v>
      </c>
      <c r="U10" s="41">
        <v>66</v>
      </c>
      <c r="V10" s="42">
        <v>115</v>
      </c>
      <c r="W10" s="40">
        <f t="shared" si="9"/>
        <v>130</v>
      </c>
      <c r="X10" s="41">
        <v>54</v>
      </c>
      <c r="Y10" s="56">
        <v>76</v>
      </c>
      <c r="Z10" s="39"/>
    </row>
    <row r="11" spans="1:26" s="32" customFormat="1" ht="12.75" customHeight="1">
      <c r="A11" s="31" t="s">
        <v>136</v>
      </c>
      <c r="B11" s="43">
        <f t="shared" si="0"/>
        <v>1077</v>
      </c>
      <c r="C11" s="44">
        <f t="shared" si="1"/>
        <v>1077</v>
      </c>
      <c r="D11" s="64" t="s">
        <v>172</v>
      </c>
      <c r="E11" s="43">
        <f t="shared" si="3"/>
        <v>169</v>
      </c>
      <c r="F11" s="44">
        <v>169</v>
      </c>
      <c r="G11" s="64" t="s">
        <v>172</v>
      </c>
      <c r="H11" s="43">
        <f t="shared" si="4"/>
        <v>147</v>
      </c>
      <c r="I11" s="44">
        <v>147</v>
      </c>
      <c r="J11" s="64" t="s">
        <v>172</v>
      </c>
      <c r="K11" s="43">
        <f t="shared" si="5"/>
        <v>208</v>
      </c>
      <c r="L11" s="44">
        <v>208</v>
      </c>
      <c r="M11" s="64" t="s">
        <v>172</v>
      </c>
      <c r="N11" s="43">
        <f t="shared" si="6"/>
        <v>116</v>
      </c>
      <c r="O11" s="44">
        <v>116</v>
      </c>
      <c r="P11" s="65" t="s">
        <v>172</v>
      </c>
      <c r="Q11" s="43">
        <f t="shared" si="7"/>
        <v>66</v>
      </c>
      <c r="R11" s="44">
        <v>66</v>
      </c>
      <c r="S11" s="64" t="s">
        <v>172</v>
      </c>
      <c r="T11" s="43">
        <f t="shared" si="8"/>
        <v>177</v>
      </c>
      <c r="U11" s="44">
        <v>177</v>
      </c>
      <c r="V11" s="64" t="s">
        <v>172</v>
      </c>
      <c r="W11" s="43">
        <f t="shared" si="9"/>
        <v>194</v>
      </c>
      <c r="X11" s="44">
        <v>194</v>
      </c>
      <c r="Y11" s="65" t="s">
        <v>172</v>
      </c>
      <c r="Z11" s="45"/>
    </row>
    <row r="12" spans="1:26" s="32" customFormat="1" ht="12.75" customHeight="1">
      <c r="A12" s="31" t="s">
        <v>137</v>
      </c>
      <c r="B12" s="43">
        <f t="shared" si="0"/>
        <v>1127</v>
      </c>
      <c r="C12" s="44">
        <f t="shared" si="1"/>
        <v>1127</v>
      </c>
      <c r="D12" s="64" t="s">
        <v>172</v>
      </c>
      <c r="E12" s="43">
        <f t="shared" si="3"/>
        <v>172</v>
      </c>
      <c r="F12" s="44">
        <v>172</v>
      </c>
      <c r="G12" s="64" t="s">
        <v>172</v>
      </c>
      <c r="H12" s="43">
        <f t="shared" si="4"/>
        <v>160</v>
      </c>
      <c r="I12" s="44">
        <v>160</v>
      </c>
      <c r="J12" s="64" t="s">
        <v>172</v>
      </c>
      <c r="K12" s="43">
        <f t="shared" si="5"/>
        <v>206</v>
      </c>
      <c r="L12" s="44">
        <v>206</v>
      </c>
      <c r="M12" s="64" t="s">
        <v>172</v>
      </c>
      <c r="N12" s="43">
        <f t="shared" si="6"/>
        <v>137</v>
      </c>
      <c r="O12" s="44">
        <v>137</v>
      </c>
      <c r="P12" s="65" t="s">
        <v>172</v>
      </c>
      <c r="Q12" s="43">
        <f t="shared" si="7"/>
        <v>105</v>
      </c>
      <c r="R12" s="44">
        <v>105</v>
      </c>
      <c r="S12" s="64" t="s">
        <v>172</v>
      </c>
      <c r="T12" s="43">
        <f t="shared" si="8"/>
        <v>175</v>
      </c>
      <c r="U12" s="44">
        <v>175</v>
      </c>
      <c r="V12" s="64" t="s">
        <v>172</v>
      </c>
      <c r="W12" s="43">
        <f t="shared" si="9"/>
        <v>172</v>
      </c>
      <c r="X12" s="44">
        <v>172</v>
      </c>
      <c r="Y12" s="65" t="s">
        <v>172</v>
      </c>
      <c r="Z12" s="45"/>
    </row>
    <row r="13" spans="1:26" s="32" customFormat="1" ht="12.75" customHeight="1">
      <c r="A13" s="31" t="s">
        <v>138</v>
      </c>
      <c r="B13" s="43">
        <f t="shared" si="0"/>
        <v>1371</v>
      </c>
      <c r="C13" s="64" t="s">
        <v>172</v>
      </c>
      <c r="D13" s="46">
        <f t="shared" si="2"/>
        <v>1371</v>
      </c>
      <c r="E13" s="43">
        <f t="shared" si="3"/>
        <v>210</v>
      </c>
      <c r="F13" s="64" t="s">
        <v>172</v>
      </c>
      <c r="G13" s="46">
        <v>210</v>
      </c>
      <c r="H13" s="43">
        <f t="shared" si="4"/>
        <v>191</v>
      </c>
      <c r="I13" s="64" t="s">
        <v>172</v>
      </c>
      <c r="J13" s="46">
        <v>191</v>
      </c>
      <c r="K13" s="43">
        <f t="shared" si="5"/>
        <v>263</v>
      </c>
      <c r="L13" s="64" t="s">
        <v>172</v>
      </c>
      <c r="M13" s="46">
        <v>263</v>
      </c>
      <c r="N13" s="43">
        <f t="shared" si="6"/>
        <v>144</v>
      </c>
      <c r="O13" s="64" t="s">
        <v>172</v>
      </c>
      <c r="P13" s="57">
        <v>144</v>
      </c>
      <c r="Q13" s="43">
        <f t="shared" si="7"/>
        <v>92</v>
      </c>
      <c r="R13" s="64" t="s">
        <v>172</v>
      </c>
      <c r="S13" s="46">
        <v>92</v>
      </c>
      <c r="T13" s="43">
        <f t="shared" si="8"/>
        <v>238</v>
      </c>
      <c r="U13" s="64" t="s">
        <v>172</v>
      </c>
      <c r="V13" s="46">
        <v>238</v>
      </c>
      <c r="W13" s="43">
        <f t="shared" si="9"/>
        <v>233</v>
      </c>
      <c r="X13" s="64" t="s">
        <v>172</v>
      </c>
      <c r="Y13" s="57">
        <v>233</v>
      </c>
      <c r="Z13" s="45"/>
    </row>
    <row r="14" spans="1:26" s="32" customFormat="1" ht="12.75" customHeight="1">
      <c r="A14" s="31" t="s">
        <v>139</v>
      </c>
      <c r="B14" s="43">
        <f t="shared" si="0"/>
        <v>865</v>
      </c>
      <c r="C14" s="64" t="s">
        <v>172</v>
      </c>
      <c r="D14" s="46">
        <f t="shared" si="2"/>
        <v>865</v>
      </c>
      <c r="E14" s="43">
        <f t="shared" si="3"/>
        <v>130</v>
      </c>
      <c r="F14" s="64" t="s">
        <v>172</v>
      </c>
      <c r="G14" s="46">
        <v>130</v>
      </c>
      <c r="H14" s="43">
        <f t="shared" si="4"/>
        <v>113</v>
      </c>
      <c r="I14" s="64" t="s">
        <v>172</v>
      </c>
      <c r="J14" s="46">
        <v>113</v>
      </c>
      <c r="K14" s="43">
        <f t="shared" si="5"/>
        <v>177</v>
      </c>
      <c r="L14" s="64" t="s">
        <v>172</v>
      </c>
      <c r="M14" s="46">
        <v>177</v>
      </c>
      <c r="N14" s="43">
        <f t="shared" si="6"/>
        <v>92</v>
      </c>
      <c r="O14" s="64" t="s">
        <v>172</v>
      </c>
      <c r="P14" s="57">
        <v>92</v>
      </c>
      <c r="Q14" s="43">
        <f t="shared" si="7"/>
        <v>68</v>
      </c>
      <c r="R14" s="64" t="s">
        <v>172</v>
      </c>
      <c r="S14" s="46">
        <v>68</v>
      </c>
      <c r="T14" s="43">
        <f t="shared" si="8"/>
        <v>125</v>
      </c>
      <c r="U14" s="64" t="s">
        <v>172</v>
      </c>
      <c r="V14" s="46">
        <v>125</v>
      </c>
      <c r="W14" s="43">
        <f t="shared" si="9"/>
        <v>160</v>
      </c>
      <c r="X14" s="64" t="s">
        <v>172</v>
      </c>
      <c r="Y14" s="57">
        <v>160</v>
      </c>
      <c r="Z14" s="45"/>
    </row>
    <row r="15" spans="1:26" ht="12.75" customHeight="1">
      <c r="A15" s="6" t="s">
        <v>140</v>
      </c>
      <c r="B15" s="40">
        <f t="shared" si="0"/>
        <v>424</v>
      </c>
      <c r="C15" s="41">
        <f t="shared" si="1"/>
        <v>189</v>
      </c>
      <c r="D15" s="42">
        <f t="shared" si="2"/>
        <v>235</v>
      </c>
      <c r="E15" s="40">
        <f t="shared" si="3"/>
        <v>65</v>
      </c>
      <c r="F15" s="41">
        <v>30</v>
      </c>
      <c r="G15" s="42">
        <v>35</v>
      </c>
      <c r="H15" s="40">
        <f t="shared" si="4"/>
        <v>40</v>
      </c>
      <c r="I15" s="41">
        <v>18</v>
      </c>
      <c r="J15" s="42">
        <v>22</v>
      </c>
      <c r="K15" s="40">
        <f t="shared" si="5"/>
        <v>99</v>
      </c>
      <c r="L15" s="41">
        <v>46</v>
      </c>
      <c r="M15" s="42">
        <v>53</v>
      </c>
      <c r="N15" s="40">
        <f t="shared" si="6"/>
        <v>46</v>
      </c>
      <c r="O15" s="41">
        <v>20</v>
      </c>
      <c r="P15" s="56">
        <v>26</v>
      </c>
      <c r="Q15" s="40">
        <f t="shared" si="7"/>
        <v>28</v>
      </c>
      <c r="R15" s="41">
        <v>14</v>
      </c>
      <c r="S15" s="42">
        <v>14</v>
      </c>
      <c r="T15" s="40">
        <f t="shared" si="8"/>
        <v>66</v>
      </c>
      <c r="U15" s="41">
        <v>21</v>
      </c>
      <c r="V15" s="42">
        <v>45</v>
      </c>
      <c r="W15" s="40">
        <f t="shared" si="9"/>
        <v>80</v>
      </c>
      <c r="X15" s="41">
        <v>40</v>
      </c>
      <c r="Y15" s="56">
        <v>40</v>
      </c>
      <c r="Z15" s="39"/>
    </row>
    <row r="16" spans="1:26" ht="12.75" customHeight="1">
      <c r="A16" s="6" t="s">
        <v>141</v>
      </c>
      <c r="B16" s="40">
        <f t="shared" si="0"/>
        <v>361</v>
      </c>
      <c r="C16" s="41">
        <f t="shared" si="1"/>
        <v>153</v>
      </c>
      <c r="D16" s="42">
        <f t="shared" si="2"/>
        <v>208</v>
      </c>
      <c r="E16" s="40">
        <f t="shared" si="3"/>
        <v>52</v>
      </c>
      <c r="F16" s="41">
        <v>20</v>
      </c>
      <c r="G16" s="42">
        <v>32</v>
      </c>
      <c r="H16" s="40">
        <f t="shared" si="4"/>
        <v>44</v>
      </c>
      <c r="I16" s="41">
        <v>22</v>
      </c>
      <c r="J16" s="42">
        <v>22</v>
      </c>
      <c r="K16" s="40">
        <f t="shared" si="5"/>
        <v>84</v>
      </c>
      <c r="L16" s="41">
        <v>36</v>
      </c>
      <c r="M16" s="42">
        <v>48</v>
      </c>
      <c r="N16" s="40">
        <f t="shared" si="6"/>
        <v>44</v>
      </c>
      <c r="O16" s="41">
        <v>15</v>
      </c>
      <c r="P16" s="56">
        <v>29</v>
      </c>
      <c r="Q16" s="40">
        <f t="shared" si="7"/>
        <v>29</v>
      </c>
      <c r="R16" s="41">
        <v>9</v>
      </c>
      <c r="S16" s="42">
        <v>20</v>
      </c>
      <c r="T16" s="40">
        <f t="shared" si="8"/>
        <v>59</v>
      </c>
      <c r="U16" s="41">
        <v>27</v>
      </c>
      <c r="V16" s="42">
        <v>32</v>
      </c>
      <c r="W16" s="40">
        <f t="shared" si="9"/>
        <v>49</v>
      </c>
      <c r="X16" s="41">
        <v>24</v>
      </c>
      <c r="Y16" s="42">
        <v>25</v>
      </c>
      <c r="Z16" s="39"/>
    </row>
    <row r="17" spans="1:26" ht="12.75" customHeight="1">
      <c r="A17" s="6" t="s">
        <v>142</v>
      </c>
      <c r="B17" s="40">
        <f t="shared" si="0"/>
        <v>592</v>
      </c>
      <c r="C17" s="41">
        <f t="shared" si="1"/>
        <v>217</v>
      </c>
      <c r="D17" s="42">
        <f t="shared" si="2"/>
        <v>375</v>
      </c>
      <c r="E17" s="40">
        <f t="shared" si="3"/>
        <v>106</v>
      </c>
      <c r="F17" s="41">
        <v>42</v>
      </c>
      <c r="G17" s="42">
        <v>64</v>
      </c>
      <c r="H17" s="40">
        <f t="shared" si="4"/>
        <v>75</v>
      </c>
      <c r="I17" s="41">
        <v>24</v>
      </c>
      <c r="J17" s="42">
        <v>51</v>
      </c>
      <c r="K17" s="40">
        <f t="shared" si="5"/>
        <v>105</v>
      </c>
      <c r="L17" s="41">
        <v>35</v>
      </c>
      <c r="M17" s="42">
        <v>70</v>
      </c>
      <c r="N17" s="40">
        <f t="shared" si="6"/>
        <v>62</v>
      </c>
      <c r="O17" s="41">
        <v>29</v>
      </c>
      <c r="P17" s="42">
        <v>33</v>
      </c>
      <c r="Q17" s="40">
        <f t="shared" si="7"/>
        <v>46</v>
      </c>
      <c r="R17" s="41">
        <v>11</v>
      </c>
      <c r="S17" s="42">
        <v>35</v>
      </c>
      <c r="T17" s="40">
        <f t="shared" si="8"/>
        <v>86</v>
      </c>
      <c r="U17" s="41">
        <v>35</v>
      </c>
      <c r="V17" s="42">
        <v>51</v>
      </c>
      <c r="W17" s="40">
        <f t="shared" si="9"/>
        <v>112</v>
      </c>
      <c r="X17" s="41">
        <v>41</v>
      </c>
      <c r="Y17" s="42">
        <v>71</v>
      </c>
      <c r="Z17" s="39"/>
    </row>
    <row r="18" spans="1:26" ht="12.75" customHeight="1">
      <c r="A18" s="6"/>
      <c r="B18" s="47"/>
      <c r="C18" s="48"/>
      <c r="D18" s="49"/>
      <c r="E18" s="40"/>
      <c r="F18" s="41"/>
      <c r="G18" s="42"/>
      <c r="H18" s="40"/>
      <c r="I18" s="41"/>
      <c r="J18" s="42"/>
      <c r="K18" s="40"/>
      <c r="L18" s="41"/>
      <c r="M18" s="42"/>
      <c r="N18" s="40"/>
      <c r="O18" s="41"/>
      <c r="P18" s="42"/>
      <c r="Q18" s="40"/>
      <c r="R18" s="41"/>
      <c r="S18" s="42"/>
      <c r="T18" s="40"/>
      <c r="U18" s="41"/>
      <c r="V18" s="42"/>
      <c r="W18" s="40"/>
      <c r="X18" s="41"/>
      <c r="Y18" s="42"/>
      <c r="Z18" s="39"/>
    </row>
    <row r="19" spans="1:26" ht="12.75" customHeight="1">
      <c r="A19" s="8" t="s">
        <v>0</v>
      </c>
      <c r="B19" s="36">
        <f>SUM(B5:B18)</f>
        <v>11656</v>
      </c>
      <c r="C19" s="37">
        <f t="shared" si="1"/>
        <v>5581</v>
      </c>
      <c r="D19" s="50">
        <f t="shared" si="2"/>
        <v>6075</v>
      </c>
      <c r="E19" s="36">
        <f aca="true" t="shared" si="10" ref="E19:Y19">SUM(E5:E18)</f>
        <v>1781</v>
      </c>
      <c r="F19" s="37">
        <f t="shared" si="10"/>
        <v>864</v>
      </c>
      <c r="G19" s="38">
        <f t="shared" si="10"/>
        <v>917</v>
      </c>
      <c r="H19" s="36">
        <f t="shared" si="10"/>
        <v>1515</v>
      </c>
      <c r="I19" s="37">
        <f t="shared" si="10"/>
        <v>758</v>
      </c>
      <c r="J19" s="38">
        <f t="shared" si="10"/>
        <v>757</v>
      </c>
      <c r="K19" s="36">
        <f t="shared" si="10"/>
        <v>2220</v>
      </c>
      <c r="L19" s="37">
        <f t="shared" si="10"/>
        <v>1072</v>
      </c>
      <c r="M19" s="38">
        <f t="shared" si="10"/>
        <v>1148</v>
      </c>
      <c r="N19" s="36">
        <f t="shared" si="10"/>
        <v>1256</v>
      </c>
      <c r="O19" s="37">
        <f t="shared" si="10"/>
        <v>625</v>
      </c>
      <c r="P19" s="38">
        <f t="shared" si="10"/>
        <v>631</v>
      </c>
      <c r="Q19" s="36">
        <f t="shared" si="10"/>
        <v>835</v>
      </c>
      <c r="R19" s="37">
        <f t="shared" si="10"/>
        <v>383</v>
      </c>
      <c r="S19" s="38">
        <f t="shared" si="10"/>
        <v>452</v>
      </c>
      <c r="T19" s="36">
        <f t="shared" si="10"/>
        <v>2091</v>
      </c>
      <c r="U19" s="37">
        <f t="shared" si="10"/>
        <v>932</v>
      </c>
      <c r="V19" s="38">
        <f t="shared" si="10"/>
        <v>1159</v>
      </c>
      <c r="W19" s="36">
        <f t="shared" si="10"/>
        <v>1958</v>
      </c>
      <c r="X19" s="37">
        <f t="shared" si="10"/>
        <v>947</v>
      </c>
      <c r="Y19" s="38">
        <f t="shared" si="10"/>
        <v>1011</v>
      </c>
      <c r="Z19" s="39"/>
    </row>
    <row r="20" spans="1:26" ht="13.5">
      <c r="A20" s="9"/>
      <c r="B20" s="51"/>
      <c r="C20" s="48"/>
      <c r="D20" s="49"/>
      <c r="E20" s="47"/>
      <c r="F20" s="48"/>
      <c r="G20" s="49"/>
      <c r="H20" s="47"/>
      <c r="I20" s="48"/>
      <c r="J20" s="49"/>
      <c r="K20" s="47"/>
      <c r="L20" s="48"/>
      <c r="M20" s="49"/>
      <c r="N20" s="47"/>
      <c r="O20" s="48"/>
      <c r="P20" s="49"/>
      <c r="Q20" s="47"/>
      <c r="R20" s="48"/>
      <c r="S20" s="49"/>
      <c r="T20" s="47"/>
      <c r="U20" s="48"/>
      <c r="V20" s="49"/>
      <c r="W20" s="47"/>
      <c r="X20" s="48"/>
      <c r="Y20" s="49"/>
      <c r="Z20" s="39"/>
    </row>
    <row r="21" spans="2:26" ht="13.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4" ht="13.5">
      <c r="G24" s="68"/>
    </row>
    <row r="25" ht="13.5">
      <c r="G25" s="68"/>
    </row>
    <row r="26" ht="13.5">
      <c r="G26" s="68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pane xSplit="1" topLeftCell="B1" activePane="topRight" state="frozen"/>
      <selection pane="topLeft" activeCell="D11" sqref="D11"/>
      <selection pane="topRight" activeCell="I22" sqref="I22"/>
    </sheetView>
  </sheetViews>
  <sheetFormatPr defaultColWidth="9.00390625" defaultRowHeight="13.5"/>
  <cols>
    <col min="1" max="16384" width="9.00390625" style="30" customWidth="1"/>
  </cols>
  <sheetData>
    <row r="1" spans="1:4" ht="21.75" customHeight="1">
      <c r="A1" s="14" t="s">
        <v>146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25" ht="12.75" customHeight="1">
      <c r="A3" s="21"/>
      <c r="B3" s="23"/>
      <c r="C3" s="12" t="s">
        <v>0</v>
      </c>
      <c r="D3" s="13"/>
      <c r="E3" s="23"/>
      <c r="F3" s="12" t="s">
        <v>6</v>
      </c>
      <c r="G3" s="13"/>
      <c r="H3" s="23"/>
      <c r="I3" s="12" t="s">
        <v>7</v>
      </c>
      <c r="J3" s="13"/>
      <c r="K3" s="23"/>
      <c r="L3" s="12" t="s">
        <v>8</v>
      </c>
      <c r="M3" s="13"/>
      <c r="N3" s="23"/>
      <c r="O3" s="12" t="s">
        <v>9</v>
      </c>
      <c r="P3" s="13"/>
      <c r="Q3" s="23"/>
      <c r="R3" s="12" t="s">
        <v>10</v>
      </c>
      <c r="S3" s="13"/>
      <c r="T3" s="23"/>
      <c r="U3" s="12" t="s">
        <v>11</v>
      </c>
      <c r="V3" s="13"/>
      <c r="W3" s="23"/>
      <c r="X3" s="12" t="s">
        <v>12</v>
      </c>
      <c r="Y3" s="13"/>
    </row>
    <row r="4" spans="1:25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25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</row>
    <row r="5" spans="1:25" ht="12.75" customHeight="1">
      <c r="A5" s="4" t="s">
        <v>3</v>
      </c>
      <c r="B5" s="40">
        <f aca="true" t="shared" si="0" ref="B5:B22">SUM(E5,H5,K5,N5,Q5,T5,W5,)</f>
        <v>1645</v>
      </c>
      <c r="C5" s="37">
        <f aca="true" t="shared" si="1" ref="C5:C22">SUM(F5,I5,L5,O5,R5,U5,X5,)</f>
        <v>810</v>
      </c>
      <c r="D5" s="38">
        <f aca="true" t="shared" si="2" ref="D5:D22">SUM(G5,J5,M5,P5,S5,V5,Y5,)</f>
        <v>835</v>
      </c>
      <c r="E5" s="40">
        <f>SUM(F5:G5)</f>
        <v>258</v>
      </c>
      <c r="F5" s="41">
        <v>129</v>
      </c>
      <c r="G5" s="42">
        <v>129</v>
      </c>
      <c r="H5" s="40">
        <f>SUM(I5:J5)</f>
        <v>207</v>
      </c>
      <c r="I5" s="41">
        <v>110</v>
      </c>
      <c r="J5" s="42">
        <v>97</v>
      </c>
      <c r="K5" s="40">
        <f>SUM(L5:M5)</f>
        <v>341</v>
      </c>
      <c r="L5" s="41">
        <v>147</v>
      </c>
      <c r="M5" s="42">
        <v>194</v>
      </c>
      <c r="N5" s="40">
        <f>SUM(O5:P5)</f>
        <v>167</v>
      </c>
      <c r="O5" s="41">
        <v>86</v>
      </c>
      <c r="P5" s="42">
        <v>81</v>
      </c>
      <c r="Q5" s="40">
        <f>SUM(R5:S5)</f>
        <v>137</v>
      </c>
      <c r="R5" s="41">
        <v>68</v>
      </c>
      <c r="S5" s="42">
        <v>69</v>
      </c>
      <c r="T5" s="40">
        <f>SUM(U5:V5)</f>
        <v>285</v>
      </c>
      <c r="U5" s="41">
        <v>154</v>
      </c>
      <c r="V5" s="42">
        <v>131</v>
      </c>
      <c r="W5" s="40">
        <f>SUM(X5:Y5)</f>
        <v>250</v>
      </c>
      <c r="X5" s="41">
        <v>116</v>
      </c>
      <c r="Y5" s="42">
        <v>134</v>
      </c>
    </row>
    <row r="6" spans="1:25" ht="12.75" customHeight="1">
      <c r="A6" s="4" t="s">
        <v>13</v>
      </c>
      <c r="B6" s="40">
        <f t="shared" si="0"/>
        <v>1466</v>
      </c>
      <c r="C6" s="41">
        <f t="shared" si="1"/>
        <v>753</v>
      </c>
      <c r="D6" s="42">
        <f t="shared" si="2"/>
        <v>713</v>
      </c>
      <c r="E6" s="40">
        <f aca="true" t="shared" si="3" ref="E6:E22">SUM(F6:G6)</f>
        <v>237</v>
      </c>
      <c r="F6" s="41">
        <v>104</v>
      </c>
      <c r="G6" s="42">
        <v>133</v>
      </c>
      <c r="H6" s="40">
        <f aca="true" t="shared" si="4" ref="H6:H21">SUM(I6:J6)</f>
        <v>175</v>
      </c>
      <c r="I6" s="41">
        <v>99</v>
      </c>
      <c r="J6" s="42">
        <v>76</v>
      </c>
      <c r="K6" s="40">
        <f aca="true" t="shared" si="5" ref="K6:K22">SUM(L6:M6)</f>
        <v>316</v>
      </c>
      <c r="L6" s="41">
        <v>157</v>
      </c>
      <c r="M6" s="42">
        <v>159</v>
      </c>
      <c r="N6" s="40">
        <f aca="true" t="shared" si="6" ref="N6:N21">SUM(O6:P6)</f>
        <v>123</v>
      </c>
      <c r="O6" s="41">
        <v>65</v>
      </c>
      <c r="P6" s="42">
        <v>58</v>
      </c>
      <c r="Q6" s="40">
        <f aca="true" t="shared" si="7" ref="Q6:Q21">SUM(R6:S6)</f>
        <v>96</v>
      </c>
      <c r="R6" s="41">
        <v>47</v>
      </c>
      <c r="S6" s="42">
        <v>49</v>
      </c>
      <c r="T6" s="40">
        <f aca="true" t="shared" si="8" ref="T6:T21">SUM(U6:V6)</f>
        <v>287</v>
      </c>
      <c r="U6" s="41">
        <v>147</v>
      </c>
      <c r="V6" s="42">
        <v>140</v>
      </c>
      <c r="W6" s="40">
        <f aca="true" t="shared" si="9" ref="W6:W22">SUM(X6:Y6)</f>
        <v>232</v>
      </c>
      <c r="X6" s="41">
        <v>134</v>
      </c>
      <c r="Y6" s="42">
        <v>98</v>
      </c>
    </row>
    <row r="7" spans="1:25" ht="12.75" customHeight="1">
      <c r="A7" s="4" t="s">
        <v>14</v>
      </c>
      <c r="B7" s="40">
        <f t="shared" si="0"/>
        <v>1380</v>
      </c>
      <c r="C7" s="41">
        <f t="shared" si="1"/>
        <v>699</v>
      </c>
      <c r="D7" s="42">
        <f t="shared" si="2"/>
        <v>681</v>
      </c>
      <c r="E7" s="40">
        <f t="shared" si="3"/>
        <v>207</v>
      </c>
      <c r="F7" s="41">
        <v>102</v>
      </c>
      <c r="G7" s="42">
        <v>105</v>
      </c>
      <c r="H7" s="40">
        <f t="shared" si="4"/>
        <v>179</v>
      </c>
      <c r="I7" s="41">
        <v>87</v>
      </c>
      <c r="J7" s="42">
        <v>92</v>
      </c>
      <c r="K7" s="40">
        <f t="shared" si="5"/>
        <v>285</v>
      </c>
      <c r="L7" s="41">
        <v>157</v>
      </c>
      <c r="M7" s="42">
        <v>128</v>
      </c>
      <c r="N7" s="40">
        <f t="shared" si="6"/>
        <v>132</v>
      </c>
      <c r="O7" s="41">
        <v>78</v>
      </c>
      <c r="P7" s="42">
        <v>54</v>
      </c>
      <c r="Q7" s="40">
        <f t="shared" si="7"/>
        <v>105</v>
      </c>
      <c r="R7" s="41">
        <v>46</v>
      </c>
      <c r="S7" s="42">
        <v>59</v>
      </c>
      <c r="T7" s="40">
        <f t="shared" si="8"/>
        <v>248</v>
      </c>
      <c r="U7" s="41">
        <v>114</v>
      </c>
      <c r="V7" s="42">
        <v>134</v>
      </c>
      <c r="W7" s="40">
        <f t="shared" si="9"/>
        <v>224</v>
      </c>
      <c r="X7" s="41">
        <v>115</v>
      </c>
      <c r="Y7" s="42">
        <v>109</v>
      </c>
    </row>
    <row r="8" spans="1:25" ht="12.75" customHeight="1">
      <c r="A8" s="5" t="s">
        <v>15</v>
      </c>
      <c r="B8" s="40">
        <f t="shared" si="0"/>
        <v>1346</v>
      </c>
      <c r="C8" s="41">
        <f t="shared" si="1"/>
        <v>690</v>
      </c>
      <c r="D8" s="42">
        <f t="shared" si="2"/>
        <v>656</v>
      </c>
      <c r="E8" s="40">
        <f t="shared" si="3"/>
        <v>202</v>
      </c>
      <c r="F8" s="41">
        <v>96</v>
      </c>
      <c r="G8" s="42">
        <v>106</v>
      </c>
      <c r="H8" s="40">
        <f t="shared" si="4"/>
        <v>191</v>
      </c>
      <c r="I8" s="41">
        <v>98</v>
      </c>
      <c r="J8" s="42">
        <v>93</v>
      </c>
      <c r="K8" s="40">
        <f t="shared" si="5"/>
        <v>259</v>
      </c>
      <c r="L8" s="41">
        <v>142</v>
      </c>
      <c r="M8" s="42">
        <v>117</v>
      </c>
      <c r="N8" s="40">
        <f t="shared" si="6"/>
        <v>139</v>
      </c>
      <c r="O8" s="41">
        <v>75</v>
      </c>
      <c r="P8" s="42">
        <v>64</v>
      </c>
      <c r="Q8" s="40">
        <f t="shared" si="7"/>
        <v>91</v>
      </c>
      <c r="R8" s="41">
        <v>48</v>
      </c>
      <c r="S8" s="42">
        <v>43</v>
      </c>
      <c r="T8" s="40">
        <f t="shared" si="8"/>
        <v>245</v>
      </c>
      <c r="U8" s="41">
        <v>121</v>
      </c>
      <c r="V8" s="42">
        <v>124</v>
      </c>
      <c r="W8" s="40">
        <f t="shared" si="9"/>
        <v>219</v>
      </c>
      <c r="X8" s="41">
        <v>110</v>
      </c>
      <c r="Y8" s="42">
        <v>109</v>
      </c>
    </row>
    <row r="9" spans="1:25" ht="12.75" customHeight="1">
      <c r="A9" s="5" t="s">
        <v>16</v>
      </c>
      <c r="B9" s="40">
        <f t="shared" si="0"/>
        <v>1119</v>
      </c>
      <c r="C9" s="41">
        <f t="shared" si="1"/>
        <v>540</v>
      </c>
      <c r="D9" s="42">
        <f t="shared" si="2"/>
        <v>579</v>
      </c>
      <c r="E9" s="40">
        <f t="shared" si="3"/>
        <v>168</v>
      </c>
      <c r="F9" s="41">
        <v>86</v>
      </c>
      <c r="G9" s="42">
        <v>82</v>
      </c>
      <c r="H9" s="40">
        <f t="shared" si="4"/>
        <v>164</v>
      </c>
      <c r="I9" s="41">
        <v>77</v>
      </c>
      <c r="J9" s="42">
        <v>87</v>
      </c>
      <c r="K9" s="40">
        <f t="shared" si="5"/>
        <v>219</v>
      </c>
      <c r="L9" s="41">
        <v>109</v>
      </c>
      <c r="M9" s="42">
        <v>110</v>
      </c>
      <c r="N9" s="40">
        <f t="shared" si="6"/>
        <v>121</v>
      </c>
      <c r="O9" s="41">
        <v>50</v>
      </c>
      <c r="P9" s="42">
        <v>71</v>
      </c>
      <c r="Q9" s="40">
        <f t="shared" si="7"/>
        <v>69</v>
      </c>
      <c r="R9" s="41">
        <v>32</v>
      </c>
      <c r="S9" s="42">
        <v>37</v>
      </c>
      <c r="T9" s="40">
        <f t="shared" si="8"/>
        <v>190</v>
      </c>
      <c r="U9" s="41">
        <v>87</v>
      </c>
      <c r="V9" s="42">
        <v>103</v>
      </c>
      <c r="W9" s="40">
        <f t="shared" si="9"/>
        <v>188</v>
      </c>
      <c r="X9" s="41">
        <v>99</v>
      </c>
      <c r="Y9" s="42">
        <v>89</v>
      </c>
    </row>
    <row r="10" spans="1:25" ht="12.75" customHeight="1">
      <c r="A10" s="5" t="s">
        <v>17</v>
      </c>
      <c r="B10" s="40">
        <f t="shared" si="0"/>
        <v>907</v>
      </c>
      <c r="C10" s="41">
        <f t="shared" si="1"/>
        <v>401</v>
      </c>
      <c r="D10" s="42">
        <f t="shared" si="2"/>
        <v>506</v>
      </c>
      <c r="E10" s="40">
        <f t="shared" si="3"/>
        <v>146</v>
      </c>
      <c r="F10" s="41">
        <v>70</v>
      </c>
      <c r="G10" s="42">
        <v>76</v>
      </c>
      <c r="H10" s="40">
        <f t="shared" si="4"/>
        <v>127</v>
      </c>
      <c r="I10" s="41">
        <v>60</v>
      </c>
      <c r="J10" s="42">
        <v>67</v>
      </c>
      <c r="K10" s="40">
        <f t="shared" si="5"/>
        <v>165</v>
      </c>
      <c r="L10" s="41">
        <v>69</v>
      </c>
      <c r="M10" s="42">
        <v>96</v>
      </c>
      <c r="N10" s="40">
        <f t="shared" si="6"/>
        <v>109</v>
      </c>
      <c r="O10" s="41">
        <v>44</v>
      </c>
      <c r="P10" s="42">
        <v>65</v>
      </c>
      <c r="Q10" s="40">
        <f t="shared" si="7"/>
        <v>56</v>
      </c>
      <c r="R10" s="41">
        <v>22</v>
      </c>
      <c r="S10" s="42">
        <v>34</v>
      </c>
      <c r="T10" s="40">
        <f t="shared" si="8"/>
        <v>157</v>
      </c>
      <c r="U10" s="41">
        <v>64</v>
      </c>
      <c r="V10" s="42">
        <v>93</v>
      </c>
      <c r="W10" s="40">
        <f t="shared" si="9"/>
        <v>147</v>
      </c>
      <c r="X10" s="41">
        <v>72</v>
      </c>
      <c r="Y10" s="42">
        <v>75</v>
      </c>
    </row>
    <row r="11" spans="1:25" ht="12.75" customHeight="1">
      <c r="A11" s="5" t="s">
        <v>18</v>
      </c>
      <c r="B11" s="40">
        <f t="shared" si="0"/>
        <v>815</v>
      </c>
      <c r="C11" s="41">
        <f t="shared" si="1"/>
        <v>342</v>
      </c>
      <c r="D11" s="42">
        <f t="shared" si="2"/>
        <v>473</v>
      </c>
      <c r="E11" s="40">
        <f t="shared" si="3"/>
        <v>128</v>
      </c>
      <c r="F11" s="41">
        <v>46</v>
      </c>
      <c r="G11" s="42">
        <v>82</v>
      </c>
      <c r="H11" s="40">
        <f t="shared" si="4"/>
        <v>105</v>
      </c>
      <c r="I11" s="41">
        <v>47</v>
      </c>
      <c r="J11" s="42">
        <v>58</v>
      </c>
      <c r="K11" s="40">
        <f t="shared" si="5"/>
        <v>177</v>
      </c>
      <c r="L11" s="41">
        <v>67</v>
      </c>
      <c r="M11" s="42">
        <v>110</v>
      </c>
      <c r="N11" s="40">
        <f t="shared" si="6"/>
        <v>79</v>
      </c>
      <c r="O11" s="41">
        <v>40</v>
      </c>
      <c r="P11" s="42">
        <v>39</v>
      </c>
      <c r="Q11" s="40">
        <f t="shared" si="7"/>
        <v>60</v>
      </c>
      <c r="R11" s="41">
        <v>30</v>
      </c>
      <c r="S11" s="42">
        <v>30</v>
      </c>
      <c r="T11" s="40">
        <f t="shared" si="8"/>
        <v>143</v>
      </c>
      <c r="U11" s="41">
        <v>54</v>
      </c>
      <c r="V11" s="42">
        <v>89</v>
      </c>
      <c r="W11" s="40">
        <f t="shared" si="9"/>
        <v>123</v>
      </c>
      <c r="X11" s="41">
        <v>58</v>
      </c>
      <c r="Y11" s="42">
        <v>65</v>
      </c>
    </row>
    <row r="12" spans="1:25" ht="12.75" customHeight="1">
      <c r="A12" s="5" t="s">
        <v>19</v>
      </c>
      <c r="B12" s="40">
        <f t="shared" si="0"/>
        <v>813</v>
      </c>
      <c r="C12" s="41">
        <f t="shared" si="1"/>
        <v>360</v>
      </c>
      <c r="D12" s="42">
        <f t="shared" si="2"/>
        <v>453</v>
      </c>
      <c r="E12" s="40">
        <f t="shared" si="3"/>
        <v>134</v>
      </c>
      <c r="F12" s="41">
        <v>59</v>
      </c>
      <c r="G12" s="42">
        <v>75</v>
      </c>
      <c r="H12" s="40">
        <f t="shared" si="4"/>
        <v>101</v>
      </c>
      <c r="I12" s="41">
        <v>43</v>
      </c>
      <c r="J12" s="42">
        <v>58</v>
      </c>
      <c r="K12" s="40">
        <f t="shared" si="5"/>
        <v>183</v>
      </c>
      <c r="L12" s="41">
        <v>84</v>
      </c>
      <c r="M12" s="42">
        <v>99</v>
      </c>
      <c r="N12" s="40">
        <f t="shared" si="6"/>
        <v>69</v>
      </c>
      <c r="O12" s="41">
        <v>30</v>
      </c>
      <c r="P12" s="42">
        <v>39</v>
      </c>
      <c r="Q12" s="40">
        <f t="shared" si="7"/>
        <v>66</v>
      </c>
      <c r="R12" s="41">
        <v>29</v>
      </c>
      <c r="S12" s="42">
        <v>37</v>
      </c>
      <c r="T12" s="40">
        <f t="shared" si="8"/>
        <v>135</v>
      </c>
      <c r="U12" s="41">
        <v>63</v>
      </c>
      <c r="V12" s="42">
        <v>72</v>
      </c>
      <c r="W12" s="40">
        <f t="shared" si="9"/>
        <v>125</v>
      </c>
      <c r="X12" s="41">
        <v>52</v>
      </c>
      <c r="Y12" s="42">
        <v>73</v>
      </c>
    </row>
    <row r="13" spans="1:25" ht="12.75" customHeight="1">
      <c r="A13" s="5" t="s">
        <v>20</v>
      </c>
      <c r="B13" s="40">
        <f t="shared" si="0"/>
        <v>773</v>
      </c>
      <c r="C13" s="41">
        <f t="shared" si="1"/>
        <v>394</v>
      </c>
      <c r="D13" s="42">
        <f t="shared" si="2"/>
        <v>379</v>
      </c>
      <c r="E13" s="40">
        <f t="shared" si="3"/>
        <v>122</v>
      </c>
      <c r="F13" s="41">
        <v>67</v>
      </c>
      <c r="G13" s="42">
        <v>55</v>
      </c>
      <c r="H13" s="40">
        <f t="shared" si="4"/>
        <v>117</v>
      </c>
      <c r="I13" s="41">
        <v>55</v>
      </c>
      <c r="J13" s="42">
        <v>62</v>
      </c>
      <c r="K13" s="40">
        <f t="shared" si="5"/>
        <v>178</v>
      </c>
      <c r="L13" s="41">
        <v>94</v>
      </c>
      <c r="M13" s="42">
        <v>84</v>
      </c>
      <c r="N13" s="40">
        <f t="shared" si="6"/>
        <v>63</v>
      </c>
      <c r="O13" s="41">
        <v>32</v>
      </c>
      <c r="P13" s="42">
        <v>31</v>
      </c>
      <c r="Q13" s="40">
        <f t="shared" si="7"/>
        <v>50</v>
      </c>
      <c r="R13" s="41">
        <v>31</v>
      </c>
      <c r="S13" s="42">
        <v>19</v>
      </c>
      <c r="T13" s="40">
        <f t="shared" si="8"/>
        <v>134</v>
      </c>
      <c r="U13" s="41">
        <v>68</v>
      </c>
      <c r="V13" s="42">
        <v>66</v>
      </c>
      <c r="W13" s="40">
        <f t="shared" si="9"/>
        <v>109</v>
      </c>
      <c r="X13" s="41">
        <v>47</v>
      </c>
      <c r="Y13" s="42">
        <v>62</v>
      </c>
    </row>
    <row r="14" spans="1:25" ht="12.75" customHeight="1">
      <c r="A14" s="5" t="s">
        <v>21</v>
      </c>
      <c r="B14" s="40">
        <f t="shared" si="0"/>
        <v>667</v>
      </c>
      <c r="C14" s="41">
        <f t="shared" si="1"/>
        <v>342</v>
      </c>
      <c r="D14" s="42">
        <f t="shared" si="2"/>
        <v>325</v>
      </c>
      <c r="E14" s="40">
        <f t="shared" si="3"/>
        <v>93</v>
      </c>
      <c r="F14" s="41">
        <v>48</v>
      </c>
      <c r="G14" s="42">
        <v>45</v>
      </c>
      <c r="H14" s="40">
        <f t="shared" si="4"/>
        <v>114</v>
      </c>
      <c r="I14" s="41">
        <v>57</v>
      </c>
      <c r="J14" s="42">
        <v>57</v>
      </c>
      <c r="K14" s="40">
        <f t="shared" si="5"/>
        <v>133</v>
      </c>
      <c r="L14" s="41">
        <v>66</v>
      </c>
      <c r="M14" s="42">
        <v>67</v>
      </c>
      <c r="N14" s="40">
        <f t="shared" si="6"/>
        <v>71</v>
      </c>
      <c r="O14" s="41">
        <v>36</v>
      </c>
      <c r="P14" s="42">
        <v>35</v>
      </c>
      <c r="Q14" s="40">
        <f t="shared" si="7"/>
        <v>32</v>
      </c>
      <c r="R14" s="41">
        <v>18</v>
      </c>
      <c r="S14" s="42">
        <v>14</v>
      </c>
      <c r="T14" s="40">
        <f t="shared" si="8"/>
        <v>105</v>
      </c>
      <c r="U14" s="41">
        <v>48</v>
      </c>
      <c r="V14" s="42">
        <v>57</v>
      </c>
      <c r="W14" s="40">
        <f t="shared" si="9"/>
        <v>119</v>
      </c>
      <c r="X14" s="41">
        <v>69</v>
      </c>
      <c r="Y14" s="42">
        <v>50</v>
      </c>
    </row>
    <row r="15" spans="1:25" ht="12.75" customHeight="1">
      <c r="A15" s="5" t="s">
        <v>22</v>
      </c>
      <c r="B15" s="40">
        <f t="shared" si="0"/>
        <v>607</v>
      </c>
      <c r="C15" s="41">
        <f t="shared" si="1"/>
        <v>306</v>
      </c>
      <c r="D15" s="42">
        <f t="shared" si="2"/>
        <v>301</v>
      </c>
      <c r="E15" s="40">
        <f t="shared" si="3"/>
        <v>97</v>
      </c>
      <c r="F15" s="41">
        <v>48</v>
      </c>
      <c r="G15" s="42">
        <v>49</v>
      </c>
      <c r="H15" s="40">
        <f t="shared" si="4"/>
        <v>78</v>
      </c>
      <c r="I15" s="41">
        <v>46</v>
      </c>
      <c r="J15" s="42">
        <v>32</v>
      </c>
      <c r="K15" s="40">
        <f t="shared" si="5"/>
        <v>121</v>
      </c>
      <c r="L15" s="41">
        <v>63</v>
      </c>
      <c r="M15" s="42">
        <v>58</v>
      </c>
      <c r="N15" s="40">
        <f t="shared" si="6"/>
        <v>59</v>
      </c>
      <c r="O15" s="41">
        <v>25</v>
      </c>
      <c r="P15" s="42">
        <v>34</v>
      </c>
      <c r="Q15" s="40">
        <f t="shared" si="7"/>
        <v>37</v>
      </c>
      <c r="R15" s="41">
        <v>14</v>
      </c>
      <c r="S15" s="42">
        <v>23</v>
      </c>
      <c r="T15" s="40">
        <f t="shared" si="8"/>
        <v>108</v>
      </c>
      <c r="U15" s="41">
        <v>52</v>
      </c>
      <c r="V15" s="42">
        <v>56</v>
      </c>
      <c r="W15" s="40">
        <f t="shared" si="9"/>
        <v>107</v>
      </c>
      <c r="X15" s="41">
        <v>58</v>
      </c>
      <c r="Y15" s="42">
        <v>49</v>
      </c>
    </row>
    <row r="16" spans="1:25" ht="12.75" customHeight="1">
      <c r="A16" s="5" t="s">
        <v>23</v>
      </c>
      <c r="B16" s="40">
        <f t="shared" si="0"/>
        <v>553</v>
      </c>
      <c r="C16" s="41">
        <f t="shared" si="1"/>
        <v>255</v>
      </c>
      <c r="D16" s="42">
        <f t="shared" si="2"/>
        <v>298</v>
      </c>
      <c r="E16" s="40">
        <f t="shared" si="3"/>
        <v>105</v>
      </c>
      <c r="F16" s="41">
        <v>48</v>
      </c>
      <c r="G16" s="42">
        <v>57</v>
      </c>
      <c r="H16" s="40">
        <f t="shared" si="4"/>
        <v>68</v>
      </c>
      <c r="I16" s="41">
        <v>35</v>
      </c>
      <c r="J16" s="42">
        <v>33</v>
      </c>
      <c r="K16" s="40">
        <f t="shared" si="5"/>
        <v>103</v>
      </c>
      <c r="L16" s="41">
        <v>48</v>
      </c>
      <c r="M16" s="42">
        <v>55</v>
      </c>
      <c r="N16" s="40">
        <f t="shared" si="6"/>
        <v>64</v>
      </c>
      <c r="O16" s="41">
        <v>33</v>
      </c>
      <c r="P16" s="42">
        <v>31</v>
      </c>
      <c r="Q16" s="40">
        <f t="shared" si="7"/>
        <v>51</v>
      </c>
      <c r="R16" s="41">
        <v>26</v>
      </c>
      <c r="S16" s="42">
        <v>25</v>
      </c>
      <c r="T16" s="40">
        <f t="shared" si="8"/>
        <v>95</v>
      </c>
      <c r="U16" s="41">
        <v>46</v>
      </c>
      <c r="V16" s="42">
        <v>49</v>
      </c>
      <c r="W16" s="40">
        <f t="shared" si="9"/>
        <v>67</v>
      </c>
      <c r="X16" s="41">
        <v>19</v>
      </c>
      <c r="Y16" s="42">
        <v>48</v>
      </c>
    </row>
    <row r="17" spans="1:25" ht="12.75" customHeight="1">
      <c r="A17" s="5" t="s">
        <v>24</v>
      </c>
      <c r="B17" s="40">
        <f t="shared" si="0"/>
        <v>463</v>
      </c>
      <c r="C17" s="41">
        <f t="shared" si="1"/>
        <v>236</v>
      </c>
      <c r="D17" s="42">
        <f t="shared" si="2"/>
        <v>227</v>
      </c>
      <c r="E17" s="40">
        <f t="shared" si="3"/>
        <v>81</v>
      </c>
      <c r="F17" s="41">
        <v>39</v>
      </c>
      <c r="G17" s="42">
        <v>42</v>
      </c>
      <c r="H17" s="40">
        <f t="shared" si="4"/>
        <v>59</v>
      </c>
      <c r="I17" s="41">
        <v>27</v>
      </c>
      <c r="J17" s="42">
        <v>32</v>
      </c>
      <c r="K17" s="40">
        <f t="shared" si="5"/>
        <v>85</v>
      </c>
      <c r="L17" s="41">
        <v>43</v>
      </c>
      <c r="M17" s="42">
        <v>42</v>
      </c>
      <c r="N17" s="40">
        <f t="shared" si="6"/>
        <v>51</v>
      </c>
      <c r="O17" s="41">
        <v>29</v>
      </c>
      <c r="P17" s="42">
        <v>22</v>
      </c>
      <c r="Q17" s="40">
        <f t="shared" si="7"/>
        <v>47</v>
      </c>
      <c r="R17" s="41">
        <v>27</v>
      </c>
      <c r="S17" s="42">
        <v>20</v>
      </c>
      <c r="T17" s="40">
        <f t="shared" si="8"/>
        <v>64</v>
      </c>
      <c r="U17" s="41">
        <v>29</v>
      </c>
      <c r="V17" s="42">
        <v>35</v>
      </c>
      <c r="W17" s="40">
        <f t="shared" si="9"/>
        <v>76</v>
      </c>
      <c r="X17" s="41">
        <v>42</v>
      </c>
      <c r="Y17" s="42">
        <v>34</v>
      </c>
    </row>
    <row r="18" spans="1:25" ht="12.75" customHeight="1">
      <c r="A18" s="5" t="s">
        <v>25</v>
      </c>
      <c r="B18" s="40">
        <f t="shared" si="0"/>
        <v>378</v>
      </c>
      <c r="C18" s="41">
        <f t="shared" si="1"/>
        <v>158</v>
      </c>
      <c r="D18" s="42">
        <f t="shared" si="2"/>
        <v>220</v>
      </c>
      <c r="E18" s="40">
        <f t="shared" si="3"/>
        <v>58</v>
      </c>
      <c r="F18" s="41">
        <v>20</v>
      </c>
      <c r="G18" s="42">
        <v>38</v>
      </c>
      <c r="H18" s="40">
        <f t="shared" si="4"/>
        <v>56</v>
      </c>
      <c r="I18" s="41">
        <v>27</v>
      </c>
      <c r="J18" s="42">
        <v>29</v>
      </c>
      <c r="K18" s="40">
        <f t="shared" si="5"/>
        <v>71</v>
      </c>
      <c r="L18" s="41">
        <v>23</v>
      </c>
      <c r="M18" s="42">
        <v>48</v>
      </c>
      <c r="N18" s="40">
        <f t="shared" si="6"/>
        <v>43</v>
      </c>
      <c r="O18" s="41">
        <v>19</v>
      </c>
      <c r="P18" s="42">
        <v>24</v>
      </c>
      <c r="Q18" s="40">
        <f t="shared" si="7"/>
        <v>23</v>
      </c>
      <c r="R18" s="41">
        <v>11</v>
      </c>
      <c r="S18" s="42">
        <v>12</v>
      </c>
      <c r="T18" s="40">
        <f t="shared" si="8"/>
        <v>59</v>
      </c>
      <c r="U18" s="41">
        <v>28</v>
      </c>
      <c r="V18" s="42">
        <v>31</v>
      </c>
      <c r="W18" s="40">
        <f t="shared" si="9"/>
        <v>68</v>
      </c>
      <c r="X18" s="41">
        <v>30</v>
      </c>
      <c r="Y18" s="42">
        <v>38</v>
      </c>
    </row>
    <row r="19" spans="1:25" ht="12.75" customHeight="1">
      <c r="A19" s="5" t="s">
        <v>26</v>
      </c>
      <c r="B19" s="40">
        <f t="shared" si="0"/>
        <v>288</v>
      </c>
      <c r="C19" s="41">
        <f t="shared" si="1"/>
        <v>107</v>
      </c>
      <c r="D19" s="42">
        <f t="shared" si="2"/>
        <v>181</v>
      </c>
      <c r="E19" s="40">
        <f t="shared" si="3"/>
        <v>45</v>
      </c>
      <c r="F19" s="41">
        <v>19</v>
      </c>
      <c r="G19" s="42">
        <v>26</v>
      </c>
      <c r="H19" s="40">
        <f t="shared" si="4"/>
        <v>39</v>
      </c>
      <c r="I19" s="41">
        <v>16</v>
      </c>
      <c r="J19" s="42">
        <v>23</v>
      </c>
      <c r="K19" s="40">
        <f t="shared" si="5"/>
        <v>47</v>
      </c>
      <c r="L19" s="41">
        <v>17</v>
      </c>
      <c r="M19" s="42">
        <v>30</v>
      </c>
      <c r="N19" s="40">
        <f t="shared" si="6"/>
        <v>32</v>
      </c>
      <c r="O19" s="41">
        <v>12</v>
      </c>
      <c r="P19" s="42">
        <v>20</v>
      </c>
      <c r="Q19" s="40">
        <f t="shared" si="7"/>
        <v>20</v>
      </c>
      <c r="R19" s="41">
        <v>9</v>
      </c>
      <c r="S19" s="42">
        <v>11</v>
      </c>
      <c r="T19" s="40">
        <f t="shared" si="8"/>
        <v>42</v>
      </c>
      <c r="U19" s="41">
        <v>14</v>
      </c>
      <c r="V19" s="42">
        <v>28</v>
      </c>
      <c r="W19" s="40">
        <f t="shared" si="9"/>
        <v>63</v>
      </c>
      <c r="X19" s="41">
        <v>20</v>
      </c>
      <c r="Y19" s="42">
        <v>43</v>
      </c>
    </row>
    <row r="20" spans="1:25" ht="13.5">
      <c r="A20" s="5" t="s">
        <v>27</v>
      </c>
      <c r="B20" s="40">
        <f t="shared" si="0"/>
        <v>165</v>
      </c>
      <c r="C20" s="41">
        <f t="shared" si="1"/>
        <v>62</v>
      </c>
      <c r="D20" s="42">
        <f t="shared" si="2"/>
        <v>103</v>
      </c>
      <c r="E20" s="40">
        <f t="shared" si="3"/>
        <v>26</v>
      </c>
      <c r="F20" s="41">
        <v>13</v>
      </c>
      <c r="G20" s="42">
        <v>13</v>
      </c>
      <c r="H20" s="40">
        <f t="shared" si="4"/>
        <v>14</v>
      </c>
      <c r="I20" s="41">
        <v>5</v>
      </c>
      <c r="J20" s="42">
        <v>9</v>
      </c>
      <c r="K20" s="40">
        <f t="shared" si="5"/>
        <v>41</v>
      </c>
      <c r="L20" s="41">
        <v>14</v>
      </c>
      <c r="M20" s="42">
        <v>27</v>
      </c>
      <c r="N20" s="40">
        <f t="shared" si="6"/>
        <v>16</v>
      </c>
      <c r="O20" s="41">
        <v>5</v>
      </c>
      <c r="P20" s="42">
        <v>11</v>
      </c>
      <c r="Q20" s="40">
        <f t="shared" si="7"/>
        <v>11</v>
      </c>
      <c r="R20" s="41">
        <v>5</v>
      </c>
      <c r="S20" s="42">
        <v>6</v>
      </c>
      <c r="T20" s="40">
        <f t="shared" si="8"/>
        <v>26</v>
      </c>
      <c r="U20" s="41">
        <v>3</v>
      </c>
      <c r="V20" s="42">
        <v>23</v>
      </c>
      <c r="W20" s="40">
        <f t="shared" si="9"/>
        <v>31</v>
      </c>
      <c r="X20" s="41">
        <v>17</v>
      </c>
      <c r="Y20" s="42">
        <v>14</v>
      </c>
    </row>
    <row r="21" spans="1:25" ht="13.5">
      <c r="A21" s="5" t="s">
        <v>32</v>
      </c>
      <c r="B21" s="40">
        <f t="shared" si="0"/>
        <v>107</v>
      </c>
      <c r="C21" s="41">
        <f t="shared" si="1"/>
        <v>37</v>
      </c>
      <c r="D21" s="42">
        <f t="shared" si="2"/>
        <v>70</v>
      </c>
      <c r="E21" s="40">
        <f t="shared" si="3"/>
        <v>20</v>
      </c>
      <c r="F21" s="41">
        <v>7</v>
      </c>
      <c r="G21" s="42">
        <v>13</v>
      </c>
      <c r="H21" s="40">
        <f t="shared" si="4"/>
        <v>10</v>
      </c>
      <c r="I21" s="41">
        <v>3</v>
      </c>
      <c r="J21" s="42">
        <v>7</v>
      </c>
      <c r="K21" s="40">
        <f t="shared" si="5"/>
        <v>22</v>
      </c>
      <c r="L21" s="41">
        <v>9</v>
      </c>
      <c r="M21" s="42">
        <v>13</v>
      </c>
      <c r="N21" s="40">
        <f t="shared" si="6"/>
        <v>12</v>
      </c>
      <c r="O21" s="41">
        <v>4</v>
      </c>
      <c r="P21" s="42">
        <v>8</v>
      </c>
      <c r="Q21" s="40">
        <f t="shared" si="7"/>
        <v>12</v>
      </c>
      <c r="R21" s="41">
        <v>3</v>
      </c>
      <c r="S21" s="42">
        <v>9</v>
      </c>
      <c r="T21" s="40">
        <f t="shared" si="8"/>
        <v>16</v>
      </c>
      <c r="U21" s="41">
        <v>6</v>
      </c>
      <c r="V21" s="42">
        <v>10</v>
      </c>
      <c r="W21" s="40">
        <f t="shared" si="9"/>
        <v>15</v>
      </c>
      <c r="X21" s="41">
        <v>5</v>
      </c>
      <c r="Y21" s="42">
        <v>10</v>
      </c>
    </row>
    <row r="22" spans="1:25" ht="13.5">
      <c r="A22" s="6" t="s">
        <v>4</v>
      </c>
      <c r="B22" s="40">
        <f t="shared" si="0"/>
        <v>4</v>
      </c>
      <c r="C22" s="48">
        <f t="shared" si="1"/>
        <v>2</v>
      </c>
      <c r="D22" s="49">
        <f t="shared" si="2"/>
        <v>2</v>
      </c>
      <c r="E22" s="40">
        <f t="shared" si="3"/>
        <v>1</v>
      </c>
      <c r="F22" s="41">
        <v>1</v>
      </c>
      <c r="G22" s="71" t="s">
        <v>172</v>
      </c>
      <c r="H22" s="67" t="s">
        <v>172</v>
      </c>
      <c r="I22" s="64" t="s">
        <v>172</v>
      </c>
      <c r="J22" s="71" t="s">
        <v>172</v>
      </c>
      <c r="K22" s="40">
        <f t="shared" si="5"/>
        <v>2</v>
      </c>
      <c r="L22" s="41">
        <v>1</v>
      </c>
      <c r="M22" s="42">
        <v>1</v>
      </c>
      <c r="N22" s="67" t="s">
        <v>172</v>
      </c>
      <c r="O22" s="64" t="s">
        <v>172</v>
      </c>
      <c r="P22" s="71" t="s">
        <v>172</v>
      </c>
      <c r="Q22" s="67" t="s">
        <v>172</v>
      </c>
      <c r="R22" s="64" t="s">
        <v>172</v>
      </c>
      <c r="S22" s="71" t="s">
        <v>172</v>
      </c>
      <c r="T22" s="67" t="s">
        <v>172</v>
      </c>
      <c r="U22" s="64" t="s">
        <v>172</v>
      </c>
      <c r="V22" s="71" t="s">
        <v>172</v>
      </c>
      <c r="W22" s="40">
        <f t="shared" si="9"/>
        <v>1</v>
      </c>
      <c r="X22" s="64" t="s">
        <v>172</v>
      </c>
      <c r="Y22" s="42">
        <v>1</v>
      </c>
    </row>
    <row r="23" spans="1:25" ht="13.5">
      <c r="A23" s="8" t="s">
        <v>0</v>
      </c>
      <c r="B23" s="36">
        <f>SUM(C23:D23)</f>
        <v>13496</v>
      </c>
      <c r="C23" s="37">
        <f>SUM(C5:C22)</f>
        <v>6494</v>
      </c>
      <c r="D23" s="38">
        <f>SUM(D5:D22)</f>
        <v>7002</v>
      </c>
      <c r="E23" s="36">
        <f>SUM(F23:G23)</f>
        <v>2128</v>
      </c>
      <c r="F23" s="37">
        <f>SUM(F5:F22)</f>
        <v>1002</v>
      </c>
      <c r="G23" s="38">
        <f>SUM(G5:G22)</f>
        <v>1126</v>
      </c>
      <c r="H23" s="36">
        <f>SUM(I23:J23)</f>
        <v>1804</v>
      </c>
      <c r="I23" s="37">
        <f>SUM(I5:I22)</f>
        <v>892</v>
      </c>
      <c r="J23" s="38">
        <f>SUM(J5:J22)</f>
        <v>912</v>
      </c>
      <c r="K23" s="36">
        <f>SUM(L23:M23)</f>
        <v>2748</v>
      </c>
      <c r="L23" s="37">
        <f>SUM(L5:L22)</f>
        <v>1310</v>
      </c>
      <c r="M23" s="38">
        <f>SUM(M5:M22)</f>
        <v>1438</v>
      </c>
      <c r="N23" s="36">
        <f>SUM(O23:P23)</f>
        <v>1350</v>
      </c>
      <c r="O23" s="37">
        <f>SUM(O5:O22)</f>
        <v>663</v>
      </c>
      <c r="P23" s="38">
        <f>SUM(P5:P22)</f>
        <v>687</v>
      </c>
      <c r="Q23" s="36">
        <f>SUM(R23:S23)</f>
        <v>963</v>
      </c>
      <c r="R23" s="37">
        <f>SUM(R5:R22)</f>
        <v>466</v>
      </c>
      <c r="S23" s="38">
        <f>SUM(S5:S22)</f>
        <v>497</v>
      </c>
      <c r="T23" s="36">
        <f>SUM(U23:V23)</f>
        <v>2339</v>
      </c>
      <c r="U23" s="37">
        <f>SUM(U5:U22)</f>
        <v>1098</v>
      </c>
      <c r="V23" s="38">
        <f>SUM(V5:V22)</f>
        <v>1241</v>
      </c>
      <c r="W23" s="36">
        <f>SUM(X23:Y23)</f>
        <v>2164</v>
      </c>
      <c r="X23" s="37">
        <f>SUM(X5:X22)</f>
        <v>1063</v>
      </c>
      <c r="Y23" s="38">
        <f>SUM(Y5:Y22)</f>
        <v>1101</v>
      </c>
    </row>
    <row r="24" spans="1:25" ht="13.5">
      <c r="A24" s="9"/>
      <c r="B24" s="47"/>
      <c r="C24" s="48"/>
      <c r="D24" s="49"/>
      <c r="E24" s="47"/>
      <c r="F24" s="48"/>
      <c r="G24" s="49"/>
      <c r="H24" s="51"/>
      <c r="I24" s="48"/>
      <c r="J24" s="49"/>
      <c r="K24" s="47"/>
      <c r="L24" s="48"/>
      <c r="M24" s="49"/>
      <c r="N24" s="47"/>
      <c r="O24" s="48"/>
      <c r="P24" s="49"/>
      <c r="Q24" s="47"/>
      <c r="R24" s="48"/>
      <c r="S24" s="49"/>
      <c r="T24" s="47"/>
      <c r="U24" s="48"/>
      <c r="V24" s="49"/>
      <c r="W24" s="47"/>
      <c r="X24" s="48"/>
      <c r="Y24" s="49"/>
    </row>
    <row r="25" ht="13.5">
      <c r="G25" s="69"/>
    </row>
    <row r="26" ht="13.5">
      <c r="G26" s="68"/>
    </row>
  </sheetData>
  <sheetProtection/>
  <printOptions/>
  <pageMargins left="0.7480314960629921" right="0.7874015748031497" top="1.1811023622047245" bottom="0.984251968503937" header="0.9055118110236221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1" manualBreakCount="1">
    <brk id="16" min="1" max="23" man="1"/>
  </colBreaks>
  <ignoredErrors>
    <ignoredError sqref="E23 H23 K23 N23 Q23 T23 W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147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5">
        <f>SUM(C5:D5)</f>
        <v>1266</v>
      </c>
      <c r="C5" s="27">
        <f aca="true" t="shared" si="0" ref="C5:D24">SUM(F5,I5,)</f>
        <v>649</v>
      </c>
      <c r="D5" s="16">
        <f t="shared" si="0"/>
        <v>617</v>
      </c>
      <c r="E5" s="15">
        <f>SUM(F5:G5)</f>
        <v>812</v>
      </c>
      <c r="F5" s="27">
        <v>400</v>
      </c>
      <c r="G5" s="16">
        <v>412</v>
      </c>
      <c r="H5" s="15">
        <f>SUM(I5:J5)</f>
        <v>454</v>
      </c>
      <c r="I5" s="27">
        <v>249</v>
      </c>
      <c r="J5" s="16">
        <v>205</v>
      </c>
    </row>
    <row r="6" spans="1:10" ht="12.75" customHeight="1">
      <c r="A6" s="4" t="s">
        <v>35</v>
      </c>
      <c r="B6" s="15">
        <f aca="true" t="shared" si="1" ref="B6:B24">SUM(C6:D6)</f>
        <v>1603</v>
      </c>
      <c r="C6" s="27">
        <f t="shared" si="0"/>
        <v>808</v>
      </c>
      <c r="D6" s="16">
        <f t="shared" si="0"/>
        <v>795</v>
      </c>
      <c r="E6" s="15">
        <f aca="true" t="shared" si="2" ref="E6:E24">SUM(F6:G6)</f>
        <v>1060</v>
      </c>
      <c r="F6" s="27">
        <v>528</v>
      </c>
      <c r="G6" s="16">
        <v>532</v>
      </c>
      <c r="H6" s="15">
        <f aca="true" t="shared" si="3" ref="H6:H24">SUM(I6:J6)</f>
        <v>543</v>
      </c>
      <c r="I6" s="27">
        <v>280</v>
      </c>
      <c r="J6" s="16">
        <v>263</v>
      </c>
    </row>
    <row r="7" spans="1:10" ht="12.75" customHeight="1">
      <c r="A7" s="4" t="s">
        <v>36</v>
      </c>
      <c r="B7" s="15">
        <f t="shared" si="1"/>
        <v>1445</v>
      </c>
      <c r="C7" s="27">
        <f t="shared" si="0"/>
        <v>736</v>
      </c>
      <c r="D7" s="16">
        <f t="shared" si="0"/>
        <v>709</v>
      </c>
      <c r="E7" s="15">
        <f t="shared" si="2"/>
        <v>917</v>
      </c>
      <c r="F7" s="27">
        <v>456</v>
      </c>
      <c r="G7" s="16">
        <v>461</v>
      </c>
      <c r="H7" s="15">
        <f t="shared" si="3"/>
        <v>528</v>
      </c>
      <c r="I7" s="27">
        <v>280</v>
      </c>
      <c r="J7" s="16">
        <v>248</v>
      </c>
    </row>
    <row r="8" spans="1:10" ht="12.75" customHeight="1">
      <c r="A8" s="5" t="s">
        <v>37</v>
      </c>
      <c r="B8" s="15">
        <f t="shared" si="1"/>
        <v>1171</v>
      </c>
      <c r="C8" s="27">
        <f t="shared" si="0"/>
        <v>586</v>
      </c>
      <c r="D8" s="16">
        <f t="shared" si="0"/>
        <v>585</v>
      </c>
      <c r="E8" s="15">
        <f t="shared" si="2"/>
        <v>751</v>
      </c>
      <c r="F8" s="27">
        <v>379</v>
      </c>
      <c r="G8" s="16">
        <v>372</v>
      </c>
      <c r="H8" s="15">
        <f t="shared" si="3"/>
        <v>420</v>
      </c>
      <c r="I8" s="27">
        <v>207</v>
      </c>
      <c r="J8" s="16">
        <v>213</v>
      </c>
    </row>
    <row r="9" spans="1:10" ht="12.75" customHeight="1">
      <c r="A9" s="5" t="s">
        <v>38</v>
      </c>
      <c r="B9" s="15">
        <f t="shared" si="1"/>
        <v>1119</v>
      </c>
      <c r="C9" s="27">
        <f t="shared" si="0"/>
        <v>544</v>
      </c>
      <c r="D9" s="16">
        <f t="shared" si="0"/>
        <v>575</v>
      </c>
      <c r="E9" s="15">
        <f t="shared" si="2"/>
        <v>704</v>
      </c>
      <c r="F9" s="27">
        <v>344</v>
      </c>
      <c r="G9" s="16">
        <v>360</v>
      </c>
      <c r="H9" s="15">
        <f t="shared" si="3"/>
        <v>415</v>
      </c>
      <c r="I9" s="27">
        <v>200</v>
      </c>
      <c r="J9" s="16">
        <v>215</v>
      </c>
    </row>
    <row r="10" spans="1:10" ht="12.75" customHeight="1">
      <c r="A10" s="5" t="s">
        <v>39</v>
      </c>
      <c r="B10" s="15">
        <f t="shared" si="1"/>
        <v>1024</v>
      </c>
      <c r="C10" s="27">
        <f t="shared" si="0"/>
        <v>518</v>
      </c>
      <c r="D10" s="16">
        <f t="shared" si="0"/>
        <v>506</v>
      </c>
      <c r="E10" s="15">
        <f t="shared" si="2"/>
        <v>672</v>
      </c>
      <c r="F10" s="27">
        <v>342</v>
      </c>
      <c r="G10" s="16">
        <v>330</v>
      </c>
      <c r="H10" s="15">
        <f t="shared" si="3"/>
        <v>352</v>
      </c>
      <c r="I10" s="27">
        <v>176</v>
      </c>
      <c r="J10" s="16">
        <v>176</v>
      </c>
    </row>
    <row r="11" spans="1:10" ht="12.75" customHeight="1">
      <c r="A11" s="5" t="s">
        <v>40</v>
      </c>
      <c r="B11" s="15">
        <f t="shared" si="1"/>
        <v>862</v>
      </c>
      <c r="C11" s="27">
        <f t="shared" si="0"/>
        <v>386</v>
      </c>
      <c r="D11" s="16">
        <f t="shared" si="0"/>
        <v>476</v>
      </c>
      <c r="E11" s="15">
        <f t="shared" si="2"/>
        <v>568</v>
      </c>
      <c r="F11" s="27">
        <v>256</v>
      </c>
      <c r="G11" s="16">
        <v>312</v>
      </c>
      <c r="H11" s="15">
        <f t="shared" si="3"/>
        <v>294</v>
      </c>
      <c r="I11" s="27">
        <v>130</v>
      </c>
      <c r="J11" s="16">
        <v>164</v>
      </c>
    </row>
    <row r="12" spans="1:10" ht="12.75" customHeight="1">
      <c r="A12" s="5" t="s">
        <v>41</v>
      </c>
      <c r="B12" s="15">
        <f t="shared" si="1"/>
        <v>795</v>
      </c>
      <c r="C12" s="27">
        <f t="shared" si="0"/>
        <v>338</v>
      </c>
      <c r="D12" s="16">
        <f t="shared" si="0"/>
        <v>457</v>
      </c>
      <c r="E12" s="15">
        <f t="shared" si="2"/>
        <v>524</v>
      </c>
      <c r="F12" s="27">
        <v>222</v>
      </c>
      <c r="G12" s="16">
        <v>302</v>
      </c>
      <c r="H12" s="15">
        <f t="shared" si="3"/>
        <v>271</v>
      </c>
      <c r="I12" s="27">
        <v>116</v>
      </c>
      <c r="J12" s="16">
        <v>155</v>
      </c>
    </row>
    <row r="13" spans="1:10" ht="12.75" customHeight="1">
      <c r="A13" s="5" t="s">
        <v>42</v>
      </c>
      <c r="B13" s="15">
        <f t="shared" si="1"/>
        <v>811</v>
      </c>
      <c r="C13" s="27">
        <f t="shared" si="0"/>
        <v>362</v>
      </c>
      <c r="D13" s="16">
        <f t="shared" si="0"/>
        <v>449</v>
      </c>
      <c r="E13" s="15">
        <f t="shared" si="2"/>
        <v>526</v>
      </c>
      <c r="F13" s="27">
        <v>232</v>
      </c>
      <c r="G13" s="16">
        <v>294</v>
      </c>
      <c r="H13" s="15">
        <f t="shared" si="3"/>
        <v>285</v>
      </c>
      <c r="I13" s="27">
        <v>130</v>
      </c>
      <c r="J13" s="16">
        <v>155</v>
      </c>
    </row>
    <row r="14" spans="1:10" ht="12.75" customHeight="1">
      <c r="A14" s="5" t="s">
        <v>43</v>
      </c>
      <c r="B14" s="15">
        <f t="shared" si="1"/>
        <v>762</v>
      </c>
      <c r="C14" s="27">
        <f t="shared" si="0"/>
        <v>382</v>
      </c>
      <c r="D14" s="16">
        <f t="shared" si="0"/>
        <v>380</v>
      </c>
      <c r="E14" s="15">
        <f t="shared" si="2"/>
        <v>514</v>
      </c>
      <c r="F14" s="27">
        <v>269</v>
      </c>
      <c r="G14" s="16">
        <v>245</v>
      </c>
      <c r="H14" s="15">
        <f t="shared" si="3"/>
        <v>248</v>
      </c>
      <c r="I14" s="27">
        <v>113</v>
      </c>
      <c r="J14" s="16">
        <v>135</v>
      </c>
    </row>
    <row r="15" spans="1:10" ht="12.75" customHeight="1">
      <c r="A15" s="5" t="s">
        <v>44</v>
      </c>
      <c r="B15" s="15">
        <f t="shared" si="1"/>
        <v>657</v>
      </c>
      <c r="C15" s="27">
        <f t="shared" si="0"/>
        <v>341</v>
      </c>
      <c r="D15" s="16">
        <f t="shared" si="0"/>
        <v>316</v>
      </c>
      <c r="E15" s="15">
        <f t="shared" si="2"/>
        <v>421</v>
      </c>
      <c r="F15" s="27">
        <v>214</v>
      </c>
      <c r="G15" s="16">
        <v>207</v>
      </c>
      <c r="H15" s="15">
        <f t="shared" si="3"/>
        <v>236</v>
      </c>
      <c r="I15" s="27">
        <v>127</v>
      </c>
      <c r="J15" s="16">
        <v>109</v>
      </c>
    </row>
    <row r="16" spans="1:10" ht="12.75" customHeight="1">
      <c r="A16" s="5" t="s">
        <v>45</v>
      </c>
      <c r="B16" s="15">
        <f t="shared" si="1"/>
        <v>575</v>
      </c>
      <c r="C16" s="27">
        <f t="shared" si="0"/>
        <v>291</v>
      </c>
      <c r="D16" s="16">
        <f t="shared" si="0"/>
        <v>284</v>
      </c>
      <c r="E16" s="15">
        <f t="shared" si="2"/>
        <v>372</v>
      </c>
      <c r="F16" s="27">
        <v>188</v>
      </c>
      <c r="G16" s="16">
        <v>184</v>
      </c>
      <c r="H16" s="15">
        <f t="shared" si="3"/>
        <v>203</v>
      </c>
      <c r="I16" s="27">
        <v>103</v>
      </c>
      <c r="J16" s="16">
        <v>100</v>
      </c>
    </row>
    <row r="17" spans="1:10" ht="12.75" customHeight="1">
      <c r="A17" s="5" t="s">
        <v>46</v>
      </c>
      <c r="B17" s="15">
        <f t="shared" si="1"/>
        <v>525</v>
      </c>
      <c r="C17" s="27">
        <f t="shared" si="0"/>
        <v>250</v>
      </c>
      <c r="D17" s="16">
        <f t="shared" si="0"/>
        <v>275</v>
      </c>
      <c r="E17" s="15">
        <f t="shared" si="2"/>
        <v>373</v>
      </c>
      <c r="F17" s="27">
        <v>186</v>
      </c>
      <c r="G17" s="16">
        <v>187</v>
      </c>
      <c r="H17" s="15">
        <f t="shared" si="3"/>
        <v>152</v>
      </c>
      <c r="I17" s="27">
        <v>64</v>
      </c>
      <c r="J17" s="16">
        <v>88</v>
      </c>
    </row>
    <row r="18" spans="1:10" ht="12.75" customHeight="1">
      <c r="A18" s="5" t="s">
        <v>47</v>
      </c>
      <c r="B18" s="15">
        <f t="shared" si="1"/>
        <v>396</v>
      </c>
      <c r="C18" s="27">
        <f t="shared" si="0"/>
        <v>206</v>
      </c>
      <c r="D18" s="16">
        <f t="shared" si="0"/>
        <v>190</v>
      </c>
      <c r="E18" s="15">
        <f t="shared" si="2"/>
        <v>264</v>
      </c>
      <c r="F18" s="27">
        <v>140</v>
      </c>
      <c r="G18" s="16">
        <v>124</v>
      </c>
      <c r="H18" s="15">
        <f t="shared" si="3"/>
        <v>132</v>
      </c>
      <c r="I18" s="27">
        <v>66</v>
      </c>
      <c r="J18" s="16">
        <v>66</v>
      </c>
    </row>
    <row r="19" spans="1:10" ht="12.75" customHeight="1">
      <c r="A19" s="5" t="s">
        <v>48</v>
      </c>
      <c r="B19" s="15">
        <f t="shared" si="1"/>
        <v>305</v>
      </c>
      <c r="C19" s="27">
        <f t="shared" si="0"/>
        <v>131</v>
      </c>
      <c r="D19" s="16">
        <f t="shared" si="0"/>
        <v>174</v>
      </c>
      <c r="E19" s="15">
        <f t="shared" si="2"/>
        <v>200</v>
      </c>
      <c r="F19" s="27">
        <v>84</v>
      </c>
      <c r="G19" s="16">
        <v>116</v>
      </c>
      <c r="H19" s="15">
        <f t="shared" si="3"/>
        <v>105</v>
      </c>
      <c r="I19" s="27">
        <v>47</v>
      </c>
      <c r="J19" s="16">
        <v>58</v>
      </c>
    </row>
    <row r="20" spans="1:10" ht="13.5">
      <c r="A20" s="5" t="s">
        <v>49</v>
      </c>
      <c r="B20" s="15">
        <f t="shared" si="1"/>
        <v>212</v>
      </c>
      <c r="C20" s="27">
        <f t="shared" si="0"/>
        <v>70</v>
      </c>
      <c r="D20" s="16">
        <f t="shared" si="0"/>
        <v>142</v>
      </c>
      <c r="E20" s="15">
        <f t="shared" si="2"/>
        <v>129</v>
      </c>
      <c r="F20" s="27">
        <v>46</v>
      </c>
      <c r="G20" s="16">
        <v>83</v>
      </c>
      <c r="H20" s="15">
        <f t="shared" si="3"/>
        <v>83</v>
      </c>
      <c r="I20" s="27">
        <v>24</v>
      </c>
      <c r="J20" s="16">
        <v>59</v>
      </c>
    </row>
    <row r="21" spans="1:10" ht="13.5">
      <c r="A21" s="5" t="s">
        <v>50</v>
      </c>
      <c r="B21" s="15">
        <f t="shared" si="1"/>
        <v>97</v>
      </c>
      <c r="C21" s="27">
        <f t="shared" si="0"/>
        <v>33</v>
      </c>
      <c r="D21" s="16">
        <f t="shared" si="0"/>
        <v>64</v>
      </c>
      <c r="E21" s="15">
        <f t="shared" si="2"/>
        <v>58</v>
      </c>
      <c r="F21" s="27">
        <v>18</v>
      </c>
      <c r="G21" s="16">
        <v>40</v>
      </c>
      <c r="H21" s="15">
        <f t="shared" si="3"/>
        <v>39</v>
      </c>
      <c r="I21" s="27">
        <v>15</v>
      </c>
      <c r="J21" s="16">
        <v>24</v>
      </c>
    </row>
    <row r="22" spans="1:10" ht="13.5">
      <c r="A22" s="5" t="s">
        <v>51</v>
      </c>
      <c r="B22" s="15">
        <f t="shared" si="1"/>
        <v>34</v>
      </c>
      <c r="C22" s="27">
        <f t="shared" si="0"/>
        <v>9</v>
      </c>
      <c r="D22" s="16">
        <f t="shared" si="0"/>
        <v>25</v>
      </c>
      <c r="E22" s="15">
        <f t="shared" si="2"/>
        <v>28</v>
      </c>
      <c r="F22" s="27">
        <v>7</v>
      </c>
      <c r="G22" s="16">
        <v>21</v>
      </c>
      <c r="H22" s="15">
        <f t="shared" si="3"/>
        <v>6</v>
      </c>
      <c r="I22" s="27">
        <v>2</v>
      </c>
      <c r="J22" s="16">
        <v>4</v>
      </c>
    </row>
    <row r="23" spans="1:10" ht="13.5">
      <c r="A23" s="5" t="s">
        <v>52</v>
      </c>
      <c r="B23" s="15">
        <f t="shared" si="1"/>
        <v>9</v>
      </c>
      <c r="C23" s="27">
        <f t="shared" si="0"/>
        <v>4</v>
      </c>
      <c r="D23" s="16">
        <f t="shared" si="0"/>
        <v>5</v>
      </c>
      <c r="E23" s="15">
        <f t="shared" si="2"/>
        <v>7</v>
      </c>
      <c r="F23" s="27">
        <v>3</v>
      </c>
      <c r="G23" s="16">
        <v>4</v>
      </c>
      <c r="H23" s="15">
        <f t="shared" si="3"/>
        <v>2</v>
      </c>
      <c r="I23" s="27">
        <v>1</v>
      </c>
      <c r="J23" s="16">
        <v>1</v>
      </c>
    </row>
    <row r="24" spans="1:10" ht="13.5">
      <c r="A24" s="5" t="s">
        <v>53</v>
      </c>
      <c r="B24" s="15">
        <f t="shared" si="1"/>
        <v>2</v>
      </c>
      <c r="C24" s="64" t="s">
        <v>172</v>
      </c>
      <c r="D24" s="16">
        <f t="shared" si="0"/>
        <v>2</v>
      </c>
      <c r="E24" s="15">
        <f t="shared" si="2"/>
        <v>1</v>
      </c>
      <c r="F24" s="64" t="s">
        <v>172</v>
      </c>
      <c r="G24" s="16">
        <v>1</v>
      </c>
      <c r="H24" s="66">
        <f t="shared" si="3"/>
        <v>1</v>
      </c>
      <c r="I24" s="64" t="s">
        <v>172</v>
      </c>
      <c r="J24" s="16">
        <v>1</v>
      </c>
    </row>
    <row r="25" spans="1:10" ht="13.5">
      <c r="A25" s="6" t="s">
        <v>4</v>
      </c>
      <c r="B25" s="67" t="s">
        <v>172</v>
      </c>
      <c r="C25" s="64" t="s">
        <v>172</v>
      </c>
      <c r="D25" s="71" t="s">
        <v>172</v>
      </c>
      <c r="E25" s="67" t="s">
        <v>172</v>
      </c>
      <c r="F25" s="64" t="s">
        <v>172</v>
      </c>
      <c r="G25" s="71" t="s">
        <v>172</v>
      </c>
      <c r="H25" s="67" t="s">
        <v>172</v>
      </c>
      <c r="I25" s="64" t="s">
        <v>172</v>
      </c>
      <c r="J25" s="71" t="s">
        <v>172</v>
      </c>
    </row>
    <row r="26" spans="1:10" ht="13.5">
      <c r="A26" s="8" t="s">
        <v>0</v>
      </c>
      <c r="B26" s="17">
        <f>SUM(C26:D26)</f>
        <v>13670</v>
      </c>
      <c r="C26" s="28">
        <f>SUM(C5:C25)</f>
        <v>6644</v>
      </c>
      <c r="D26" s="18">
        <f>SUM(D5:D25)</f>
        <v>7026</v>
      </c>
      <c r="E26" s="17">
        <f>SUM(F26:G26)</f>
        <v>8901</v>
      </c>
      <c r="F26" s="28">
        <f>SUM(F5:F25)</f>
        <v>4314</v>
      </c>
      <c r="G26" s="18">
        <f>SUM(G5:G25)</f>
        <v>4587</v>
      </c>
      <c r="H26" s="55">
        <f>SUM(I26:J26)</f>
        <v>4769</v>
      </c>
      <c r="I26" s="28">
        <f>SUM(I5:I25)</f>
        <v>2330</v>
      </c>
      <c r="J26" s="18">
        <f>SUM(J5:J25)</f>
        <v>2439</v>
      </c>
    </row>
    <row r="27" spans="1:10" ht="13.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148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5">
        <f>SUM(C5:D5)</f>
        <v>970</v>
      </c>
      <c r="C5" s="27">
        <f aca="true" t="shared" si="0" ref="C5:C23">SUM(F5,I5,)</f>
        <v>490</v>
      </c>
      <c r="D5" s="16">
        <f aca="true" t="shared" si="1" ref="D5:D23">SUM(G5,J5,)</f>
        <v>480</v>
      </c>
      <c r="E5" s="15">
        <f>SUM(F5:G5)</f>
        <v>629</v>
      </c>
      <c r="F5" s="27">
        <v>304</v>
      </c>
      <c r="G5" s="16">
        <v>325</v>
      </c>
      <c r="H5" s="15">
        <f>SUM(I5:J5)</f>
        <v>341</v>
      </c>
      <c r="I5" s="27">
        <v>186</v>
      </c>
      <c r="J5" s="16">
        <v>155</v>
      </c>
    </row>
    <row r="6" spans="1:10" ht="12.75" customHeight="1">
      <c r="A6" s="4" t="s">
        <v>54</v>
      </c>
      <c r="B6" s="15">
        <f aca="true" t="shared" si="2" ref="B6:B23">SUM(C6:D6)</f>
        <v>1231</v>
      </c>
      <c r="C6" s="27">
        <f t="shared" si="0"/>
        <v>630</v>
      </c>
      <c r="D6" s="16">
        <f t="shared" si="1"/>
        <v>601</v>
      </c>
      <c r="E6" s="15">
        <f aca="true" t="shared" si="3" ref="E6:E23">SUM(F6:G6)</f>
        <v>792</v>
      </c>
      <c r="F6" s="27">
        <v>391</v>
      </c>
      <c r="G6" s="16">
        <v>401</v>
      </c>
      <c r="H6" s="15">
        <f aca="true" t="shared" si="4" ref="H6:H22">SUM(I6:J6)</f>
        <v>439</v>
      </c>
      <c r="I6" s="27">
        <v>239</v>
      </c>
      <c r="J6" s="16">
        <v>200</v>
      </c>
    </row>
    <row r="7" spans="1:10" ht="12.75" customHeight="1">
      <c r="A7" s="4" t="s">
        <v>55</v>
      </c>
      <c r="B7" s="15">
        <f t="shared" si="2"/>
        <v>1578</v>
      </c>
      <c r="C7" s="27">
        <f t="shared" si="0"/>
        <v>785</v>
      </c>
      <c r="D7" s="16">
        <f t="shared" si="1"/>
        <v>793</v>
      </c>
      <c r="E7" s="15">
        <f t="shared" si="3"/>
        <v>1034</v>
      </c>
      <c r="F7" s="27">
        <v>509</v>
      </c>
      <c r="G7" s="16">
        <v>525</v>
      </c>
      <c r="H7" s="15">
        <f t="shared" si="4"/>
        <v>544</v>
      </c>
      <c r="I7" s="27">
        <v>276</v>
      </c>
      <c r="J7" s="16">
        <v>268</v>
      </c>
    </row>
    <row r="8" spans="1:10" ht="12.75" customHeight="1">
      <c r="A8" s="5" t="s">
        <v>56</v>
      </c>
      <c r="B8" s="15">
        <f t="shared" si="2"/>
        <v>1064</v>
      </c>
      <c r="C8" s="27">
        <f t="shared" si="0"/>
        <v>545</v>
      </c>
      <c r="D8" s="16">
        <f t="shared" si="1"/>
        <v>519</v>
      </c>
      <c r="E8" s="15">
        <f t="shared" si="3"/>
        <v>663</v>
      </c>
      <c r="F8" s="27">
        <v>330</v>
      </c>
      <c r="G8" s="16">
        <v>333</v>
      </c>
      <c r="H8" s="15">
        <f t="shared" si="4"/>
        <v>401</v>
      </c>
      <c r="I8" s="27">
        <v>215</v>
      </c>
      <c r="J8" s="16">
        <v>186</v>
      </c>
    </row>
    <row r="9" spans="1:10" ht="12.75" customHeight="1">
      <c r="A9" s="5" t="s">
        <v>57</v>
      </c>
      <c r="B9" s="15">
        <f t="shared" si="2"/>
        <v>836</v>
      </c>
      <c r="C9" s="27">
        <f t="shared" si="0"/>
        <v>387</v>
      </c>
      <c r="D9" s="16">
        <f t="shared" si="1"/>
        <v>449</v>
      </c>
      <c r="E9" s="15">
        <f t="shared" si="3"/>
        <v>551</v>
      </c>
      <c r="F9" s="27">
        <v>253</v>
      </c>
      <c r="G9" s="16">
        <v>298</v>
      </c>
      <c r="H9" s="15">
        <f t="shared" si="4"/>
        <v>285</v>
      </c>
      <c r="I9" s="27">
        <v>134</v>
      </c>
      <c r="J9" s="16">
        <v>151</v>
      </c>
    </row>
    <row r="10" spans="1:10" ht="12.75" customHeight="1">
      <c r="A10" s="5" t="s">
        <v>58</v>
      </c>
      <c r="B10" s="15">
        <f t="shared" si="2"/>
        <v>995</v>
      </c>
      <c r="C10" s="27">
        <f t="shared" si="0"/>
        <v>495</v>
      </c>
      <c r="D10" s="16">
        <f t="shared" si="1"/>
        <v>500</v>
      </c>
      <c r="E10" s="15">
        <f t="shared" si="3"/>
        <v>644</v>
      </c>
      <c r="F10" s="27">
        <v>321</v>
      </c>
      <c r="G10" s="16">
        <v>323</v>
      </c>
      <c r="H10" s="15">
        <f t="shared" si="4"/>
        <v>351</v>
      </c>
      <c r="I10" s="27">
        <v>174</v>
      </c>
      <c r="J10" s="16">
        <v>177</v>
      </c>
    </row>
    <row r="11" spans="1:10" ht="12.75" customHeight="1">
      <c r="A11" s="5" t="s">
        <v>59</v>
      </c>
      <c r="B11" s="15">
        <f t="shared" si="2"/>
        <v>941</v>
      </c>
      <c r="C11" s="27">
        <f t="shared" si="0"/>
        <v>473</v>
      </c>
      <c r="D11" s="16">
        <f t="shared" si="1"/>
        <v>468</v>
      </c>
      <c r="E11" s="15">
        <f t="shared" si="3"/>
        <v>622</v>
      </c>
      <c r="F11" s="27">
        <v>317</v>
      </c>
      <c r="G11" s="16">
        <v>305</v>
      </c>
      <c r="H11" s="15">
        <f t="shared" si="4"/>
        <v>319</v>
      </c>
      <c r="I11" s="27">
        <v>156</v>
      </c>
      <c r="J11" s="16">
        <v>163</v>
      </c>
    </row>
    <row r="12" spans="1:10" ht="12.75" customHeight="1">
      <c r="A12" s="5" t="s">
        <v>60</v>
      </c>
      <c r="B12" s="15">
        <f t="shared" si="2"/>
        <v>826</v>
      </c>
      <c r="C12" s="27">
        <f t="shared" si="0"/>
        <v>366</v>
      </c>
      <c r="D12" s="16">
        <f t="shared" si="1"/>
        <v>460</v>
      </c>
      <c r="E12" s="15">
        <f t="shared" si="3"/>
        <v>539</v>
      </c>
      <c r="F12" s="27">
        <v>241</v>
      </c>
      <c r="G12" s="16">
        <v>298</v>
      </c>
      <c r="H12" s="15">
        <f t="shared" si="4"/>
        <v>287</v>
      </c>
      <c r="I12" s="27">
        <v>125</v>
      </c>
      <c r="J12" s="16">
        <v>162</v>
      </c>
    </row>
    <row r="13" spans="1:10" ht="12.75" customHeight="1">
      <c r="A13" s="5" t="s">
        <v>61</v>
      </c>
      <c r="B13" s="15">
        <f t="shared" si="2"/>
        <v>764</v>
      </c>
      <c r="C13" s="27">
        <f t="shared" si="0"/>
        <v>323</v>
      </c>
      <c r="D13" s="16">
        <f t="shared" si="1"/>
        <v>441</v>
      </c>
      <c r="E13" s="15">
        <f t="shared" si="3"/>
        <v>514</v>
      </c>
      <c r="F13" s="27">
        <v>217</v>
      </c>
      <c r="G13" s="16">
        <v>297</v>
      </c>
      <c r="H13" s="15">
        <f t="shared" si="4"/>
        <v>250</v>
      </c>
      <c r="I13" s="27">
        <v>106</v>
      </c>
      <c r="J13" s="16">
        <v>144</v>
      </c>
    </row>
    <row r="14" spans="1:10" ht="12.75" customHeight="1">
      <c r="A14" s="5" t="s">
        <v>62</v>
      </c>
      <c r="B14" s="15">
        <f t="shared" si="2"/>
        <v>760</v>
      </c>
      <c r="C14" s="27">
        <f t="shared" si="0"/>
        <v>335</v>
      </c>
      <c r="D14" s="16">
        <f t="shared" si="1"/>
        <v>425</v>
      </c>
      <c r="E14" s="15">
        <f t="shared" si="3"/>
        <v>488</v>
      </c>
      <c r="F14" s="27">
        <v>211</v>
      </c>
      <c r="G14" s="16">
        <v>277</v>
      </c>
      <c r="H14" s="15">
        <f t="shared" si="4"/>
        <v>272</v>
      </c>
      <c r="I14" s="27">
        <v>124</v>
      </c>
      <c r="J14" s="16">
        <v>148</v>
      </c>
    </row>
    <row r="15" spans="1:10" ht="12.75" customHeight="1">
      <c r="A15" s="5" t="s">
        <v>63</v>
      </c>
      <c r="B15" s="15">
        <f t="shared" si="2"/>
        <v>725</v>
      </c>
      <c r="C15" s="27">
        <f t="shared" si="0"/>
        <v>362</v>
      </c>
      <c r="D15" s="16">
        <f t="shared" si="1"/>
        <v>363</v>
      </c>
      <c r="E15" s="15">
        <f t="shared" si="3"/>
        <v>485</v>
      </c>
      <c r="F15" s="27">
        <v>252</v>
      </c>
      <c r="G15" s="16">
        <v>233</v>
      </c>
      <c r="H15" s="15">
        <f t="shared" si="4"/>
        <v>240</v>
      </c>
      <c r="I15" s="27">
        <v>110</v>
      </c>
      <c r="J15" s="16">
        <v>130</v>
      </c>
    </row>
    <row r="16" spans="1:10" ht="12.75" customHeight="1">
      <c r="A16" s="5" t="s">
        <v>64</v>
      </c>
      <c r="B16" s="15">
        <f t="shared" si="2"/>
        <v>608</v>
      </c>
      <c r="C16" s="27">
        <f t="shared" si="0"/>
        <v>304</v>
      </c>
      <c r="D16" s="16">
        <f t="shared" si="1"/>
        <v>304</v>
      </c>
      <c r="E16" s="15">
        <f t="shared" si="3"/>
        <v>399</v>
      </c>
      <c r="F16" s="27">
        <v>194</v>
      </c>
      <c r="G16" s="16">
        <v>205</v>
      </c>
      <c r="H16" s="15">
        <f t="shared" si="4"/>
        <v>209</v>
      </c>
      <c r="I16" s="27">
        <v>110</v>
      </c>
      <c r="J16" s="16">
        <v>99</v>
      </c>
    </row>
    <row r="17" spans="1:10" ht="12.75" customHeight="1">
      <c r="A17" s="5" t="s">
        <v>65</v>
      </c>
      <c r="B17" s="15">
        <f t="shared" si="2"/>
        <v>510</v>
      </c>
      <c r="C17" s="27">
        <f t="shared" si="0"/>
        <v>252</v>
      </c>
      <c r="D17" s="16">
        <f t="shared" si="1"/>
        <v>258</v>
      </c>
      <c r="E17" s="15">
        <f t="shared" si="3"/>
        <v>329</v>
      </c>
      <c r="F17" s="27">
        <v>164</v>
      </c>
      <c r="G17" s="16">
        <v>165</v>
      </c>
      <c r="H17" s="15">
        <f t="shared" si="4"/>
        <v>181</v>
      </c>
      <c r="I17" s="27">
        <v>88</v>
      </c>
      <c r="J17" s="16">
        <v>93</v>
      </c>
    </row>
    <row r="18" spans="1:10" ht="12.75" customHeight="1">
      <c r="A18" s="5" t="s">
        <v>66</v>
      </c>
      <c r="B18" s="15">
        <f t="shared" si="2"/>
        <v>446</v>
      </c>
      <c r="C18" s="27">
        <f t="shared" si="0"/>
        <v>205</v>
      </c>
      <c r="D18" s="16">
        <f t="shared" si="1"/>
        <v>241</v>
      </c>
      <c r="E18" s="15">
        <f t="shared" si="3"/>
        <v>314</v>
      </c>
      <c r="F18" s="27">
        <v>150</v>
      </c>
      <c r="G18" s="16">
        <v>164</v>
      </c>
      <c r="H18" s="15">
        <f t="shared" si="4"/>
        <v>132</v>
      </c>
      <c r="I18" s="27">
        <v>55</v>
      </c>
      <c r="J18" s="16">
        <v>77</v>
      </c>
    </row>
    <row r="19" spans="1:10" ht="12.75" customHeight="1">
      <c r="A19" s="5" t="s">
        <v>67</v>
      </c>
      <c r="B19" s="15">
        <f t="shared" si="2"/>
        <v>293</v>
      </c>
      <c r="C19" s="27">
        <f t="shared" si="0"/>
        <v>147</v>
      </c>
      <c r="D19" s="16">
        <f t="shared" si="1"/>
        <v>146</v>
      </c>
      <c r="E19" s="15">
        <f t="shared" si="3"/>
        <v>203</v>
      </c>
      <c r="F19" s="27">
        <v>102</v>
      </c>
      <c r="G19" s="16">
        <v>101</v>
      </c>
      <c r="H19" s="15">
        <f t="shared" si="4"/>
        <v>90</v>
      </c>
      <c r="I19" s="27">
        <v>45</v>
      </c>
      <c r="J19" s="16">
        <v>45</v>
      </c>
    </row>
    <row r="20" spans="1:10" ht="13.5">
      <c r="A20" s="5" t="s">
        <v>68</v>
      </c>
      <c r="B20" s="15">
        <f t="shared" si="2"/>
        <v>206</v>
      </c>
      <c r="C20" s="27">
        <f t="shared" si="0"/>
        <v>74</v>
      </c>
      <c r="D20" s="16">
        <f t="shared" si="1"/>
        <v>132</v>
      </c>
      <c r="E20" s="15">
        <f t="shared" si="3"/>
        <v>140</v>
      </c>
      <c r="F20" s="27">
        <v>52</v>
      </c>
      <c r="G20" s="16">
        <v>88</v>
      </c>
      <c r="H20" s="15">
        <f t="shared" si="4"/>
        <v>66</v>
      </c>
      <c r="I20" s="27">
        <v>22</v>
      </c>
      <c r="J20" s="16">
        <v>44</v>
      </c>
    </row>
    <row r="21" spans="1:10" ht="13.5">
      <c r="A21" s="5" t="s">
        <v>69</v>
      </c>
      <c r="B21" s="15">
        <f t="shared" si="2"/>
        <v>124</v>
      </c>
      <c r="C21" s="27">
        <f t="shared" si="0"/>
        <v>41</v>
      </c>
      <c r="D21" s="16">
        <f t="shared" si="1"/>
        <v>83</v>
      </c>
      <c r="E21" s="15">
        <f t="shared" si="3"/>
        <v>79</v>
      </c>
      <c r="F21" s="27">
        <v>28</v>
      </c>
      <c r="G21" s="16">
        <v>51</v>
      </c>
      <c r="H21" s="15">
        <f t="shared" si="4"/>
        <v>45</v>
      </c>
      <c r="I21" s="27">
        <v>13</v>
      </c>
      <c r="J21" s="16">
        <v>32</v>
      </c>
    </row>
    <row r="22" spans="1:10" ht="13.5">
      <c r="A22" s="5" t="s">
        <v>70</v>
      </c>
      <c r="B22" s="15">
        <f t="shared" si="2"/>
        <v>40</v>
      </c>
      <c r="C22" s="27">
        <f t="shared" si="0"/>
        <v>12</v>
      </c>
      <c r="D22" s="16">
        <f t="shared" si="1"/>
        <v>28</v>
      </c>
      <c r="E22" s="15">
        <f t="shared" si="3"/>
        <v>20</v>
      </c>
      <c r="F22" s="27">
        <v>5</v>
      </c>
      <c r="G22" s="16">
        <v>15</v>
      </c>
      <c r="H22" s="15">
        <f t="shared" si="4"/>
        <v>20</v>
      </c>
      <c r="I22" s="27">
        <v>7</v>
      </c>
      <c r="J22" s="16">
        <v>13</v>
      </c>
    </row>
    <row r="23" spans="1:10" ht="13.5">
      <c r="A23" s="5" t="s">
        <v>71</v>
      </c>
      <c r="B23" s="15">
        <f t="shared" si="2"/>
        <v>9</v>
      </c>
      <c r="C23" s="27">
        <f t="shared" si="0"/>
        <v>5</v>
      </c>
      <c r="D23" s="16">
        <f t="shared" si="1"/>
        <v>4</v>
      </c>
      <c r="E23" s="15">
        <f t="shared" si="3"/>
        <v>9</v>
      </c>
      <c r="F23" s="27">
        <v>5</v>
      </c>
      <c r="G23" s="16">
        <v>4</v>
      </c>
      <c r="H23" s="67" t="s">
        <v>172</v>
      </c>
      <c r="I23" s="64" t="s">
        <v>172</v>
      </c>
      <c r="J23" s="65" t="s">
        <v>172</v>
      </c>
    </row>
    <row r="24" spans="1:10" ht="13.5">
      <c r="A24" s="5" t="s">
        <v>72</v>
      </c>
      <c r="B24" s="67" t="s">
        <v>172</v>
      </c>
      <c r="C24" s="64" t="s">
        <v>172</v>
      </c>
      <c r="D24" s="65" t="s">
        <v>172</v>
      </c>
      <c r="E24" s="67" t="s">
        <v>172</v>
      </c>
      <c r="F24" s="64" t="s">
        <v>172</v>
      </c>
      <c r="G24" s="65" t="s">
        <v>172</v>
      </c>
      <c r="H24" s="67" t="s">
        <v>172</v>
      </c>
      <c r="I24" s="64" t="s">
        <v>172</v>
      </c>
      <c r="J24" s="65" t="s">
        <v>172</v>
      </c>
    </row>
    <row r="25" spans="1:10" ht="13.5">
      <c r="A25" s="6" t="s">
        <v>4</v>
      </c>
      <c r="B25" s="67" t="s">
        <v>172</v>
      </c>
      <c r="C25" s="64" t="s">
        <v>172</v>
      </c>
      <c r="D25" s="71" t="s">
        <v>172</v>
      </c>
      <c r="E25" s="67" t="s">
        <v>172</v>
      </c>
      <c r="F25" s="64" t="s">
        <v>172</v>
      </c>
      <c r="G25" s="71" t="s">
        <v>172</v>
      </c>
      <c r="H25" s="67" t="s">
        <v>172</v>
      </c>
      <c r="I25" s="64" t="s">
        <v>172</v>
      </c>
      <c r="J25" s="71" t="s">
        <v>172</v>
      </c>
    </row>
    <row r="26" spans="1:10" ht="13.5">
      <c r="A26" s="8" t="s">
        <v>0</v>
      </c>
      <c r="B26" s="17">
        <f>SUM(C26:D26)</f>
        <v>12926</v>
      </c>
      <c r="C26" s="28">
        <f>SUM(C5:C25)</f>
        <v>6231</v>
      </c>
      <c r="D26" s="18">
        <f>SUM(D5:D25)</f>
        <v>6695</v>
      </c>
      <c r="E26" s="17">
        <f>SUM(F26:G26)</f>
        <v>8454</v>
      </c>
      <c r="F26" s="28">
        <f>SUM(F5:F25)</f>
        <v>4046</v>
      </c>
      <c r="G26" s="18">
        <f>SUM(G5:G25)</f>
        <v>4408</v>
      </c>
      <c r="H26" s="55">
        <f>SUM(I26:J26)</f>
        <v>4472</v>
      </c>
      <c r="I26" s="28">
        <f>SUM(I5:I25)</f>
        <v>2185</v>
      </c>
      <c r="J26" s="18">
        <f>SUM(J5:J25)</f>
        <v>2287</v>
      </c>
    </row>
    <row r="27" spans="1:10" ht="13.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149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7">
        <f>SUM(C5:D5)</f>
        <v>719</v>
      </c>
      <c r="C5" s="28">
        <f aca="true" t="shared" si="0" ref="C5:C23">SUM(F5,I5)</f>
        <v>361</v>
      </c>
      <c r="D5" s="18">
        <f aca="true" t="shared" si="1" ref="D5:D24">SUM(G5,J5)</f>
        <v>358</v>
      </c>
      <c r="E5" s="15">
        <f>SUM(F5:G5)</f>
        <v>482</v>
      </c>
      <c r="F5" s="27">
        <v>245</v>
      </c>
      <c r="G5" s="16">
        <v>237</v>
      </c>
      <c r="H5" s="15">
        <f>SUM(I5:J5)</f>
        <v>237</v>
      </c>
      <c r="I5" s="27">
        <v>116</v>
      </c>
      <c r="J5" s="16">
        <v>121</v>
      </c>
    </row>
    <row r="6" spans="1:10" ht="12.75" customHeight="1">
      <c r="A6" s="4" t="s">
        <v>73</v>
      </c>
      <c r="B6" s="15">
        <f aca="true" t="shared" si="2" ref="B6:B24">SUM(C6:D6)</f>
        <v>941</v>
      </c>
      <c r="C6" s="27">
        <f t="shared" si="0"/>
        <v>471</v>
      </c>
      <c r="D6" s="16">
        <f t="shared" si="1"/>
        <v>470</v>
      </c>
      <c r="E6" s="15">
        <f aca="true" t="shared" si="3" ref="E6:E24">SUM(F6:G6)</f>
        <v>619</v>
      </c>
      <c r="F6" s="27">
        <v>299</v>
      </c>
      <c r="G6" s="16">
        <v>320</v>
      </c>
      <c r="H6" s="15">
        <f aca="true" t="shared" si="4" ref="H6:H23">SUM(I6:J6)</f>
        <v>322</v>
      </c>
      <c r="I6" s="27">
        <v>172</v>
      </c>
      <c r="J6" s="16">
        <v>150</v>
      </c>
    </row>
    <row r="7" spans="1:10" ht="12.75" customHeight="1">
      <c r="A7" s="4" t="s">
        <v>14</v>
      </c>
      <c r="B7" s="15">
        <f t="shared" si="2"/>
        <v>1208</v>
      </c>
      <c r="C7" s="27">
        <f t="shared" si="0"/>
        <v>626</v>
      </c>
      <c r="D7" s="16">
        <f t="shared" si="1"/>
        <v>582</v>
      </c>
      <c r="E7" s="15">
        <f t="shared" si="3"/>
        <v>771</v>
      </c>
      <c r="F7" s="27">
        <v>385</v>
      </c>
      <c r="G7" s="16">
        <v>386</v>
      </c>
      <c r="H7" s="15">
        <f t="shared" si="4"/>
        <v>437</v>
      </c>
      <c r="I7" s="27">
        <v>241</v>
      </c>
      <c r="J7" s="16">
        <v>196</v>
      </c>
    </row>
    <row r="8" spans="1:10" ht="12.75" customHeight="1">
      <c r="A8" s="5" t="s">
        <v>15</v>
      </c>
      <c r="B8" s="15">
        <f t="shared" si="2"/>
        <v>1232</v>
      </c>
      <c r="C8" s="27">
        <f t="shared" si="0"/>
        <v>596</v>
      </c>
      <c r="D8" s="16">
        <f t="shared" si="1"/>
        <v>636</v>
      </c>
      <c r="E8" s="15">
        <f t="shared" si="3"/>
        <v>809</v>
      </c>
      <c r="F8" s="27">
        <v>381</v>
      </c>
      <c r="G8" s="16">
        <v>428</v>
      </c>
      <c r="H8" s="15">
        <f t="shared" si="4"/>
        <v>423</v>
      </c>
      <c r="I8" s="27">
        <v>215</v>
      </c>
      <c r="J8" s="16">
        <v>208</v>
      </c>
    </row>
    <row r="9" spans="1:10" ht="12.75" customHeight="1">
      <c r="A9" s="5" t="s">
        <v>16</v>
      </c>
      <c r="B9" s="15">
        <f t="shared" si="2"/>
        <v>676</v>
      </c>
      <c r="C9" s="27">
        <f t="shared" si="0"/>
        <v>312</v>
      </c>
      <c r="D9" s="16">
        <f t="shared" si="1"/>
        <v>364</v>
      </c>
      <c r="E9" s="15">
        <f t="shared" si="3"/>
        <v>404</v>
      </c>
      <c r="F9" s="27">
        <v>177</v>
      </c>
      <c r="G9" s="16">
        <v>227</v>
      </c>
      <c r="H9" s="15">
        <f t="shared" si="4"/>
        <v>272</v>
      </c>
      <c r="I9" s="27">
        <v>135</v>
      </c>
      <c r="J9" s="16">
        <v>137</v>
      </c>
    </row>
    <row r="10" spans="1:10" ht="12.75" customHeight="1">
      <c r="A10" s="5" t="s">
        <v>74</v>
      </c>
      <c r="B10" s="15">
        <f t="shared" si="2"/>
        <v>675</v>
      </c>
      <c r="C10" s="27">
        <f t="shared" si="0"/>
        <v>324</v>
      </c>
      <c r="D10" s="16">
        <f t="shared" si="1"/>
        <v>351</v>
      </c>
      <c r="E10" s="15">
        <f t="shared" si="3"/>
        <v>461</v>
      </c>
      <c r="F10" s="27">
        <v>227</v>
      </c>
      <c r="G10" s="16">
        <v>234</v>
      </c>
      <c r="H10" s="15">
        <f t="shared" si="4"/>
        <v>214</v>
      </c>
      <c r="I10" s="27">
        <v>97</v>
      </c>
      <c r="J10" s="16">
        <v>117</v>
      </c>
    </row>
    <row r="11" spans="1:10" ht="12.75" customHeight="1">
      <c r="A11" s="5" t="s">
        <v>75</v>
      </c>
      <c r="B11" s="15">
        <f t="shared" si="2"/>
        <v>908</v>
      </c>
      <c r="C11" s="27">
        <f t="shared" si="0"/>
        <v>442</v>
      </c>
      <c r="D11" s="16">
        <f t="shared" si="1"/>
        <v>466</v>
      </c>
      <c r="E11" s="15">
        <f t="shared" si="3"/>
        <v>592</v>
      </c>
      <c r="F11" s="27">
        <v>289</v>
      </c>
      <c r="G11" s="16">
        <v>303</v>
      </c>
      <c r="H11" s="15">
        <f t="shared" si="4"/>
        <v>316</v>
      </c>
      <c r="I11" s="27">
        <v>153</v>
      </c>
      <c r="J11" s="16">
        <v>163</v>
      </c>
    </row>
    <row r="12" spans="1:10" ht="12.75" customHeight="1">
      <c r="A12" s="5" t="s">
        <v>76</v>
      </c>
      <c r="B12" s="15">
        <f t="shared" si="2"/>
        <v>905</v>
      </c>
      <c r="C12" s="27">
        <f t="shared" si="0"/>
        <v>447</v>
      </c>
      <c r="D12" s="16">
        <f t="shared" si="1"/>
        <v>458</v>
      </c>
      <c r="E12" s="15">
        <f t="shared" si="3"/>
        <v>604</v>
      </c>
      <c r="F12" s="27">
        <v>300</v>
      </c>
      <c r="G12" s="16">
        <v>304</v>
      </c>
      <c r="H12" s="15">
        <f t="shared" si="4"/>
        <v>301</v>
      </c>
      <c r="I12" s="27">
        <v>147</v>
      </c>
      <c r="J12" s="16">
        <v>154</v>
      </c>
    </row>
    <row r="13" spans="1:10" ht="12.75" customHeight="1">
      <c r="A13" s="5" t="s">
        <v>77</v>
      </c>
      <c r="B13" s="15">
        <f t="shared" si="2"/>
        <v>787</v>
      </c>
      <c r="C13" s="27">
        <f t="shared" si="0"/>
        <v>355</v>
      </c>
      <c r="D13" s="16">
        <f t="shared" si="1"/>
        <v>432</v>
      </c>
      <c r="E13" s="15">
        <f t="shared" si="3"/>
        <v>520</v>
      </c>
      <c r="F13" s="27">
        <v>237</v>
      </c>
      <c r="G13" s="16">
        <v>283</v>
      </c>
      <c r="H13" s="15">
        <f t="shared" si="4"/>
        <v>267</v>
      </c>
      <c r="I13" s="27">
        <v>118</v>
      </c>
      <c r="J13" s="16">
        <v>149</v>
      </c>
    </row>
    <row r="14" spans="1:10" ht="12.75" customHeight="1">
      <c r="A14" s="5" t="s">
        <v>78</v>
      </c>
      <c r="B14" s="15">
        <f t="shared" si="2"/>
        <v>732</v>
      </c>
      <c r="C14" s="27">
        <f t="shared" si="0"/>
        <v>304</v>
      </c>
      <c r="D14" s="16">
        <f t="shared" si="1"/>
        <v>428</v>
      </c>
      <c r="E14" s="15">
        <f t="shared" si="3"/>
        <v>485</v>
      </c>
      <c r="F14" s="27">
        <v>203</v>
      </c>
      <c r="G14" s="16">
        <v>282</v>
      </c>
      <c r="H14" s="15">
        <f t="shared" si="4"/>
        <v>247</v>
      </c>
      <c r="I14" s="27">
        <v>101</v>
      </c>
      <c r="J14" s="16">
        <v>146</v>
      </c>
    </row>
    <row r="15" spans="1:10" ht="12.75" customHeight="1">
      <c r="A15" s="5" t="s">
        <v>79</v>
      </c>
      <c r="B15" s="15">
        <f t="shared" si="2"/>
        <v>725</v>
      </c>
      <c r="C15" s="27">
        <f t="shared" si="0"/>
        <v>319</v>
      </c>
      <c r="D15" s="16">
        <f t="shared" si="1"/>
        <v>406</v>
      </c>
      <c r="E15" s="15">
        <f t="shared" si="3"/>
        <v>460</v>
      </c>
      <c r="F15" s="27">
        <v>198</v>
      </c>
      <c r="G15" s="16">
        <v>262</v>
      </c>
      <c r="H15" s="15">
        <f t="shared" si="4"/>
        <v>265</v>
      </c>
      <c r="I15" s="27">
        <v>121</v>
      </c>
      <c r="J15" s="16">
        <v>144</v>
      </c>
    </row>
    <row r="16" spans="1:10" ht="12.75" customHeight="1">
      <c r="A16" s="5" t="s">
        <v>80</v>
      </c>
      <c r="B16" s="15">
        <f t="shared" si="2"/>
        <v>663</v>
      </c>
      <c r="C16" s="27">
        <f t="shared" si="0"/>
        <v>328</v>
      </c>
      <c r="D16" s="16">
        <f t="shared" si="1"/>
        <v>335</v>
      </c>
      <c r="E16" s="15">
        <f t="shared" si="3"/>
        <v>449</v>
      </c>
      <c r="F16" s="27">
        <v>228</v>
      </c>
      <c r="G16" s="16">
        <v>221</v>
      </c>
      <c r="H16" s="15">
        <f t="shared" si="4"/>
        <v>214</v>
      </c>
      <c r="I16" s="27">
        <v>100</v>
      </c>
      <c r="J16" s="16">
        <v>114</v>
      </c>
    </row>
    <row r="17" spans="1:10" ht="12.75" customHeight="1">
      <c r="A17" s="5" t="s">
        <v>81</v>
      </c>
      <c r="B17" s="15">
        <f t="shared" si="2"/>
        <v>527</v>
      </c>
      <c r="C17" s="27">
        <f t="shared" si="0"/>
        <v>254</v>
      </c>
      <c r="D17" s="16">
        <f t="shared" si="1"/>
        <v>273</v>
      </c>
      <c r="E17" s="15">
        <f t="shared" si="3"/>
        <v>346</v>
      </c>
      <c r="F17" s="27">
        <v>162</v>
      </c>
      <c r="G17" s="16">
        <v>184</v>
      </c>
      <c r="H17" s="15">
        <f t="shared" si="4"/>
        <v>181</v>
      </c>
      <c r="I17" s="27">
        <v>92</v>
      </c>
      <c r="J17" s="16">
        <v>89</v>
      </c>
    </row>
    <row r="18" spans="1:10" ht="12.75" customHeight="1">
      <c r="A18" s="5" t="s">
        <v>82</v>
      </c>
      <c r="B18" s="15">
        <f t="shared" si="2"/>
        <v>427</v>
      </c>
      <c r="C18" s="27">
        <f t="shared" si="0"/>
        <v>212</v>
      </c>
      <c r="D18" s="16">
        <f t="shared" si="1"/>
        <v>215</v>
      </c>
      <c r="E18" s="15">
        <f t="shared" si="3"/>
        <v>277</v>
      </c>
      <c r="F18" s="27">
        <v>135</v>
      </c>
      <c r="G18" s="16">
        <v>142</v>
      </c>
      <c r="H18" s="15">
        <f t="shared" si="4"/>
        <v>150</v>
      </c>
      <c r="I18" s="27">
        <v>77</v>
      </c>
      <c r="J18" s="16">
        <v>73</v>
      </c>
    </row>
    <row r="19" spans="1:10" ht="12.75" customHeight="1">
      <c r="A19" s="5" t="s">
        <v>83</v>
      </c>
      <c r="B19" s="15">
        <f t="shared" si="2"/>
        <v>343</v>
      </c>
      <c r="C19" s="27">
        <f t="shared" si="0"/>
        <v>142</v>
      </c>
      <c r="D19" s="16">
        <f t="shared" si="1"/>
        <v>201</v>
      </c>
      <c r="E19" s="15">
        <f t="shared" si="3"/>
        <v>236</v>
      </c>
      <c r="F19" s="27">
        <v>104</v>
      </c>
      <c r="G19" s="16">
        <v>132</v>
      </c>
      <c r="H19" s="15">
        <f t="shared" si="4"/>
        <v>107</v>
      </c>
      <c r="I19" s="27">
        <v>38</v>
      </c>
      <c r="J19" s="16">
        <v>69</v>
      </c>
    </row>
    <row r="20" spans="1:10" ht="13.5">
      <c r="A20" s="5" t="s">
        <v>84</v>
      </c>
      <c r="B20" s="15">
        <f t="shared" si="2"/>
        <v>200</v>
      </c>
      <c r="C20" s="27">
        <f t="shared" si="0"/>
        <v>98</v>
      </c>
      <c r="D20" s="16">
        <f t="shared" si="1"/>
        <v>102</v>
      </c>
      <c r="E20" s="15">
        <f t="shared" si="3"/>
        <v>143</v>
      </c>
      <c r="F20" s="27">
        <v>76</v>
      </c>
      <c r="G20" s="16">
        <v>67</v>
      </c>
      <c r="H20" s="15">
        <f t="shared" si="4"/>
        <v>57</v>
      </c>
      <c r="I20" s="27">
        <v>22</v>
      </c>
      <c r="J20" s="16">
        <v>35</v>
      </c>
    </row>
    <row r="21" spans="1:10" ht="13.5">
      <c r="A21" s="5" t="s">
        <v>85</v>
      </c>
      <c r="B21" s="15">
        <f t="shared" si="2"/>
        <v>115</v>
      </c>
      <c r="C21" s="27">
        <f t="shared" si="0"/>
        <v>37</v>
      </c>
      <c r="D21" s="16">
        <f t="shared" si="1"/>
        <v>78</v>
      </c>
      <c r="E21" s="15">
        <f t="shared" si="3"/>
        <v>80</v>
      </c>
      <c r="F21" s="27">
        <v>28</v>
      </c>
      <c r="G21" s="16">
        <v>52</v>
      </c>
      <c r="H21" s="15">
        <f t="shared" si="4"/>
        <v>35</v>
      </c>
      <c r="I21" s="27">
        <v>9</v>
      </c>
      <c r="J21" s="16">
        <v>26</v>
      </c>
    </row>
    <row r="22" spans="1:10" ht="13.5">
      <c r="A22" s="5" t="s">
        <v>86</v>
      </c>
      <c r="B22" s="15">
        <f t="shared" si="2"/>
        <v>53</v>
      </c>
      <c r="C22" s="27">
        <f t="shared" si="0"/>
        <v>13</v>
      </c>
      <c r="D22" s="16">
        <f t="shared" si="1"/>
        <v>40</v>
      </c>
      <c r="E22" s="15">
        <f t="shared" si="3"/>
        <v>31</v>
      </c>
      <c r="F22" s="27">
        <v>9</v>
      </c>
      <c r="G22" s="16">
        <v>22</v>
      </c>
      <c r="H22" s="15">
        <f t="shared" si="4"/>
        <v>22</v>
      </c>
      <c r="I22" s="27">
        <v>4</v>
      </c>
      <c r="J22" s="16">
        <v>18</v>
      </c>
    </row>
    <row r="23" spans="1:10" ht="13.5">
      <c r="A23" s="5" t="s">
        <v>87</v>
      </c>
      <c r="B23" s="15">
        <f t="shared" si="2"/>
        <v>13</v>
      </c>
      <c r="C23" s="27">
        <f t="shared" si="0"/>
        <v>4</v>
      </c>
      <c r="D23" s="16">
        <f t="shared" si="1"/>
        <v>9</v>
      </c>
      <c r="E23" s="15">
        <f t="shared" si="3"/>
        <v>8</v>
      </c>
      <c r="F23" s="27">
        <v>3</v>
      </c>
      <c r="G23" s="16">
        <v>5</v>
      </c>
      <c r="H23" s="15">
        <f t="shared" si="4"/>
        <v>5</v>
      </c>
      <c r="I23" s="27">
        <v>1</v>
      </c>
      <c r="J23" s="16">
        <v>4</v>
      </c>
    </row>
    <row r="24" spans="1:10" ht="13.5">
      <c r="A24" s="5" t="s">
        <v>88</v>
      </c>
      <c r="B24" s="15">
        <f t="shared" si="2"/>
        <v>1</v>
      </c>
      <c r="C24" s="64" t="s">
        <v>172</v>
      </c>
      <c r="D24" s="16">
        <f t="shared" si="1"/>
        <v>1</v>
      </c>
      <c r="E24" s="15">
        <f t="shared" si="3"/>
        <v>1</v>
      </c>
      <c r="F24" s="64" t="s">
        <v>172</v>
      </c>
      <c r="G24" s="16">
        <v>1</v>
      </c>
      <c r="H24" s="67" t="s">
        <v>172</v>
      </c>
      <c r="I24" s="64" t="s">
        <v>172</v>
      </c>
      <c r="J24" s="65" t="s">
        <v>172</v>
      </c>
    </row>
    <row r="25" spans="1:10" ht="13.5">
      <c r="A25" s="6" t="s">
        <v>4</v>
      </c>
      <c r="B25" s="67" t="s">
        <v>172</v>
      </c>
      <c r="C25" s="64" t="s">
        <v>172</v>
      </c>
      <c r="D25" s="71" t="s">
        <v>172</v>
      </c>
      <c r="E25" s="67" t="s">
        <v>172</v>
      </c>
      <c r="F25" s="64" t="s">
        <v>172</v>
      </c>
      <c r="G25" s="71" t="s">
        <v>172</v>
      </c>
      <c r="H25" s="67" t="s">
        <v>172</v>
      </c>
      <c r="I25" s="64" t="s">
        <v>172</v>
      </c>
      <c r="J25" s="71" t="s">
        <v>172</v>
      </c>
    </row>
    <row r="26" spans="1:10" ht="13.5">
      <c r="A26" s="8" t="s">
        <v>0</v>
      </c>
      <c r="B26" s="17">
        <f>SUM(C26:D26)</f>
        <v>11850</v>
      </c>
      <c r="C26" s="28">
        <f>SUM(C5:C25)</f>
        <v>5645</v>
      </c>
      <c r="D26" s="18">
        <f>SUM(D5:D25)</f>
        <v>6205</v>
      </c>
      <c r="E26" s="17">
        <f>SUM(F26:G26)</f>
        <v>7778</v>
      </c>
      <c r="F26" s="28">
        <f>SUM(F5:F25)</f>
        <v>3686</v>
      </c>
      <c r="G26" s="18">
        <f>SUM(G5:G25)</f>
        <v>4092</v>
      </c>
      <c r="H26" s="55">
        <f>SUM(I26:J26)</f>
        <v>4072</v>
      </c>
      <c r="I26" s="28">
        <f>SUM(I5:I25)</f>
        <v>1959</v>
      </c>
      <c r="J26" s="18">
        <f>SUM(J5:J25)</f>
        <v>2113</v>
      </c>
    </row>
    <row r="27" spans="1:10" ht="13.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11" sqref="C11"/>
    </sheetView>
  </sheetViews>
  <sheetFormatPr defaultColWidth="9.00390625" defaultRowHeight="13.5"/>
  <sheetData>
    <row r="1" spans="1:4" ht="21.75" customHeight="1">
      <c r="A1" s="1" t="s">
        <v>150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7">
        <f>SUM(C5:D5)</f>
        <v>585</v>
      </c>
      <c r="C5" s="28">
        <f aca="true" t="shared" si="0" ref="C5:C24">SUM(F5,I5)</f>
        <v>320</v>
      </c>
      <c r="D5" s="18">
        <f aca="true" t="shared" si="1" ref="D5:D24">SUM(G5,J5)</f>
        <v>265</v>
      </c>
      <c r="E5" s="15">
        <f>SUM(F5:G5)</f>
        <v>387</v>
      </c>
      <c r="F5" s="27">
        <v>213</v>
      </c>
      <c r="G5" s="16">
        <v>174</v>
      </c>
      <c r="H5" s="15">
        <f>SUM(I5:J5)</f>
        <v>198</v>
      </c>
      <c r="I5" s="27">
        <v>107</v>
      </c>
      <c r="J5" s="16">
        <v>91</v>
      </c>
    </row>
    <row r="6" spans="1:10" ht="12.75" customHeight="1">
      <c r="A6" s="4" t="s">
        <v>54</v>
      </c>
      <c r="B6" s="15">
        <f aca="true" t="shared" si="2" ref="B6:B24">SUM(C6:D6)</f>
        <v>712</v>
      </c>
      <c r="C6" s="27">
        <f t="shared" si="0"/>
        <v>362</v>
      </c>
      <c r="D6" s="16">
        <f t="shared" si="1"/>
        <v>350</v>
      </c>
      <c r="E6" s="15">
        <f aca="true" t="shared" si="3" ref="E6:E24">SUM(F6:G6)</f>
        <v>479</v>
      </c>
      <c r="F6" s="27">
        <v>246</v>
      </c>
      <c r="G6" s="16">
        <v>233</v>
      </c>
      <c r="H6" s="15">
        <f aca="true" t="shared" si="4" ref="H6:H23">SUM(I6:J6)</f>
        <v>233</v>
      </c>
      <c r="I6" s="27">
        <v>116</v>
      </c>
      <c r="J6" s="16">
        <v>117</v>
      </c>
    </row>
    <row r="7" spans="1:10" ht="12.75" customHeight="1">
      <c r="A7" s="4" t="s">
        <v>55</v>
      </c>
      <c r="B7" s="15">
        <f t="shared" si="2"/>
        <v>917</v>
      </c>
      <c r="C7" s="27">
        <f t="shared" si="0"/>
        <v>461</v>
      </c>
      <c r="D7" s="16">
        <f t="shared" si="1"/>
        <v>456</v>
      </c>
      <c r="E7" s="15">
        <f t="shared" si="3"/>
        <v>594</v>
      </c>
      <c r="F7" s="27">
        <v>289</v>
      </c>
      <c r="G7" s="16">
        <v>305</v>
      </c>
      <c r="H7" s="15">
        <f t="shared" si="4"/>
        <v>323</v>
      </c>
      <c r="I7" s="27">
        <v>172</v>
      </c>
      <c r="J7" s="16">
        <v>151</v>
      </c>
    </row>
    <row r="8" spans="1:10" ht="12.75" customHeight="1">
      <c r="A8" s="5" t="s">
        <v>56</v>
      </c>
      <c r="B8" s="15">
        <f t="shared" si="2"/>
        <v>927</v>
      </c>
      <c r="C8" s="27">
        <f t="shared" si="0"/>
        <v>474</v>
      </c>
      <c r="D8" s="16">
        <f t="shared" si="1"/>
        <v>453</v>
      </c>
      <c r="E8" s="15">
        <f t="shared" si="3"/>
        <v>586</v>
      </c>
      <c r="F8" s="27">
        <v>289</v>
      </c>
      <c r="G8" s="16">
        <v>297</v>
      </c>
      <c r="H8" s="15">
        <f t="shared" si="4"/>
        <v>341</v>
      </c>
      <c r="I8" s="27">
        <v>185</v>
      </c>
      <c r="J8" s="16">
        <v>156</v>
      </c>
    </row>
    <row r="9" spans="1:10" ht="12.75" customHeight="1">
      <c r="A9" s="5" t="s">
        <v>57</v>
      </c>
      <c r="B9" s="15">
        <f t="shared" si="2"/>
        <v>795</v>
      </c>
      <c r="C9" s="27">
        <f t="shared" si="0"/>
        <v>358</v>
      </c>
      <c r="D9" s="16">
        <f t="shared" si="1"/>
        <v>437</v>
      </c>
      <c r="E9" s="15">
        <f t="shared" si="3"/>
        <v>544</v>
      </c>
      <c r="F9" s="27">
        <v>249</v>
      </c>
      <c r="G9" s="16">
        <v>295</v>
      </c>
      <c r="H9" s="15">
        <f t="shared" si="4"/>
        <v>251</v>
      </c>
      <c r="I9" s="27">
        <v>109</v>
      </c>
      <c r="J9" s="16">
        <v>142</v>
      </c>
    </row>
    <row r="10" spans="1:10" ht="12.75" customHeight="1">
      <c r="A10" s="5" t="s">
        <v>58</v>
      </c>
      <c r="B10" s="15">
        <f t="shared" si="2"/>
        <v>631</v>
      </c>
      <c r="C10" s="27">
        <f t="shared" si="0"/>
        <v>308</v>
      </c>
      <c r="D10" s="16">
        <f t="shared" si="1"/>
        <v>323</v>
      </c>
      <c r="E10" s="15">
        <f t="shared" si="3"/>
        <v>396</v>
      </c>
      <c r="F10" s="27">
        <v>186</v>
      </c>
      <c r="G10" s="16">
        <v>210</v>
      </c>
      <c r="H10" s="15">
        <f t="shared" si="4"/>
        <v>235</v>
      </c>
      <c r="I10" s="27">
        <v>122</v>
      </c>
      <c r="J10" s="16">
        <v>113</v>
      </c>
    </row>
    <row r="11" spans="1:10" ht="12.75" customHeight="1">
      <c r="A11" s="5" t="s">
        <v>59</v>
      </c>
      <c r="B11" s="15">
        <f t="shared" si="2"/>
        <v>662</v>
      </c>
      <c r="C11" s="27">
        <f t="shared" si="0"/>
        <v>313</v>
      </c>
      <c r="D11" s="16">
        <f t="shared" si="1"/>
        <v>349</v>
      </c>
      <c r="E11" s="15">
        <f t="shared" si="3"/>
        <v>459</v>
      </c>
      <c r="F11" s="27">
        <v>220</v>
      </c>
      <c r="G11" s="16">
        <v>239</v>
      </c>
      <c r="H11" s="15">
        <f t="shared" si="4"/>
        <v>203</v>
      </c>
      <c r="I11" s="27">
        <v>93</v>
      </c>
      <c r="J11" s="16">
        <v>110</v>
      </c>
    </row>
    <row r="12" spans="1:10" ht="12.75" customHeight="1">
      <c r="A12" s="5" t="s">
        <v>60</v>
      </c>
      <c r="B12" s="15">
        <f t="shared" si="2"/>
        <v>887</v>
      </c>
      <c r="C12" s="27">
        <f t="shared" si="0"/>
        <v>441</v>
      </c>
      <c r="D12" s="16">
        <f t="shared" si="1"/>
        <v>446</v>
      </c>
      <c r="E12" s="15">
        <f t="shared" si="3"/>
        <v>579</v>
      </c>
      <c r="F12" s="27">
        <v>291</v>
      </c>
      <c r="G12" s="16">
        <v>288</v>
      </c>
      <c r="H12" s="15">
        <f t="shared" si="4"/>
        <v>308</v>
      </c>
      <c r="I12" s="27">
        <v>150</v>
      </c>
      <c r="J12" s="16">
        <v>158</v>
      </c>
    </row>
    <row r="13" spans="1:10" ht="12.75" customHeight="1">
      <c r="A13" s="5" t="s">
        <v>61</v>
      </c>
      <c r="B13" s="15">
        <f t="shared" si="2"/>
        <v>871</v>
      </c>
      <c r="C13" s="27">
        <f t="shared" si="0"/>
        <v>431</v>
      </c>
      <c r="D13" s="16">
        <f t="shared" si="1"/>
        <v>440</v>
      </c>
      <c r="E13" s="15">
        <f t="shared" si="3"/>
        <v>571</v>
      </c>
      <c r="F13" s="27">
        <v>282</v>
      </c>
      <c r="G13" s="16">
        <v>289</v>
      </c>
      <c r="H13" s="15">
        <f t="shared" si="4"/>
        <v>300</v>
      </c>
      <c r="I13" s="27">
        <v>149</v>
      </c>
      <c r="J13" s="16">
        <v>151</v>
      </c>
    </row>
    <row r="14" spans="1:10" ht="12.75" customHeight="1">
      <c r="A14" s="5" t="s">
        <v>62</v>
      </c>
      <c r="B14" s="15">
        <f t="shared" si="2"/>
        <v>781</v>
      </c>
      <c r="C14" s="27">
        <f t="shared" si="0"/>
        <v>341</v>
      </c>
      <c r="D14" s="16">
        <f t="shared" si="1"/>
        <v>440</v>
      </c>
      <c r="E14" s="15">
        <f t="shared" si="3"/>
        <v>516</v>
      </c>
      <c r="F14" s="27">
        <v>227</v>
      </c>
      <c r="G14" s="16">
        <v>289</v>
      </c>
      <c r="H14" s="15">
        <f t="shared" si="4"/>
        <v>265</v>
      </c>
      <c r="I14" s="27">
        <v>114</v>
      </c>
      <c r="J14" s="16">
        <v>151</v>
      </c>
    </row>
    <row r="15" spans="1:10" ht="12.75" customHeight="1">
      <c r="A15" s="5" t="s">
        <v>63</v>
      </c>
      <c r="B15" s="15">
        <f t="shared" si="2"/>
        <v>713</v>
      </c>
      <c r="C15" s="27">
        <f t="shared" si="0"/>
        <v>299</v>
      </c>
      <c r="D15" s="16">
        <f t="shared" si="1"/>
        <v>414</v>
      </c>
      <c r="E15" s="15">
        <f t="shared" si="3"/>
        <v>480</v>
      </c>
      <c r="F15" s="27">
        <v>205</v>
      </c>
      <c r="G15" s="16">
        <v>275</v>
      </c>
      <c r="H15" s="15">
        <f t="shared" si="4"/>
        <v>233</v>
      </c>
      <c r="I15" s="27">
        <v>94</v>
      </c>
      <c r="J15" s="16">
        <v>139</v>
      </c>
    </row>
    <row r="16" spans="1:10" ht="12.75" customHeight="1">
      <c r="A16" s="5" t="s">
        <v>64</v>
      </c>
      <c r="B16" s="15">
        <f t="shared" si="2"/>
        <v>692</v>
      </c>
      <c r="C16" s="27">
        <f t="shared" si="0"/>
        <v>303</v>
      </c>
      <c r="D16" s="16">
        <f t="shared" si="1"/>
        <v>389</v>
      </c>
      <c r="E16" s="15">
        <f t="shared" si="3"/>
        <v>443</v>
      </c>
      <c r="F16" s="27">
        <v>192</v>
      </c>
      <c r="G16" s="16">
        <v>251</v>
      </c>
      <c r="H16" s="15">
        <f t="shared" si="4"/>
        <v>249</v>
      </c>
      <c r="I16" s="27">
        <v>111</v>
      </c>
      <c r="J16" s="16">
        <v>138</v>
      </c>
    </row>
    <row r="17" spans="1:10" ht="12.75" customHeight="1">
      <c r="A17" s="5" t="s">
        <v>65</v>
      </c>
      <c r="B17" s="15">
        <f t="shared" si="2"/>
        <v>625</v>
      </c>
      <c r="C17" s="27">
        <f t="shared" si="0"/>
        <v>303</v>
      </c>
      <c r="D17" s="16">
        <f t="shared" si="1"/>
        <v>322</v>
      </c>
      <c r="E17" s="15">
        <f t="shared" si="3"/>
        <v>424</v>
      </c>
      <c r="F17" s="27">
        <v>211</v>
      </c>
      <c r="G17" s="16">
        <v>213</v>
      </c>
      <c r="H17" s="15">
        <f t="shared" si="4"/>
        <v>201</v>
      </c>
      <c r="I17" s="27">
        <v>92</v>
      </c>
      <c r="J17" s="16">
        <v>109</v>
      </c>
    </row>
    <row r="18" spans="1:10" ht="12.75" customHeight="1">
      <c r="A18" s="5" t="s">
        <v>66</v>
      </c>
      <c r="B18" s="15">
        <f t="shared" si="2"/>
        <v>490</v>
      </c>
      <c r="C18" s="27">
        <f t="shared" si="0"/>
        <v>226</v>
      </c>
      <c r="D18" s="16">
        <f t="shared" si="1"/>
        <v>264</v>
      </c>
      <c r="E18" s="15">
        <f t="shared" si="3"/>
        <v>329</v>
      </c>
      <c r="F18" s="27">
        <v>151</v>
      </c>
      <c r="G18" s="16">
        <v>178</v>
      </c>
      <c r="H18" s="15">
        <f t="shared" si="4"/>
        <v>161</v>
      </c>
      <c r="I18" s="27">
        <v>75</v>
      </c>
      <c r="J18" s="16">
        <v>86</v>
      </c>
    </row>
    <row r="19" spans="1:10" ht="12.75" customHeight="1">
      <c r="A19" s="5" t="s">
        <v>67</v>
      </c>
      <c r="B19" s="15">
        <f t="shared" si="2"/>
        <v>362</v>
      </c>
      <c r="C19" s="27">
        <f t="shared" si="0"/>
        <v>170</v>
      </c>
      <c r="D19" s="16">
        <f t="shared" si="1"/>
        <v>192</v>
      </c>
      <c r="E19" s="15">
        <f t="shared" si="3"/>
        <v>241</v>
      </c>
      <c r="F19" s="27">
        <v>112</v>
      </c>
      <c r="G19" s="16">
        <v>129</v>
      </c>
      <c r="H19" s="15">
        <f t="shared" si="4"/>
        <v>121</v>
      </c>
      <c r="I19" s="27">
        <v>58</v>
      </c>
      <c r="J19" s="16">
        <v>63</v>
      </c>
    </row>
    <row r="20" spans="1:10" ht="13.5">
      <c r="A20" s="5" t="s">
        <v>68</v>
      </c>
      <c r="B20" s="15">
        <f t="shared" si="2"/>
        <v>259</v>
      </c>
      <c r="C20" s="27">
        <f t="shared" si="0"/>
        <v>106</v>
      </c>
      <c r="D20" s="16">
        <f t="shared" si="1"/>
        <v>153</v>
      </c>
      <c r="E20" s="15">
        <f t="shared" si="3"/>
        <v>178</v>
      </c>
      <c r="F20" s="27">
        <v>80</v>
      </c>
      <c r="G20" s="16">
        <v>98</v>
      </c>
      <c r="H20" s="15">
        <f t="shared" si="4"/>
        <v>81</v>
      </c>
      <c r="I20" s="27">
        <v>26</v>
      </c>
      <c r="J20" s="16">
        <v>55</v>
      </c>
    </row>
    <row r="21" spans="1:10" ht="13.5">
      <c r="A21" s="5" t="s">
        <v>69</v>
      </c>
      <c r="B21" s="15">
        <f t="shared" si="2"/>
        <v>123</v>
      </c>
      <c r="C21" s="27">
        <f t="shared" si="0"/>
        <v>48</v>
      </c>
      <c r="D21" s="16">
        <f t="shared" si="1"/>
        <v>75</v>
      </c>
      <c r="E21" s="15">
        <f t="shared" si="3"/>
        <v>88</v>
      </c>
      <c r="F21" s="27">
        <v>36</v>
      </c>
      <c r="G21" s="16">
        <v>52</v>
      </c>
      <c r="H21" s="15">
        <f t="shared" si="4"/>
        <v>35</v>
      </c>
      <c r="I21" s="27">
        <v>12</v>
      </c>
      <c r="J21" s="16">
        <v>23</v>
      </c>
    </row>
    <row r="22" spans="1:10" ht="13.5">
      <c r="A22" s="5" t="s">
        <v>70</v>
      </c>
      <c r="B22" s="15">
        <f t="shared" si="2"/>
        <v>55</v>
      </c>
      <c r="C22" s="27">
        <f t="shared" si="0"/>
        <v>10</v>
      </c>
      <c r="D22" s="16">
        <f t="shared" si="1"/>
        <v>45</v>
      </c>
      <c r="E22" s="15">
        <f t="shared" si="3"/>
        <v>45</v>
      </c>
      <c r="F22" s="27">
        <v>9</v>
      </c>
      <c r="G22" s="16">
        <v>36</v>
      </c>
      <c r="H22" s="15">
        <f t="shared" si="4"/>
        <v>10</v>
      </c>
      <c r="I22" s="27">
        <v>1</v>
      </c>
      <c r="J22" s="16">
        <v>9</v>
      </c>
    </row>
    <row r="23" spans="1:10" ht="13.5">
      <c r="A23" s="5" t="s">
        <v>71</v>
      </c>
      <c r="B23" s="15">
        <f t="shared" si="2"/>
        <v>18</v>
      </c>
      <c r="C23" s="27">
        <f t="shared" si="0"/>
        <v>2</v>
      </c>
      <c r="D23" s="16">
        <f t="shared" si="1"/>
        <v>16</v>
      </c>
      <c r="E23" s="15">
        <f t="shared" si="3"/>
        <v>11</v>
      </c>
      <c r="F23" s="27">
        <v>1</v>
      </c>
      <c r="G23" s="16">
        <v>10</v>
      </c>
      <c r="H23" s="15">
        <f t="shared" si="4"/>
        <v>7</v>
      </c>
      <c r="I23" s="27">
        <v>1</v>
      </c>
      <c r="J23" s="16">
        <v>6</v>
      </c>
    </row>
    <row r="24" spans="1:10" ht="13.5">
      <c r="A24" s="5" t="s">
        <v>72</v>
      </c>
      <c r="B24" s="15">
        <f t="shared" si="2"/>
        <v>3</v>
      </c>
      <c r="C24" s="27">
        <f t="shared" si="0"/>
        <v>1</v>
      </c>
      <c r="D24" s="16">
        <f t="shared" si="1"/>
        <v>2</v>
      </c>
      <c r="E24" s="15">
        <f t="shared" si="3"/>
        <v>3</v>
      </c>
      <c r="F24" s="27">
        <v>1</v>
      </c>
      <c r="G24" s="16">
        <v>2</v>
      </c>
      <c r="H24" s="67" t="s">
        <v>172</v>
      </c>
      <c r="I24" s="64" t="s">
        <v>172</v>
      </c>
      <c r="J24" s="65" t="s">
        <v>172</v>
      </c>
    </row>
    <row r="25" spans="1:10" ht="13.5">
      <c r="A25" s="6" t="s">
        <v>4</v>
      </c>
      <c r="B25" s="67" t="s">
        <v>172</v>
      </c>
      <c r="C25" s="64" t="s">
        <v>172</v>
      </c>
      <c r="D25" s="71" t="s">
        <v>172</v>
      </c>
      <c r="E25" s="67" t="s">
        <v>172</v>
      </c>
      <c r="F25" s="64" t="s">
        <v>172</v>
      </c>
      <c r="G25" s="71" t="s">
        <v>172</v>
      </c>
      <c r="H25" s="67" t="s">
        <v>172</v>
      </c>
      <c r="I25" s="64" t="s">
        <v>172</v>
      </c>
      <c r="J25" s="71" t="s">
        <v>172</v>
      </c>
    </row>
    <row r="26" spans="1:10" ht="13.5">
      <c r="A26" s="8" t="s">
        <v>0</v>
      </c>
      <c r="B26" s="17">
        <f>SUM(C26:D26)</f>
        <v>11108</v>
      </c>
      <c r="C26" s="28">
        <f>SUM(C5:C25)</f>
        <v>5277</v>
      </c>
      <c r="D26" s="18">
        <f>SUM(D5:D25)</f>
        <v>5831</v>
      </c>
      <c r="E26" s="17">
        <f>SUM(F26:G26)</f>
        <v>7353</v>
      </c>
      <c r="F26" s="28">
        <f>SUM(F5:F25)</f>
        <v>3490</v>
      </c>
      <c r="G26" s="18">
        <f>SUM(G5:G25)</f>
        <v>3863</v>
      </c>
      <c r="H26" s="55">
        <f>SUM(I26:J26)</f>
        <v>3755</v>
      </c>
      <c r="I26" s="28">
        <f>SUM(I5:I25)</f>
        <v>1787</v>
      </c>
      <c r="J26" s="18">
        <f>SUM(J5:J25)</f>
        <v>1968</v>
      </c>
    </row>
    <row r="27" spans="1:10" ht="13.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511811023622047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  <ignoredErrors>
    <ignoredError sqref="E26 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2011-02-09T07:43:49Z</cp:lastPrinted>
  <dcterms:created xsi:type="dcterms:W3CDTF">1997-01-08T22:48:59Z</dcterms:created>
  <dcterms:modified xsi:type="dcterms:W3CDTF">2016-10-31T03:45:49Z</dcterms:modified>
  <cp:category/>
  <cp:version/>
  <cp:contentType/>
  <cp:contentStatus/>
</cp:coreProperties>
</file>