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第07表" sheetId="1" r:id="rId1"/>
  </sheets>
  <definedNames>
    <definedName name="_xlnm.Print_Area" localSheetId="0">'第07表'!$A$1:$T$52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<sst xmlns="http://schemas.openxmlformats.org/spreadsheetml/2006/main" count="372" uniqueCount="100">
  <si>
    <t>　　（単位：人、％）</t>
  </si>
  <si>
    <t>実  移  動  総  数</t>
  </si>
  <si>
    <t>県 　内 　移 　動</t>
  </si>
  <si>
    <t>県</t>
  </si>
  <si>
    <t>外</t>
  </si>
  <si>
    <t>移</t>
  </si>
  <si>
    <t>動</t>
  </si>
  <si>
    <t>転  出  入  超  過</t>
  </si>
  <si>
    <t>年　　齢</t>
  </si>
  <si>
    <t xml:space="preserve">　　　 </t>
  </si>
  <si>
    <t>総 　　   数</t>
  </si>
  <si>
    <t>転   　　 入</t>
  </si>
  <si>
    <t>転   　　 出</t>
  </si>
  <si>
    <t>増 減 数</t>
  </si>
  <si>
    <t>総　 　数</t>
  </si>
  <si>
    <t>0～4歳</t>
  </si>
  <si>
    <t>10～ 14</t>
  </si>
  <si>
    <t>15～ 19</t>
  </si>
  <si>
    <t>20～ 24</t>
  </si>
  <si>
    <t>25～ 29</t>
  </si>
  <si>
    <t>30～ 34</t>
  </si>
  <si>
    <t>35～ 39</t>
  </si>
  <si>
    <t>40～ 44</t>
  </si>
  <si>
    <t>45～ 49</t>
  </si>
  <si>
    <t>50～ 54</t>
  </si>
  <si>
    <t>55～ 59</t>
  </si>
  <si>
    <t>60～ 64</t>
  </si>
  <si>
    <t>65歳以上</t>
  </si>
  <si>
    <t>　　　第１１表　年齢５歳階級別実移動総数</t>
  </si>
  <si>
    <t>（人、％）</t>
  </si>
  <si>
    <t>　　　実  移  動  総  数</t>
  </si>
  <si>
    <t>　　  県 　内 　移 　動</t>
  </si>
  <si>
    <t>　   　転  出  入  超  過　</t>
  </si>
  <si>
    <t>　　　   総 　　   数</t>
  </si>
  <si>
    <t>　　　   転   　　 入</t>
  </si>
  <si>
    <t>　　　   転   　　 出</t>
  </si>
  <si>
    <t>平成３年</t>
  </si>
  <si>
    <t>平成２年</t>
  </si>
  <si>
    <t xml:space="preserve">  △  290</t>
  </si>
  <si>
    <t xml:space="preserve">  △  343</t>
  </si>
  <si>
    <t xml:space="preserve">  △  122</t>
  </si>
  <si>
    <t xml:space="preserve">  △1,216</t>
  </si>
  <si>
    <t xml:space="preserve">  △  919</t>
  </si>
  <si>
    <t xml:space="preserve">  △  297</t>
  </si>
  <si>
    <t xml:space="preserve">  △   89</t>
  </si>
  <si>
    <t xml:space="preserve">  △   32</t>
  </si>
  <si>
    <t xml:space="preserve">  △   57</t>
  </si>
  <si>
    <t xml:space="preserve">  △   83</t>
  </si>
  <si>
    <t>5～  9</t>
  </si>
  <si>
    <t xml:space="preserve">  △  209</t>
  </si>
  <si>
    <t xml:space="preserve">  △  151</t>
  </si>
  <si>
    <t xml:space="preserve">  △   58</t>
  </si>
  <si>
    <t xml:space="preserve">  △   68</t>
  </si>
  <si>
    <t xml:space="preserve">  △   78</t>
  </si>
  <si>
    <t xml:space="preserve">  △  175</t>
  </si>
  <si>
    <t xml:space="preserve">  △   26</t>
  </si>
  <si>
    <t xml:space="preserve">  △  149</t>
  </si>
  <si>
    <t xml:space="preserve">  △   61</t>
  </si>
  <si>
    <t xml:space="preserve">  △   88</t>
  </si>
  <si>
    <t xml:space="preserve">  △   16</t>
  </si>
  <si>
    <t xml:space="preserve">  △1,573</t>
  </si>
  <si>
    <t xml:space="preserve">  △1,440</t>
  </si>
  <si>
    <t xml:space="preserve">  △  133</t>
  </si>
  <si>
    <t xml:space="preserve">  △  454</t>
  </si>
  <si>
    <t xml:space="preserve">  △  265</t>
  </si>
  <si>
    <t xml:space="preserve">  △  189</t>
  </si>
  <si>
    <t xml:space="preserve">  △   44</t>
  </si>
  <si>
    <t xml:space="preserve">  △   69</t>
  </si>
  <si>
    <t xml:space="preserve">  △    4</t>
  </si>
  <si>
    <t xml:space="preserve">  △   86</t>
  </si>
  <si>
    <t xml:space="preserve">  △  159</t>
  </si>
  <si>
    <t xml:space="preserve">  △   84</t>
  </si>
  <si>
    <t xml:space="preserve">  △   75</t>
  </si>
  <si>
    <t xml:space="preserve">  △   11</t>
  </si>
  <si>
    <t xml:space="preserve">  △   64</t>
  </si>
  <si>
    <t xml:space="preserve">  △  126</t>
  </si>
  <si>
    <t xml:space="preserve">  △   65</t>
  </si>
  <si>
    <t xml:space="preserve">  △   37</t>
  </si>
  <si>
    <t xml:space="preserve">  △   28</t>
  </si>
  <si>
    <t xml:space="preserve">  △    9</t>
  </si>
  <si>
    <t xml:space="preserve">  △   56</t>
  </si>
  <si>
    <t xml:space="preserve">  △   36</t>
  </si>
  <si>
    <t xml:space="preserve">  △   22</t>
  </si>
  <si>
    <t xml:space="preserve">  △   40</t>
  </si>
  <si>
    <t xml:space="preserve">  △  111</t>
  </si>
  <si>
    <t xml:space="preserve">  △   74</t>
  </si>
  <si>
    <t xml:space="preserve">  △    6</t>
  </si>
  <si>
    <t xml:space="preserve">  △   39</t>
  </si>
  <si>
    <t xml:space="preserve">  △   30</t>
  </si>
  <si>
    <t xml:space="preserve">  △   27</t>
  </si>
  <si>
    <t xml:space="preserve">  △   48</t>
  </si>
  <si>
    <t>　構</t>
  </si>
  <si>
    <t>　　成</t>
  </si>
  <si>
    <t>比</t>
  </si>
  <si>
    <t>-</t>
  </si>
  <si>
    <r>
      <t>平成1</t>
    </r>
    <r>
      <rPr>
        <sz val="14"/>
        <rFont val="ＭＳ Ｐゴシック"/>
        <family val="3"/>
      </rPr>
      <t>3</t>
    </r>
    <r>
      <rPr>
        <sz val="14"/>
        <rFont val="ＭＳ Ｐゴシック"/>
        <family val="3"/>
      </rPr>
      <t>年</t>
    </r>
  </si>
  <si>
    <r>
      <t>平成1</t>
    </r>
    <r>
      <rPr>
        <sz val="14"/>
        <rFont val="ＭＳ Ｐゴシック"/>
        <family val="3"/>
      </rPr>
      <t>4</t>
    </r>
    <r>
      <rPr>
        <sz val="14"/>
        <rFont val="ＭＳ Ｐゴシック"/>
        <family val="3"/>
      </rPr>
      <t>年</t>
    </r>
  </si>
  <si>
    <r>
      <t xml:space="preserve"> 5～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 xml:space="preserve">9  </t>
    </r>
  </si>
  <si>
    <r>
      <t xml:space="preserve">   </t>
    </r>
    <r>
      <rPr>
        <sz val="14"/>
        <rFont val="ＭＳ Ｐゴシック"/>
        <family val="3"/>
      </rPr>
      <t xml:space="preserve"> 0～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>4歳</t>
    </r>
  </si>
  <si>
    <t>　　第７表　年 齢 ５ 歳 階 級 別 実 移 動 総 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</si>
</sst>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176" fontId="4" fillId="0" borderId="1" xfId="0" applyNumberFormat="1" applyFont="1" applyAlignment="1">
      <alignment vertical="center"/>
    </xf>
    <xf numFmtId="3" fontId="4" fillId="0" borderId="1" xfId="0" applyNumberFormat="1" applyFont="1" applyAlignment="1">
      <alignment vertical="center"/>
    </xf>
    <xf numFmtId="0" fontId="4" fillId="0" borderId="1" xfId="0" applyFont="1" applyAlignment="1">
      <alignment vertical="center"/>
    </xf>
    <xf numFmtId="0" fontId="4" fillId="0" borderId="2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76" fontId="4" fillId="0" borderId="3" xfId="0" applyNumberFormat="1" applyFont="1" applyAlignment="1">
      <alignment vertical="center"/>
    </xf>
    <xf numFmtId="3" fontId="4" fillId="0" borderId="3" xfId="0" applyNumberFormat="1" applyFont="1" applyAlignment="1">
      <alignment vertical="center"/>
    </xf>
    <xf numFmtId="0" fontId="4" fillId="0" borderId="3" xfId="0" applyFont="1" applyAlignment="1">
      <alignment vertical="center"/>
    </xf>
    <xf numFmtId="3" fontId="4" fillId="0" borderId="4" xfId="0" applyNumberFormat="1" applyFont="1" applyAlignment="1">
      <alignment vertical="center"/>
    </xf>
    <xf numFmtId="0" fontId="4" fillId="0" borderId="4" xfId="0" applyFont="1" applyAlignment="1">
      <alignment vertical="center"/>
    </xf>
    <xf numFmtId="0" fontId="4" fillId="0" borderId="5" xfId="0" applyFont="1" applyAlignment="1">
      <alignment vertical="center"/>
    </xf>
    <xf numFmtId="176" fontId="5" fillId="0" borderId="1" xfId="0" applyNumberFormat="1" applyFont="1" applyAlignment="1">
      <alignment/>
    </xf>
    <xf numFmtId="3" fontId="5" fillId="0" borderId="1" xfId="0" applyNumberFormat="1" applyFont="1" applyAlignment="1">
      <alignment/>
    </xf>
    <xf numFmtId="0" fontId="5" fillId="0" borderId="1" xfId="0" applyFont="1" applyAlignment="1">
      <alignment/>
    </xf>
    <xf numFmtId="0" fontId="5" fillId="0" borderId="2" xfId="0" applyFont="1" applyAlignment="1">
      <alignment/>
    </xf>
    <xf numFmtId="176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176" fontId="5" fillId="0" borderId="3" xfId="0" applyNumberFormat="1" applyFont="1" applyAlignment="1">
      <alignment/>
    </xf>
    <xf numFmtId="3" fontId="5" fillId="0" borderId="3" xfId="0" applyNumberFormat="1" applyFont="1" applyAlignment="1">
      <alignment/>
    </xf>
    <xf numFmtId="0" fontId="5" fillId="0" borderId="3" xfId="0" applyFont="1" applyAlignment="1">
      <alignment/>
    </xf>
    <xf numFmtId="3" fontId="5" fillId="0" borderId="4" xfId="0" applyNumberFormat="1" applyFont="1" applyAlignment="1">
      <alignment/>
    </xf>
    <xf numFmtId="0" fontId="5" fillId="0" borderId="4" xfId="0" applyFont="1" applyAlignment="1">
      <alignment/>
    </xf>
    <xf numFmtId="0" fontId="5" fillId="0" borderId="5" xfId="0" applyFont="1" applyAlignment="1">
      <alignment/>
    </xf>
    <xf numFmtId="0" fontId="4" fillId="0" borderId="1" xfId="0" applyNumberFormat="1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Alignment="1">
      <alignment horizontal="center" vertical="center"/>
    </xf>
    <xf numFmtId="0" fontId="4" fillId="0" borderId="3" xfId="0" applyNumberFormat="1" applyFont="1" applyAlignment="1">
      <alignment horizontal="centerContinuous" vertical="center"/>
    </xf>
    <xf numFmtId="0" fontId="4" fillId="0" borderId="4" xfId="0" applyFont="1" applyAlignment="1">
      <alignment horizontal="center" vertical="center"/>
    </xf>
    <xf numFmtId="0" fontId="4" fillId="0" borderId="4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1" xfId="0" applyFont="1" applyAlignment="1">
      <alignment horizontal="center"/>
    </xf>
    <xf numFmtId="0" fontId="5" fillId="0" borderId="3" xfId="0" applyFont="1" applyAlignment="1">
      <alignment horizontal="center"/>
    </xf>
    <xf numFmtId="0" fontId="5" fillId="0" borderId="4" xfId="0" applyFont="1" applyAlignment="1">
      <alignment horizontal="center"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3" fontId="4" fillId="2" borderId="3" xfId="0" applyNumberFormat="1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4" fillId="2" borderId="3" xfId="0" applyFont="1" applyFill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showOutlineSymbols="0" view="pageBreakPreview" zoomScale="60" zoomScaleNormal="87" workbookViewId="0" topLeftCell="A1">
      <selection activeCell="F16" sqref="F16"/>
    </sheetView>
  </sheetViews>
  <sheetFormatPr defaultColWidth="12.66015625" defaultRowHeight="18"/>
  <cols>
    <col min="1" max="1" width="10.66015625" style="21" customWidth="1"/>
    <col min="2" max="19" width="8.66015625" style="21" customWidth="1"/>
    <col min="20" max="16384" width="10.66015625" style="21" customWidth="1"/>
  </cols>
  <sheetData>
    <row r="1" spans="1:20" ht="21.75" customHeight="1">
      <c r="A1" s="6" t="s">
        <v>99</v>
      </c>
      <c r="B1" s="1"/>
      <c r="C1" s="1"/>
      <c r="D1" s="1"/>
      <c r="E1" s="1"/>
      <c r="F1" s="1"/>
      <c r="G1" s="1"/>
      <c r="H1" s="1"/>
      <c r="I1" s="1"/>
      <c r="J1" s="1"/>
      <c r="K1" s="6"/>
      <c r="L1" s="1"/>
      <c r="M1" s="1"/>
      <c r="N1" s="1"/>
      <c r="O1" s="1"/>
      <c r="P1" s="1"/>
      <c r="Q1" s="1"/>
      <c r="R1" s="1"/>
      <c r="S1" s="1"/>
      <c r="T1" s="1"/>
    </row>
    <row r="2" spans="1:20" ht="21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1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 t="s">
        <v>0</v>
      </c>
      <c r="T3" s="6"/>
    </row>
    <row r="4" spans="1:20" ht="21.75" customHeight="1">
      <c r="A4" s="5"/>
      <c r="B4" s="14"/>
      <c r="C4" s="5"/>
      <c r="D4" s="5"/>
      <c r="E4" s="14"/>
      <c r="F4" s="5"/>
      <c r="G4" s="5"/>
      <c r="H4" s="14"/>
      <c r="I4" s="5"/>
      <c r="J4" s="5"/>
      <c r="K4" s="5"/>
      <c r="L4" s="5"/>
      <c r="M4" s="5"/>
      <c r="N4" s="5"/>
      <c r="O4" s="5"/>
      <c r="P4" s="5"/>
      <c r="Q4" s="14"/>
      <c r="R4" s="5"/>
      <c r="S4" s="5"/>
      <c r="T4" s="14"/>
    </row>
    <row r="5" spans="1:20" ht="21.75" customHeight="1">
      <c r="A5" s="6"/>
      <c r="B5" s="31" t="s">
        <v>1</v>
      </c>
      <c r="C5" s="34"/>
      <c r="D5" s="34"/>
      <c r="E5" s="31" t="s">
        <v>2</v>
      </c>
      <c r="F5" s="34"/>
      <c r="G5" s="34"/>
      <c r="H5" s="11"/>
      <c r="I5" s="6"/>
      <c r="J5" s="6" t="s">
        <v>3</v>
      </c>
      <c r="K5" s="35" t="s">
        <v>4</v>
      </c>
      <c r="L5" s="6"/>
      <c r="M5" s="6" t="s">
        <v>5</v>
      </c>
      <c r="N5" s="35" t="s">
        <v>6</v>
      </c>
      <c r="O5" s="6"/>
      <c r="P5" s="6"/>
      <c r="Q5" s="31" t="s">
        <v>7</v>
      </c>
      <c r="R5" s="34"/>
      <c r="S5" s="34"/>
      <c r="T5" s="11"/>
    </row>
    <row r="6" spans="1:20" ht="21.75" customHeight="1">
      <c r="A6" s="29" t="s">
        <v>8</v>
      </c>
      <c r="B6" s="11"/>
      <c r="C6" s="6"/>
      <c r="D6" s="6"/>
      <c r="E6" s="11" t="s">
        <v>9</v>
      </c>
      <c r="F6" s="6"/>
      <c r="G6" s="6"/>
      <c r="H6" s="33" t="s">
        <v>10</v>
      </c>
      <c r="I6" s="28"/>
      <c r="J6" s="28"/>
      <c r="K6" s="28" t="s">
        <v>11</v>
      </c>
      <c r="L6" s="28"/>
      <c r="M6" s="28"/>
      <c r="N6" s="33" t="s">
        <v>12</v>
      </c>
      <c r="O6" s="28"/>
      <c r="P6" s="28"/>
      <c r="Q6" s="11"/>
      <c r="R6" s="6"/>
      <c r="S6" s="6"/>
      <c r="T6" s="30" t="s">
        <v>8</v>
      </c>
    </row>
    <row r="7" spans="1:20" ht="21.75" customHeight="1">
      <c r="A7" s="6"/>
      <c r="B7" s="32" t="s">
        <v>96</v>
      </c>
      <c r="C7" s="32" t="s">
        <v>95</v>
      </c>
      <c r="D7" s="32" t="s">
        <v>13</v>
      </c>
      <c r="E7" s="32" t="s">
        <v>96</v>
      </c>
      <c r="F7" s="32" t="s">
        <v>95</v>
      </c>
      <c r="G7" s="32" t="s">
        <v>13</v>
      </c>
      <c r="H7" s="32" t="s">
        <v>96</v>
      </c>
      <c r="I7" s="32" t="s">
        <v>95</v>
      </c>
      <c r="J7" s="32" t="s">
        <v>13</v>
      </c>
      <c r="K7" s="32" t="s">
        <v>96</v>
      </c>
      <c r="L7" s="32" t="s">
        <v>95</v>
      </c>
      <c r="M7" s="32" t="s">
        <v>13</v>
      </c>
      <c r="N7" s="32" t="s">
        <v>96</v>
      </c>
      <c r="O7" s="32" t="s">
        <v>95</v>
      </c>
      <c r="P7" s="32" t="s">
        <v>13</v>
      </c>
      <c r="Q7" s="32" t="s">
        <v>96</v>
      </c>
      <c r="R7" s="32" t="s">
        <v>95</v>
      </c>
      <c r="S7" s="32" t="s">
        <v>13</v>
      </c>
      <c r="T7" s="11"/>
    </row>
    <row r="8" spans="1:20" ht="21.75" customHeight="1">
      <c r="A8" s="6"/>
      <c r="B8" s="11"/>
      <c r="C8" s="11"/>
      <c r="D8" s="11"/>
      <c r="E8" s="11"/>
      <c r="F8" s="11"/>
      <c r="G8" s="11"/>
      <c r="H8" s="11"/>
      <c r="I8" s="11"/>
      <c r="J8" s="11"/>
      <c r="K8" s="6"/>
      <c r="L8" s="11"/>
      <c r="M8" s="11"/>
      <c r="N8" s="11"/>
      <c r="O8" s="11"/>
      <c r="P8" s="11"/>
      <c r="Q8" s="11"/>
      <c r="R8" s="11"/>
      <c r="S8" s="11"/>
      <c r="T8" s="11"/>
    </row>
    <row r="9" spans="1:20" ht="21.75" customHeight="1">
      <c r="A9" s="4"/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13"/>
    </row>
    <row r="10" spans="1:20" ht="21.75" customHeight="1">
      <c r="A10" s="46" t="s">
        <v>14</v>
      </c>
      <c r="B10" s="47">
        <f aca="true" t="shared" si="0" ref="B10:S10">SUM(B12:B27)</f>
        <v>39532</v>
      </c>
      <c r="C10" s="48">
        <f t="shared" si="0"/>
        <v>39615</v>
      </c>
      <c r="D10" s="48">
        <f t="shared" si="0"/>
        <v>-83</v>
      </c>
      <c r="E10" s="48">
        <f t="shared" si="0"/>
        <v>10328</v>
      </c>
      <c r="F10" s="48">
        <f>SUM(F12:F27)</f>
        <v>10678</v>
      </c>
      <c r="G10" s="48">
        <f t="shared" si="0"/>
        <v>-350</v>
      </c>
      <c r="H10" s="48">
        <f t="shared" si="0"/>
        <v>29204</v>
      </c>
      <c r="I10" s="48">
        <f t="shared" si="0"/>
        <v>28937</v>
      </c>
      <c r="J10" s="48">
        <f t="shared" si="0"/>
        <v>267</v>
      </c>
      <c r="K10" s="48">
        <f t="shared" si="0"/>
        <v>14398</v>
      </c>
      <c r="L10" s="48">
        <f>SUM(L12:L27)</f>
        <v>14528</v>
      </c>
      <c r="M10" s="48">
        <f t="shared" si="0"/>
        <v>-130</v>
      </c>
      <c r="N10" s="48">
        <f t="shared" si="0"/>
        <v>14806</v>
      </c>
      <c r="O10" s="48">
        <f t="shared" si="0"/>
        <v>14409</v>
      </c>
      <c r="P10" s="48">
        <f>SUM(P12:P27)</f>
        <v>14506</v>
      </c>
      <c r="Q10" s="48">
        <f t="shared" si="0"/>
        <v>-408</v>
      </c>
      <c r="R10" s="48">
        <f t="shared" si="0"/>
        <v>119</v>
      </c>
      <c r="S10" s="48">
        <f t="shared" si="0"/>
        <v>-527</v>
      </c>
      <c r="T10" s="49" t="s">
        <v>14</v>
      </c>
    </row>
    <row r="11" spans="1:20" ht="21.75" customHeight="1">
      <c r="A11" s="6"/>
      <c r="B11" s="1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1"/>
    </row>
    <row r="12" spans="1:20" ht="21.75" customHeight="1">
      <c r="A12" s="42" t="s">
        <v>98</v>
      </c>
      <c r="B12" s="10">
        <f aca="true" t="shared" si="1" ref="B12:C16">E12+H12</f>
        <v>2812</v>
      </c>
      <c r="C12" s="8">
        <f t="shared" si="1"/>
        <v>2876</v>
      </c>
      <c r="D12" s="8">
        <f>B12-C12</f>
        <v>-64</v>
      </c>
      <c r="E12" s="8">
        <v>958</v>
      </c>
      <c r="F12" s="8">
        <v>979</v>
      </c>
      <c r="G12" s="8">
        <f>E12-F12</f>
        <v>-21</v>
      </c>
      <c r="H12" s="8">
        <f aca="true" t="shared" si="2" ref="H12:I16">K12+N12</f>
        <v>1854</v>
      </c>
      <c r="I12" s="8">
        <f t="shared" si="2"/>
        <v>1897</v>
      </c>
      <c r="J12" s="8">
        <f>H12-I12</f>
        <v>-43</v>
      </c>
      <c r="K12" s="8">
        <v>930</v>
      </c>
      <c r="L12" s="8">
        <v>1000</v>
      </c>
      <c r="M12" s="8">
        <f>K12-L12</f>
        <v>-70</v>
      </c>
      <c r="N12" s="8">
        <v>924</v>
      </c>
      <c r="O12" s="8">
        <v>897</v>
      </c>
      <c r="P12" s="8">
        <v>720</v>
      </c>
      <c r="Q12" s="8">
        <f aca="true" t="shared" si="3" ref="Q12:R16">K12-N12</f>
        <v>6</v>
      </c>
      <c r="R12" s="8">
        <f t="shared" si="3"/>
        <v>103</v>
      </c>
      <c r="S12" s="8">
        <f>Q12-R12</f>
        <v>-97</v>
      </c>
      <c r="T12" s="43" t="s">
        <v>98</v>
      </c>
    </row>
    <row r="13" spans="1:20" ht="21.75" customHeight="1">
      <c r="A13" s="29" t="s">
        <v>97</v>
      </c>
      <c r="B13" s="10">
        <f t="shared" si="1"/>
        <v>1656</v>
      </c>
      <c r="C13" s="8">
        <f t="shared" si="1"/>
        <v>1889</v>
      </c>
      <c r="D13" s="8">
        <f>B13-C13</f>
        <v>-233</v>
      </c>
      <c r="E13" s="8">
        <v>530</v>
      </c>
      <c r="F13" s="8">
        <v>553</v>
      </c>
      <c r="G13" s="8">
        <f>E13-F13</f>
        <v>-23</v>
      </c>
      <c r="H13" s="8">
        <f t="shared" si="2"/>
        <v>1126</v>
      </c>
      <c r="I13" s="8">
        <f t="shared" si="2"/>
        <v>1336</v>
      </c>
      <c r="J13" s="8">
        <f>H13-I13</f>
        <v>-210</v>
      </c>
      <c r="K13" s="8">
        <v>567</v>
      </c>
      <c r="L13" s="8">
        <v>689</v>
      </c>
      <c r="M13" s="8">
        <f>K13-L13</f>
        <v>-122</v>
      </c>
      <c r="N13" s="8">
        <v>559</v>
      </c>
      <c r="O13" s="8">
        <v>647</v>
      </c>
      <c r="P13" s="8">
        <v>580</v>
      </c>
      <c r="Q13" s="8">
        <f t="shared" si="3"/>
        <v>8</v>
      </c>
      <c r="R13" s="8">
        <f t="shared" si="3"/>
        <v>42</v>
      </c>
      <c r="S13" s="8">
        <f>Q13-R13</f>
        <v>-34</v>
      </c>
      <c r="T13" s="44" t="s">
        <v>97</v>
      </c>
    </row>
    <row r="14" spans="1:20" ht="21.75" customHeight="1">
      <c r="A14" s="29" t="s">
        <v>16</v>
      </c>
      <c r="B14" s="10">
        <f t="shared" si="1"/>
        <v>897</v>
      </c>
      <c r="C14" s="8">
        <f t="shared" si="1"/>
        <v>966</v>
      </c>
      <c r="D14" s="8">
        <f>B14-C14</f>
        <v>-69</v>
      </c>
      <c r="E14" s="8">
        <v>236</v>
      </c>
      <c r="F14" s="8">
        <v>272</v>
      </c>
      <c r="G14" s="8">
        <f>E14-F14</f>
        <v>-36</v>
      </c>
      <c r="H14" s="8">
        <f t="shared" si="2"/>
        <v>661</v>
      </c>
      <c r="I14" s="8">
        <f t="shared" si="2"/>
        <v>694</v>
      </c>
      <c r="J14" s="8">
        <f>H14-I14</f>
        <v>-33</v>
      </c>
      <c r="K14" s="8">
        <v>335</v>
      </c>
      <c r="L14" s="8">
        <v>363</v>
      </c>
      <c r="M14" s="8">
        <f>K14-L14</f>
        <v>-28</v>
      </c>
      <c r="N14" s="8">
        <v>326</v>
      </c>
      <c r="O14" s="8">
        <v>331</v>
      </c>
      <c r="P14" s="8">
        <v>380</v>
      </c>
      <c r="Q14" s="8">
        <f t="shared" si="3"/>
        <v>9</v>
      </c>
      <c r="R14" s="8">
        <f t="shared" si="3"/>
        <v>32</v>
      </c>
      <c r="S14" s="8">
        <f>Q14-R14</f>
        <v>-23</v>
      </c>
      <c r="T14" s="44" t="s">
        <v>16</v>
      </c>
    </row>
    <row r="15" spans="1:20" ht="21.75" customHeight="1">
      <c r="A15" s="29" t="s">
        <v>17</v>
      </c>
      <c r="B15" s="10">
        <f t="shared" si="1"/>
        <v>3189</v>
      </c>
      <c r="C15" s="8">
        <f t="shared" si="1"/>
        <v>3166</v>
      </c>
      <c r="D15" s="8">
        <f>B15-C15</f>
        <v>23</v>
      </c>
      <c r="E15" s="8">
        <v>671</v>
      </c>
      <c r="F15" s="8">
        <v>681</v>
      </c>
      <c r="G15" s="8">
        <f>E15-F15</f>
        <v>-10</v>
      </c>
      <c r="H15" s="8">
        <f t="shared" si="2"/>
        <v>2518</v>
      </c>
      <c r="I15" s="8">
        <f t="shared" si="2"/>
        <v>2485</v>
      </c>
      <c r="J15" s="8">
        <f>H15-I15</f>
        <v>33</v>
      </c>
      <c r="K15" s="8">
        <v>956</v>
      </c>
      <c r="L15" s="8">
        <v>969</v>
      </c>
      <c r="M15" s="8">
        <f>K15-L15</f>
        <v>-13</v>
      </c>
      <c r="N15" s="8">
        <v>1562</v>
      </c>
      <c r="O15" s="8">
        <v>1516</v>
      </c>
      <c r="P15" s="8">
        <v>2158</v>
      </c>
      <c r="Q15" s="8">
        <f t="shared" si="3"/>
        <v>-606</v>
      </c>
      <c r="R15" s="8">
        <f t="shared" si="3"/>
        <v>-547</v>
      </c>
      <c r="S15" s="8">
        <f>Q15-R15</f>
        <v>-59</v>
      </c>
      <c r="T15" s="30" t="s">
        <v>17</v>
      </c>
    </row>
    <row r="16" spans="1:20" ht="21.75" customHeight="1">
      <c r="A16" s="29" t="s">
        <v>18</v>
      </c>
      <c r="B16" s="10">
        <f t="shared" si="1"/>
        <v>8244</v>
      </c>
      <c r="C16" s="8">
        <f t="shared" si="1"/>
        <v>8283</v>
      </c>
      <c r="D16" s="8">
        <f>B16-C16</f>
        <v>-39</v>
      </c>
      <c r="E16" s="8">
        <v>1469</v>
      </c>
      <c r="F16" s="8">
        <v>1512</v>
      </c>
      <c r="G16" s="8">
        <f>E16-F16</f>
        <v>-43</v>
      </c>
      <c r="H16" s="8">
        <f t="shared" si="2"/>
        <v>6775</v>
      </c>
      <c r="I16" s="8">
        <f t="shared" si="2"/>
        <v>6771</v>
      </c>
      <c r="J16" s="8">
        <f>H16-I16</f>
        <v>4</v>
      </c>
      <c r="K16" s="8">
        <v>3224</v>
      </c>
      <c r="L16" s="8">
        <v>3281</v>
      </c>
      <c r="M16" s="8">
        <f>K16-L16</f>
        <v>-57</v>
      </c>
      <c r="N16" s="8">
        <v>3551</v>
      </c>
      <c r="O16" s="8">
        <v>3490</v>
      </c>
      <c r="P16" s="8">
        <v>3652</v>
      </c>
      <c r="Q16" s="8">
        <f t="shared" si="3"/>
        <v>-327</v>
      </c>
      <c r="R16" s="8">
        <f t="shared" si="3"/>
        <v>-209</v>
      </c>
      <c r="S16" s="8">
        <f>Q16-R16</f>
        <v>-118</v>
      </c>
      <c r="T16" s="30" t="s">
        <v>18</v>
      </c>
    </row>
    <row r="17" spans="1:20" ht="21.75" customHeight="1">
      <c r="A17" s="6"/>
      <c r="B17" s="10"/>
      <c r="C17" s="8"/>
      <c r="D17" s="6"/>
      <c r="E17" s="6"/>
      <c r="F17" s="6"/>
      <c r="G17" s="6"/>
      <c r="H17" s="8"/>
      <c r="I17" s="8"/>
      <c r="J17" s="6"/>
      <c r="K17" s="6"/>
      <c r="L17" s="6"/>
      <c r="M17" s="6"/>
      <c r="N17" s="6"/>
      <c r="O17" s="6"/>
      <c r="P17" s="6"/>
      <c r="Q17" s="6"/>
      <c r="R17" s="6"/>
      <c r="S17" s="6"/>
      <c r="T17" s="11"/>
    </row>
    <row r="18" spans="1:20" ht="21.75" customHeight="1">
      <c r="A18" s="29" t="s">
        <v>19</v>
      </c>
      <c r="B18" s="10">
        <f aca="true" t="shared" si="4" ref="B18:C22">E18+H18</f>
        <v>7469</v>
      </c>
      <c r="C18" s="8">
        <f t="shared" si="4"/>
        <v>7533</v>
      </c>
      <c r="D18" s="8">
        <f>B18-C18</f>
        <v>-64</v>
      </c>
      <c r="E18" s="8">
        <v>2122</v>
      </c>
      <c r="F18" s="8">
        <v>2232</v>
      </c>
      <c r="G18" s="8">
        <f>E18-F18</f>
        <v>-110</v>
      </c>
      <c r="H18" s="8">
        <f aca="true" t="shared" si="5" ref="H18:I22">K18+N18</f>
        <v>5347</v>
      </c>
      <c r="I18" s="8">
        <f t="shared" si="5"/>
        <v>5301</v>
      </c>
      <c r="J18" s="8">
        <f>H18-I18</f>
        <v>46</v>
      </c>
      <c r="K18" s="8">
        <v>2658</v>
      </c>
      <c r="L18" s="8">
        <v>2751</v>
      </c>
      <c r="M18" s="8">
        <f>K18-L18</f>
        <v>-93</v>
      </c>
      <c r="N18" s="8">
        <v>2689</v>
      </c>
      <c r="O18" s="8">
        <v>2550</v>
      </c>
      <c r="P18" s="8">
        <v>2395</v>
      </c>
      <c r="Q18" s="8">
        <f aca="true" t="shared" si="6" ref="Q18:R22">K18-N18</f>
        <v>-31</v>
      </c>
      <c r="R18" s="8">
        <f t="shared" si="6"/>
        <v>201</v>
      </c>
      <c r="S18" s="8">
        <f>Q18-R18</f>
        <v>-232</v>
      </c>
      <c r="T18" s="30" t="s">
        <v>19</v>
      </c>
    </row>
    <row r="19" spans="1:20" ht="21.75" customHeight="1">
      <c r="A19" s="29" t="s">
        <v>20</v>
      </c>
      <c r="B19" s="10">
        <f t="shared" si="4"/>
        <v>4938</v>
      </c>
      <c r="C19" s="8">
        <f t="shared" si="4"/>
        <v>4820</v>
      </c>
      <c r="D19" s="8">
        <f>B19-C19</f>
        <v>118</v>
      </c>
      <c r="E19" s="8">
        <v>1376</v>
      </c>
      <c r="F19" s="8">
        <v>1414</v>
      </c>
      <c r="G19" s="8">
        <f>E19-F19</f>
        <v>-38</v>
      </c>
      <c r="H19" s="8">
        <f t="shared" si="5"/>
        <v>3562</v>
      </c>
      <c r="I19" s="8">
        <f t="shared" si="5"/>
        <v>3406</v>
      </c>
      <c r="J19" s="8">
        <f>H19-I19</f>
        <v>156</v>
      </c>
      <c r="K19" s="8">
        <v>1843</v>
      </c>
      <c r="L19" s="8">
        <v>1782</v>
      </c>
      <c r="M19" s="8">
        <f>K19-L19</f>
        <v>61</v>
      </c>
      <c r="N19" s="8">
        <v>1719</v>
      </c>
      <c r="O19" s="8">
        <v>1624</v>
      </c>
      <c r="P19" s="8">
        <v>1331</v>
      </c>
      <c r="Q19" s="8">
        <f t="shared" si="6"/>
        <v>124</v>
      </c>
      <c r="R19" s="8">
        <f t="shared" si="6"/>
        <v>158</v>
      </c>
      <c r="S19" s="8">
        <f>Q19-R19</f>
        <v>-34</v>
      </c>
      <c r="T19" s="30" t="s">
        <v>20</v>
      </c>
    </row>
    <row r="20" spans="1:20" ht="21.75" customHeight="1">
      <c r="A20" s="29" t="s">
        <v>21</v>
      </c>
      <c r="B20" s="10">
        <f t="shared" si="4"/>
        <v>2756</v>
      </c>
      <c r="C20" s="8">
        <f t="shared" si="4"/>
        <v>2648</v>
      </c>
      <c r="D20" s="8">
        <f>B20-C20</f>
        <v>108</v>
      </c>
      <c r="E20" s="8">
        <v>700</v>
      </c>
      <c r="F20" s="8">
        <v>678</v>
      </c>
      <c r="G20" s="8">
        <f>E20-F20</f>
        <v>22</v>
      </c>
      <c r="H20" s="8">
        <f t="shared" si="5"/>
        <v>2056</v>
      </c>
      <c r="I20" s="8">
        <f t="shared" si="5"/>
        <v>1970</v>
      </c>
      <c r="J20" s="8">
        <f>H20-I20</f>
        <v>86</v>
      </c>
      <c r="K20" s="8">
        <v>1045</v>
      </c>
      <c r="L20" s="8">
        <v>1001</v>
      </c>
      <c r="M20" s="8">
        <f>K20-L20</f>
        <v>44</v>
      </c>
      <c r="N20" s="8">
        <v>1011</v>
      </c>
      <c r="O20" s="8">
        <v>969</v>
      </c>
      <c r="P20" s="8">
        <v>844</v>
      </c>
      <c r="Q20" s="8">
        <f t="shared" si="6"/>
        <v>34</v>
      </c>
      <c r="R20" s="8">
        <f t="shared" si="6"/>
        <v>32</v>
      </c>
      <c r="S20" s="8">
        <f>Q20-R20</f>
        <v>2</v>
      </c>
      <c r="T20" s="30" t="s">
        <v>21</v>
      </c>
    </row>
    <row r="21" spans="1:20" ht="21.75" customHeight="1">
      <c r="A21" s="29" t="s">
        <v>22</v>
      </c>
      <c r="B21" s="10">
        <f t="shared" si="4"/>
        <v>1774</v>
      </c>
      <c r="C21" s="8">
        <f t="shared" si="4"/>
        <v>1674</v>
      </c>
      <c r="D21" s="8">
        <f>B21-C21</f>
        <v>100</v>
      </c>
      <c r="E21" s="8">
        <v>492</v>
      </c>
      <c r="F21" s="8">
        <v>472</v>
      </c>
      <c r="G21" s="8">
        <f>E21-F21</f>
        <v>20</v>
      </c>
      <c r="H21" s="8">
        <f t="shared" si="5"/>
        <v>1282</v>
      </c>
      <c r="I21" s="8">
        <f t="shared" si="5"/>
        <v>1202</v>
      </c>
      <c r="J21" s="8">
        <f>H21-I21</f>
        <v>80</v>
      </c>
      <c r="K21" s="8">
        <v>656</v>
      </c>
      <c r="L21" s="8">
        <v>617</v>
      </c>
      <c r="M21" s="8">
        <f>K21-L21</f>
        <v>39</v>
      </c>
      <c r="N21" s="8">
        <v>626</v>
      </c>
      <c r="O21" s="8">
        <v>585</v>
      </c>
      <c r="P21" s="8">
        <v>594</v>
      </c>
      <c r="Q21" s="8">
        <f t="shared" si="6"/>
        <v>30</v>
      </c>
      <c r="R21" s="8">
        <f t="shared" si="6"/>
        <v>32</v>
      </c>
      <c r="S21" s="8">
        <f>Q21-R21</f>
        <v>-2</v>
      </c>
      <c r="T21" s="30" t="s">
        <v>22</v>
      </c>
    </row>
    <row r="22" spans="1:20" ht="21.75" customHeight="1">
      <c r="A22" s="29" t="s">
        <v>23</v>
      </c>
      <c r="B22" s="10">
        <f t="shared" si="4"/>
        <v>1388</v>
      </c>
      <c r="C22" s="8">
        <f t="shared" si="4"/>
        <v>1394</v>
      </c>
      <c r="D22" s="8">
        <f>B22-C22</f>
        <v>-6</v>
      </c>
      <c r="E22" s="8">
        <v>385</v>
      </c>
      <c r="F22" s="8">
        <v>403</v>
      </c>
      <c r="G22" s="8">
        <f>E22-F22</f>
        <v>-18</v>
      </c>
      <c r="H22" s="8">
        <f t="shared" si="5"/>
        <v>1003</v>
      </c>
      <c r="I22" s="8">
        <f t="shared" si="5"/>
        <v>991</v>
      </c>
      <c r="J22" s="8">
        <f>H22-I22</f>
        <v>12</v>
      </c>
      <c r="K22" s="8">
        <v>542</v>
      </c>
      <c r="L22" s="8">
        <v>514</v>
      </c>
      <c r="M22" s="8">
        <f>K22-L22</f>
        <v>28</v>
      </c>
      <c r="N22" s="8">
        <v>461</v>
      </c>
      <c r="O22" s="8">
        <v>477</v>
      </c>
      <c r="P22" s="8">
        <v>556</v>
      </c>
      <c r="Q22" s="8">
        <f t="shared" si="6"/>
        <v>81</v>
      </c>
      <c r="R22" s="8">
        <f t="shared" si="6"/>
        <v>37</v>
      </c>
      <c r="S22" s="8">
        <f>Q22-R22</f>
        <v>44</v>
      </c>
      <c r="T22" s="30" t="s">
        <v>23</v>
      </c>
    </row>
    <row r="23" spans="1:20" ht="21.75" customHeight="1">
      <c r="A23" s="6"/>
      <c r="B23" s="10"/>
      <c r="C23" s="8"/>
      <c r="D23" s="6"/>
      <c r="E23" s="6"/>
      <c r="F23" s="6"/>
      <c r="G23" s="6"/>
      <c r="H23" s="8"/>
      <c r="I23" s="8"/>
      <c r="J23" s="6"/>
      <c r="K23" s="6"/>
      <c r="L23" s="6"/>
      <c r="M23" s="6"/>
      <c r="N23" s="6"/>
      <c r="O23" s="6"/>
      <c r="P23" s="6"/>
      <c r="Q23" s="6"/>
      <c r="R23" s="6"/>
      <c r="S23" s="6"/>
      <c r="T23" s="11"/>
    </row>
    <row r="24" spans="1:20" ht="21.75" customHeight="1">
      <c r="A24" s="29" t="s">
        <v>24</v>
      </c>
      <c r="B24" s="10">
        <f aca="true" t="shared" si="7" ref="B24:C27">E24+H24</f>
        <v>1546</v>
      </c>
      <c r="C24" s="8">
        <f t="shared" si="7"/>
        <v>1575</v>
      </c>
      <c r="D24" s="8">
        <f>B24-C24</f>
        <v>-29</v>
      </c>
      <c r="E24" s="8">
        <v>422</v>
      </c>
      <c r="F24" s="8">
        <v>454</v>
      </c>
      <c r="G24" s="8">
        <f>E24-F24</f>
        <v>-32</v>
      </c>
      <c r="H24" s="8">
        <f aca="true" t="shared" si="8" ref="H24:I27">K24+N24</f>
        <v>1124</v>
      </c>
      <c r="I24" s="8">
        <f t="shared" si="8"/>
        <v>1121</v>
      </c>
      <c r="J24" s="8">
        <f>H24-I24</f>
        <v>3</v>
      </c>
      <c r="K24" s="8">
        <v>604</v>
      </c>
      <c r="L24" s="8">
        <v>573</v>
      </c>
      <c r="M24" s="8">
        <f>K24-L24</f>
        <v>31</v>
      </c>
      <c r="N24" s="8">
        <v>520</v>
      </c>
      <c r="O24" s="8">
        <v>548</v>
      </c>
      <c r="P24" s="8">
        <v>489</v>
      </c>
      <c r="Q24" s="8">
        <f aca="true" t="shared" si="9" ref="Q24:R27">K24-N24</f>
        <v>84</v>
      </c>
      <c r="R24" s="8">
        <f t="shared" si="9"/>
        <v>25</v>
      </c>
      <c r="S24" s="8">
        <f>Q24-R24</f>
        <v>59</v>
      </c>
      <c r="T24" s="30" t="s">
        <v>24</v>
      </c>
    </row>
    <row r="25" spans="1:20" ht="21.75" customHeight="1">
      <c r="A25" s="29" t="s">
        <v>25</v>
      </c>
      <c r="B25" s="10">
        <f t="shared" si="7"/>
        <v>987</v>
      </c>
      <c r="C25" s="8">
        <f t="shared" si="7"/>
        <v>933</v>
      </c>
      <c r="D25" s="8">
        <f>B25-C25</f>
        <v>54</v>
      </c>
      <c r="E25" s="6">
        <v>265</v>
      </c>
      <c r="F25" s="6">
        <v>272</v>
      </c>
      <c r="G25" s="8">
        <f>E25-F25</f>
        <v>-7</v>
      </c>
      <c r="H25" s="8">
        <f t="shared" si="8"/>
        <v>722</v>
      </c>
      <c r="I25" s="8">
        <f t="shared" si="8"/>
        <v>661</v>
      </c>
      <c r="J25" s="8">
        <f>H25-I25</f>
        <v>61</v>
      </c>
      <c r="K25" s="6">
        <v>421</v>
      </c>
      <c r="L25" s="6">
        <v>385</v>
      </c>
      <c r="M25" s="8">
        <f>K25-L25</f>
        <v>36</v>
      </c>
      <c r="N25" s="6">
        <v>301</v>
      </c>
      <c r="O25" s="6">
        <v>276</v>
      </c>
      <c r="P25" s="6">
        <v>272</v>
      </c>
      <c r="Q25" s="8">
        <f t="shared" si="9"/>
        <v>120</v>
      </c>
      <c r="R25" s="8">
        <f t="shared" si="9"/>
        <v>109</v>
      </c>
      <c r="S25" s="8">
        <f>Q25-R25</f>
        <v>11</v>
      </c>
      <c r="T25" s="30" t="s">
        <v>25</v>
      </c>
    </row>
    <row r="26" spans="1:20" ht="21.75" customHeight="1">
      <c r="A26" s="29" t="s">
        <v>26</v>
      </c>
      <c r="B26" s="10">
        <f t="shared" si="7"/>
        <v>578</v>
      </c>
      <c r="C26" s="8">
        <f t="shared" si="7"/>
        <v>541</v>
      </c>
      <c r="D26" s="8">
        <f>B26-C26</f>
        <v>37</v>
      </c>
      <c r="E26" s="6">
        <v>150</v>
      </c>
      <c r="F26" s="6">
        <v>154</v>
      </c>
      <c r="G26" s="8">
        <f>E26-F26</f>
        <v>-4</v>
      </c>
      <c r="H26" s="8">
        <f t="shared" si="8"/>
        <v>428</v>
      </c>
      <c r="I26" s="8">
        <f t="shared" si="8"/>
        <v>387</v>
      </c>
      <c r="J26" s="8">
        <f>H26-I26</f>
        <v>41</v>
      </c>
      <c r="K26" s="6">
        <v>256</v>
      </c>
      <c r="L26" s="6">
        <v>243</v>
      </c>
      <c r="M26" s="8">
        <f>K26-L26</f>
        <v>13</v>
      </c>
      <c r="N26" s="6">
        <v>172</v>
      </c>
      <c r="O26" s="6">
        <v>144</v>
      </c>
      <c r="P26" s="6">
        <v>142</v>
      </c>
      <c r="Q26" s="8">
        <f t="shared" si="9"/>
        <v>84</v>
      </c>
      <c r="R26" s="8">
        <f t="shared" si="9"/>
        <v>99</v>
      </c>
      <c r="S26" s="8">
        <f>Q26-R26</f>
        <v>-15</v>
      </c>
      <c r="T26" s="30" t="s">
        <v>26</v>
      </c>
    </row>
    <row r="27" spans="1:20" ht="21.75" customHeight="1">
      <c r="A27" s="29" t="s">
        <v>27</v>
      </c>
      <c r="B27" s="10">
        <f t="shared" si="7"/>
        <v>1298</v>
      </c>
      <c r="C27" s="8">
        <f t="shared" si="7"/>
        <v>1317</v>
      </c>
      <c r="D27" s="8">
        <f>B27-C27</f>
        <v>-19</v>
      </c>
      <c r="E27" s="6">
        <v>552</v>
      </c>
      <c r="F27" s="6">
        <v>602</v>
      </c>
      <c r="G27" s="8">
        <f>E27-F27</f>
        <v>-50</v>
      </c>
      <c r="H27" s="8">
        <f t="shared" si="8"/>
        <v>746</v>
      </c>
      <c r="I27" s="8">
        <f t="shared" si="8"/>
        <v>715</v>
      </c>
      <c r="J27" s="8">
        <f>H27-I27</f>
        <v>31</v>
      </c>
      <c r="K27" s="6">
        <v>361</v>
      </c>
      <c r="L27" s="6">
        <v>360</v>
      </c>
      <c r="M27" s="8">
        <f>K27-L27</f>
        <v>1</v>
      </c>
      <c r="N27" s="6">
        <v>385</v>
      </c>
      <c r="O27" s="6">
        <v>355</v>
      </c>
      <c r="P27" s="6">
        <v>393</v>
      </c>
      <c r="Q27" s="8">
        <f t="shared" si="9"/>
        <v>-24</v>
      </c>
      <c r="R27" s="8">
        <f t="shared" si="9"/>
        <v>5</v>
      </c>
      <c r="S27" s="8">
        <f>Q27-R27</f>
        <v>-29</v>
      </c>
      <c r="T27" s="30" t="s">
        <v>27</v>
      </c>
    </row>
    <row r="28" spans="1:20" ht="21.75" customHeight="1">
      <c r="A28" s="6"/>
      <c r="B28" s="10"/>
      <c r="C28" s="8"/>
      <c r="D28" s="8"/>
      <c r="E28" s="8"/>
      <c r="F28" s="8"/>
      <c r="G28" s="8"/>
      <c r="H28" s="8"/>
      <c r="I28" s="8"/>
      <c r="J28" s="8"/>
      <c r="K28" s="7"/>
      <c r="L28" s="7"/>
      <c r="M28" s="7"/>
      <c r="N28" s="8"/>
      <c r="O28" s="8"/>
      <c r="P28" s="6"/>
      <c r="Q28" s="6"/>
      <c r="R28" s="6"/>
      <c r="S28" s="6"/>
      <c r="T28" s="11"/>
    </row>
    <row r="29" spans="1:20" ht="21.75" customHeight="1">
      <c r="A29" s="4"/>
      <c r="B29" s="12"/>
      <c r="C29" s="3"/>
      <c r="D29" s="3"/>
      <c r="E29" s="3"/>
      <c r="F29" s="3"/>
      <c r="G29" s="3"/>
      <c r="H29" s="3"/>
      <c r="I29" s="3"/>
      <c r="J29" s="3"/>
      <c r="K29" s="2"/>
      <c r="L29" s="2"/>
      <c r="M29" s="2"/>
      <c r="N29" s="3"/>
      <c r="O29" s="4"/>
      <c r="P29" s="4"/>
      <c r="Q29" s="4"/>
      <c r="R29" s="4"/>
      <c r="S29" s="4"/>
      <c r="T29" s="13"/>
    </row>
    <row r="30" spans="1:20" ht="21.75" customHeight="1">
      <c r="A30" s="6"/>
      <c r="B30" s="10"/>
      <c r="C30" s="8"/>
      <c r="D30" s="8"/>
      <c r="E30" s="8"/>
      <c r="F30" s="8"/>
      <c r="G30" s="8"/>
      <c r="H30" s="8"/>
      <c r="I30" s="8"/>
      <c r="J30" s="8"/>
      <c r="K30" s="7"/>
      <c r="L30" s="7"/>
      <c r="M30" s="7"/>
      <c r="N30" s="8"/>
      <c r="O30" s="6"/>
      <c r="P30" s="6"/>
      <c r="Q30" s="6"/>
      <c r="R30" s="6"/>
      <c r="S30" s="6"/>
      <c r="T30" s="11"/>
    </row>
    <row r="31" spans="1:20" ht="21.75" customHeight="1">
      <c r="A31" s="6"/>
      <c r="B31" s="10"/>
      <c r="C31" s="8"/>
      <c r="D31" s="8"/>
      <c r="E31" s="8"/>
      <c r="F31" s="8"/>
      <c r="G31" s="8"/>
      <c r="H31" s="8"/>
      <c r="I31" s="8"/>
      <c r="J31" s="8"/>
      <c r="K31" s="7"/>
      <c r="L31" s="7"/>
      <c r="M31" s="7"/>
      <c r="N31" s="8"/>
      <c r="O31" s="6"/>
      <c r="P31" s="6"/>
      <c r="Q31" s="6"/>
      <c r="R31" s="6"/>
      <c r="S31" s="6"/>
      <c r="T31" s="11"/>
    </row>
    <row r="32" spans="1:20" ht="21.75" customHeight="1">
      <c r="A32" s="4"/>
      <c r="B32" s="12"/>
      <c r="C32" s="3"/>
      <c r="D32" s="3"/>
      <c r="E32" s="3"/>
      <c r="F32" s="3"/>
      <c r="G32" s="3"/>
      <c r="H32" s="3"/>
      <c r="I32" s="3"/>
      <c r="J32" s="3"/>
      <c r="K32" s="2"/>
      <c r="L32" s="2"/>
      <c r="M32" s="2"/>
      <c r="N32" s="3"/>
      <c r="O32" s="4"/>
      <c r="P32" s="4"/>
      <c r="Q32" s="4"/>
      <c r="R32" s="4"/>
      <c r="S32" s="4"/>
      <c r="T32" s="13"/>
    </row>
    <row r="33" spans="1:20" ht="21.75" customHeight="1">
      <c r="A33" s="29" t="s">
        <v>14</v>
      </c>
      <c r="B33" s="9">
        <f>ROUND(B10/B$10*100,1)</f>
        <v>100</v>
      </c>
      <c r="C33" s="7">
        <f>ROUND(C10/C$10*100,1)</f>
        <v>100</v>
      </c>
      <c r="D33" s="41" t="s">
        <v>94</v>
      </c>
      <c r="E33" s="7">
        <f>ROUND(E10/E$10*100,1)</f>
        <v>100</v>
      </c>
      <c r="F33" s="7">
        <f>ROUND(F10/F$10*100,1)</f>
        <v>100</v>
      </c>
      <c r="G33" s="41" t="s">
        <v>94</v>
      </c>
      <c r="H33" s="7">
        <f>ROUND(H10/H$10*100,1)</f>
        <v>100</v>
      </c>
      <c r="I33" s="7">
        <f>ROUND(I10/I$10*100,1)</f>
        <v>100</v>
      </c>
      <c r="J33" s="41" t="s">
        <v>94</v>
      </c>
      <c r="K33" s="7">
        <f>ROUND(K10/K$10*100,1)</f>
        <v>100</v>
      </c>
      <c r="L33" s="7">
        <f>ROUND(L10/L$10*100,1)</f>
        <v>100</v>
      </c>
      <c r="M33" s="41" t="s">
        <v>94</v>
      </c>
      <c r="N33" s="7">
        <f>ROUND(N10/N$10*100,1)</f>
        <v>100</v>
      </c>
      <c r="O33" s="7">
        <f>ROUND(O10/O$10*100,1)</f>
        <v>100</v>
      </c>
      <c r="P33" s="41" t="s">
        <v>94</v>
      </c>
      <c r="Q33" s="41" t="s">
        <v>94</v>
      </c>
      <c r="R33" s="41" t="s">
        <v>94</v>
      </c>
      <c r="S33" s="41" t="s">
        <v>94</v>
      </c>
      <c r="T33" s="30" t="s">
        <v>14</v>
      </c>
    </row>
    <row r="34" spans="1:20" ht="21.75" customHeight="1">
      <c r="A34" s="6"/>
      <c r="B34" s="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45"/>
    </row>
    <row r="35" spans="1:20" ht="21.75" customHeight="1">
      <c r="A35" s="42" t="s">
        <v>98</v>
      </c>
      <c r="B35" s="9">
        <f aca="true" t="shared" si="10" ref="B35:C39">ROUND(B12/B$10*100,1)</f>
        <v>7.1</v>
      </c>
      <c r="C35" s="7">
        <f t="shared" si="10"/>
        <v>7.3</v>
      </c>
      <c r="D35" s="41" t="s">
        <v>94</v>
      </c>
      <c r="E35" s="7">
        <f aca="true" t="shared" si="11" ref="E35:F39">ROUND(E12/E$10*100,1)</f>
        <v>9.3</v>
      </c>
      <c r="F35" s="7">
        <f t="shared" si="11"/>
        <v>9.2</v>
      </c>
      <c r="G35" s="41" t="s">
        <v>94</v>
      </c>
      <c r="H35" s="7">
        <f aca="true" t="shared" si="12" ref="H35:I39">ROUND(H12/H$10*100,1)</f>
        <v>6.3</v>
      </c>
      <c r="I35" s="7">
        <f t="shared" si="12"/>
        <v>6.6</v>
      </c>
      <c r="J35" s="41" t="s">
        <v>94</v>
      </c>
      <c r="K35" s="7">
        <f aca="true" t="shared" si="13" ref="K35:L39">ROUND(K12/K$10*100,1)</f>
        <v>6.5</v>
      </c>
      <c r="L35" s="7">
        <f t="shared" si="13"/>
        <v>6.9</v>
      </c>
      <c r="M35" s="41" t="s">
        <v>94</v>
      </c>
      <c r="N35" s="7">
        <f aca="true" t="shared" si="14" ref="N35:O39">ROUND(N12/N$10*100,1)</f>
        <v>6.2</v>
      </c>
      <c r="O35" s="7">
        <f t="shared" si="14"/>
        <v>6.2</v>
      </c>
      <c r="P35" s="41" t="s">
        <v>94</v>
      </c>
      <c r="Q35" s="41" t="s">
        <v>94</v>
      </c>
      <c r="R35" s="41" t="s">
        <v>94</v>
      </c>
      <c r="S35" s="41" t="s">
        <v>94</v>
      </c>
      <c r="T35" s="43" t="s">
        <v>98</v>
      </c>
    </row>
    <row r="36" spans="1:20" ht="21.75" customHeight="1">
      <c r="A36" s="29" t="s">
        <v>97</v>
      </c>
      <c r="B36" s="9">
        <f t="shared" si="10"/>
        <v>4.2</v>
      </c>
      <c r="C36" s="7">
        <f t="shared" si="10"/>
        <v>4.8</v>
      </c>
      <c r="D36" s="41" t="s">
        <v>94</v>
      </c>
      <c r="E36" s="7">
        <f t="shared" si="11"/>
        <v>5.1</v>
      </c>
      <c r="F36" s="7">
        <f t="shared" si="11"/>
        <v>5.2</v>
      </c>
      <c r="G36" s="41" t="s">
        <v>94</v>
      </c>
      <c r="H36" s="7">
        <f t="shared" si="12"/>
        <v>3.9</v>
      </c>
      <c r="I36" s="7">
        <f t="shared" si="12"/>
        <v>4.6</v>
      </c>
      <c r="J36" s="41" t="s">
        <v>94</v>
      </c>
      <c r="K36" s="7">
        <f t="shared" si="13"/>
        <v>3.9</v>
      </c>
      <c r="L36" s="7">
        <f t="shared" si="13"/>
        <v>4.7</v>
      </c>
      <c r="M36" s="41" t="s">
        <v>94</v>
      </c>
      <c r="N36" s="7">
        <f t="shared" si="14"/>
        <v>3.8</v>
      </c>
      <c r="O36" s="7">
        <f t="shared" si="14"/>
        <v>4.5</v>
      </c>
      <c r="P36" s="41" t="s">
        <v>94</v>
      </c>
      <c r="Q36" s="41" t="s">
        <v>94</v>
      </c>
      <c r="R36" s="41" t="s">
        <v>94</v>
      </c>
      <c r="S36" s="41" t="s">
        <v>94</v>
      </c>
      <c r="T36" s="44" t="s">
        <v>97</v>
      </c>
    </row>
    <row r="37" spans="1:20" ht="21.75" customHeight="1">
      <c r="A37" s="29" t="s">
        <v>16</v>
      </c>
      <c r="B37" s="9">
        <f t="shared" si="10"/>
        <v>2.3</v>
      </c>
      <c r="C37" s="7">
        <f t="shared" si="10"/>
        <v>2.4</v>
      </c>
      <c r="D37" s="41" t="s">
        <v>94</v>
      </c>
      <c r="E37" s="7">
        <f t="shared" si="11"/>
        <v>2.3</v>
      </c>
      <c r="F37" s="7">
        <f t="shared" si="11"/>
        <v>2.5</v>
      </c>
      <c r="G37" s="41" t="s">
        <v>94</v>
      </c>
      <c r="H37" s="7">
        <f t="shared" si="12"/>
        <v>2.3</v>
      </c>
      <c r="I37" s="7">
        <f t="shared" si="12"/>
        <v>2.4</v>
      </c>
      <c r="J37" s="41" t="s">
        <v>94</v>
      </c>
      <c r="K37" s="7">
        <f t="shared" si="13"/>
        <v>2.3</v>
      </c>
      <c r="L37" s="7">
        <f t="shared" si="13"/>
        <v>2.5</v>
      </c>
      <c r="M37" s="41" t="s">
        <v>94</v>
      </c>
      <c r="N37" s="7">
        <f t="shared" si="14"/>
        <v>2.2</v>
      </c>
      <c r="O37" s="7">
        <f t="shared" si="14"/>
        <v>2.3</v>
      </c>
      <c r="P37" s="41" t="s">
        <v>94</v>
      </c>
      <c r="Q37" s="41" t="s">
        <v>94</v>
      </c>
      <c r="R37" s="41" t="s">
        <v>94</v>
      </c>
      <c r="S37" s="41" t="s">
        <v>94</v>
      </c>
      <c r="T37" s="44" t="s">
        <v>16</v>
      </c>
    </row>
    <row r="38" spans="1:20" ht="21.75" customHeight="1">
      <c r="A38" s="29" t="s">
        <v>17</v>
      </c>
      <c r="B38" s="9">
        <f t="shared" si="10"/>
        <v>8.1</v>
      </c>
      <c r="C38" s="7">
        <f t="shared" si="10"/>
        <v>8</v>
      </c>
      <c r="D38" s="41" t="s">
        <v>94</v>
      </c>
      <c r="E38" s="7">
        <f t="shared" si="11"/>
        <v>6.5</v>
      </c>
      <c r="F38" s="7">
        <f t="shared" si="11"/>
        <v>6.4</v>
      </c>
      <c r="G38" s="41" t="s">
        <v>94</v>
      </c>
      <c r="H38" s="7">
        <f t="shared" si="12"/>
        <v>8.6</v>
      </c>
      <c r="I38" s="7">
        <f t="shared" si="12"/>
        <v>8.6</v>
      </c>
      <c r="J38" s="41" t="s">
        <v>94</v>
      </c>
      <c r="K38" s="7">
        <f t="shared" si="13"/>
        <v>6.6</v>
      </c>
      <c r="L38" s="7">
        <f t="shared" si="13"/>
        <v>6.7</v>
      </c>
      <c r="M38" s="41" t="s">
        <v>94</v>
      </c>
      <c r="N38" s="7">
        <f t="shared" si="14"/>
        <v>10.5</v>
      </c>
      <c r="O38" s="7">
        <f t="shared" si="14"/>
        <v>10.5</v>
      </c>
      <c r="P38" s="41" t="s">
        <v>94</v>
      </c>
      <c r="Q38" s="41" t="s">
        <v>94</v>
      </c>
      <c r="R38" s="41" t="s">
        <v>94</v>
      </c>
      <c r="S38" s="41" t="s">
        <v>94</v>
      </c>
      <c r="T38" s="44" t="s">
        <v>17</v>
      </c>
    </row>
    <row r="39" spans="1:20" ht="21.75" customHeight="1">
      <c r="A39" s="29" t="s">
        <v>18</v>
      </c>
      <c r="B39" s="9">
        <f t="shared" si="10"/>
        <v>20.9</v>
      </c>
      <c r="C39" s="7">
        <f t="shared" si="10"/>
        <v>20.9</v>
      </c>
      <c r="D39" s="41" t="s">
        <v>94</v>
      </c>
      <c r="E39" s="7">
        <f t="shared" si="11"/>
        <v>14.2</v>
      </c>
      <c r="F39" s="7">
        <f t="shared" si="11"/>
        <v>14.2</v>
      </c>
      <c r="G39" s="41" t="s">
        <v>94</v>
      </c>
      <c r="H39" s="7">
        <f t="shared" si="12"/>
        <v>23.2</v>
      </c>
      <c r="I39" s="7">
        <f t="shared" si="12"/>
        <v>23.4</v>
      </c>
      <c r="J39" s="41" t="s">
        <v>94</v>
      </c>
      <c r="K39" s="7">
        <f t="shared" si="13"/>
        <v>22.4</v>
      </c>
      <c r="L39" s="7">
        <f t="shared" si="13"/>
        <v>22.6</v>
      </c>
      <c r="M39" s="41" t="s">
        <v>94</v>
      </c>
      <c r="N39" s="7">
        <f t="shared" si="14"/>
        <v>24</v>
      </c>
      <c r="O39" s="7">
        <f t="shared" si="14"/>
        <v>24.2</v>
      </c>
      <c r="P39" s="41" t="s">
        <v>94</v>
      </c>
      <c r="Q39" s="41" t="s">
        <v>94</v>
      </c>
      <c r="R39" s="41" t="s">
        <v>94</v>
      </c>
      <c r="S39" s="41" t="s">
        <v>94</v>
      </c>
      <c r="T39" s="30" t="s">
        <v>18</v>
      </c>
    </row>
    <row r="40" spans="1:20" ht="21.75" customHeight="1">
      <c r="A40" s="6"/>
      <c r="B40" s="1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11"/>
    </row>
    <row r="41" spans="1:20" ht="21.75" customHeight="1">
      <c r="A41" s="29" t="s">
        <v>19</v>
      </c>
      <c r="B41" s="9">
        <f aca="true" t="shared" si="15" ref="B41:C45">ROUND(B18/B$10*100,1)</f>
        <v>18.9</v>
      </c>
      <c r="C41" s="7">
        <f t="shared" si="15"/>
        <v>19</v>
      </c>
      <c r="D41" s="41" t="s">
        <v>94</v>
      </c>
      <c r="E41" s="7">
        <f aca="true" t="shared" si="16" ref="E41:F45">ROUND(E18/E$10*100,1)</f>
        <v>20.5</v>
      </c>
      <c r="F41" s="7">
        <f t="shared" si="16"/>
        <v>20.9</v>
      </c>
      <c r="G41" s="41" t="s">
        <v>94</v>
      </c>
      <c r="H41" s="7">
        <f aca="true" t="shared" si="17" ref="H41:I45">ROUND(H18/H$10*100,1)</f>
        <v>18.3</v>
      </c>
      <c r="I41" s="7">
        <f t="shared" si="17"/>
        <v>18.3</v>
      </c>
      <c r="J41" s="41" t="s">
        <v>94</v>
      </c>
      <c r="K41" s="7">
        <f aca="true" t="shared" si="18" ref="K41:L45">ROUND(K18/K$10*100,1)</f>
        <v>18.5</v>
      </c>
      <c r="L41" s="7">
        <f t="shared" si="18"/>
        <v>18.9</v>
      </c>
      <c r="M41" s="41" t="s">
        <v>94</v>
      </c>
      <c r="N41" s="7">
        <f aca="true" t="shared" si="19" ref="N41:O45">ROUND(N18/N$10*100,1)</f>
        <v>18.2</v>
      </c>
      <c r="O41" s="7">
        <f t="shared" si="19"/>
        <v>17.7</v>
      </c>
      <c r="P41" s="41" t="s">
        <v>94</v>
      </c>
      <c r="Q41" s="41" t="s">
        <v>94</v>
      </c>
      <c r="R41" s="41" t="s">
        <v>94</v>
      </c>
      <c r="S41" s="41" t="s">
        <v>94</v>
      </c>
      <c r="T41" s="30" t="s">
        <v>19</v>
      </c>
    </row>
    <row r="42" spans="1:20" ht="21.75" customHeight="1">
      <c r="A42" s="29" t="s">
        <v>20</v>
      </c>
      <c r="B42" s="9">
        <f t="shared" si="15"/>
        <v>12.5</v>
      </c>
      <c r="C42" s="7">
        <f t="shared" si="15"/>
        <v>12.2</v>
      </c>
      <c r="D42" s="41" t="s">
        <v>94</v>
      </c>
      <c r="E42" s="7">
        <f t="shared" si="16"/>
        <v>13.3</v>
      </c>
      <c r="F42" s="7">
        <f t="shared" si="16"/>
        <v>13.2</v>
      </c>
      <c r="G42" s="41" t="s">
        <v>94</v>
      </c>
      <c r="H42" s="7">
        <f t="shared" si="17"/>
        <v>12.2</v>
      </c>
      <c r="I42" s="7">
        <f t="shared" si="17"/>
        <v>11.8</v>
      </c>
      <c r="J42" s="41" t="s">
        <v>94</v>
      </c>
      <c r="K42" s="7">
        <f t="shared" si="18"/>
        <v>12.8</v>
      </c>
      <c r="L42" s="7">
        <f t="shared" si="18"/>
        <v>12.3</v>
      </c>
      <c r="M42" s="41" t="s">
        <v>94</v>
      </c>
      <c r="N42" s="7">
        <f t="shared" si="19"/>
        <v>11.6</v>
      </c>
      <c r="O42" s="7">
        <f t="shared" si="19"/>
        <v>11.3</v>
      </c>
      <c r="P42" s="41" t="s">
        <v>94</v>
      </c>
      <c r="Q42" s="41" t="s">
        <v>94</v>
      </c>
      <c r="R42" s="41" t="s">
        <v>94</v>
      </c>
      <c r="S42" s="41" t="s">
        <v>94</v>
      </c>
      <c r="T42" s="30" t="s">
        <v>20</v>
      </c>
    </row>
    <row r="43" spans="1:20" ht="21.75" customHeight="1">
      <c r="A43" s="29" t="s">
        <v>21</v>
      </c>
      <c r="B43" s="9">
        <f t="shared" si="15"/>
        <v>7</v>
      </c>
      <c r="C43" s="7">
        <f t="shared" si="15"/>
        <v>6.7</v>
      </c>
      <c r="D43" s="41" t="s">
        <v>94</v>
      </c>
      <c r="E43" s="7">
        <f t="shared" si="16"/>
        <v>6.8</v>
      </c>
      <c r="F43" s="7">
        <f t="shared" si="16"/>
        <v>6.3</v>
      </c>
      <c r="G43" s="41" t="s">
        <v>94</v>
      </c>
      <c r="H43" s="7">
        <f t="shared" si="17"/>
        <v>7</v>
      </c>
      <c r="I43" s="7">
        <f t="shared" si="17"/>
        <v>6.8</v>
      </c>
      <c r="J43" s="41" t="s">
        <v>94</v>
      </c>
      <c r="K43" s="7">
        <f t="shared" si="18"/>
        <v>7.3</v>
      </c>
      <c r="L43" s="7">
        <f t="shared" si="18"/>
        <v>6.9</v>
      </c>
      <c r="M43" s="41" t="s">
        <v>94</v>
      </c>
      <c r="N43" s="7">
        <f t="shared" si="19"/>
        <v>6.8</v>
      </c>
      <c r="O43" s="7">
        <f t="shared" si="19"/>
        <v>6.7</v>
      </c>
      <c r="P43" s="41" t="s">
        <v>94</v>
      </c>
      <c r="Q43" s="41" t="s">
        <v>94</v>
      </c>
      <c r="R43" s="41" t="s">
        <v>94</v>
      </c>
      <c r="S43" s="41" t="s">
        <v>94</v>
      </c>
      <c r="T43" s="30" t="s">
        <v>21</v>
      </c>
    </row>
    <row r="44" spans="1:20" ht="21.75" customHeight="1">
      <c r="A44" s="29" t="s">
        <v>22</v>
      </c>
      <c r="B44" s="9">
        <f t="shared" si="15"/>
        <v>4.5</v>
      </c>
      <c r="C44" s="7">
        <f t="shared" si="15"/>
        <v>4.2</v>
      </c>
      <c r="D44" s="41" t="s">
        <v>94</v>
      </c>
      <c r="E44" s="7">
        <f t="shared" si="16"/>
        <v>4.8</v>
      </c>
      <c r="F44" s="7">
        <f t="shared" si="16"/>
        <v>4.4</v>
      </c>
      <c r="G44" s="41" t="s">
        <v>94</v>
      </c>
      <c r="H44" s="7">
        <f t="shared" si="17"/>
        <v>4.4</v>
      </c>
      <c r="I44" s="7">
        <f t="shared" si="17"/>
        <v>4.2</v>
      </c>
      <c r="J44" s="41" t="s">
        <v>94</v>
      </c>
      <c r="K44" s="7">
        <f t="shared" si="18"/>
        <v>4.6</v>
      </c>
      <c r="L44" s="7">
        <f t="shared" si="18"/>
        <v>4.2</v>
      </c>
      <c r="M44" s="41" t="s">
        <v>94</v>
      </c>
      <c r="N44" s="7">
        <f t="shared" si="19"/>
        <v>4.2</v>
      </c>
      <c r="O44" s="7">
        <f t="shared" si="19"/>
        <v>4.1</v>
      </c>
      <c r="P44" s="41" t="s">
        <v>94</v>
      </c>
      <c r="Q44" s="41" t="s">
        <v>94</v>
      </c>
      <c r="R44" s="41" t="s">
        <v>94</v>
      </c>
      <c r="S44" s="41" t="s">
        <v>94</v>
      </c>
      <c r="T44" s="30" t="s">
        <v>22</v>
      </c>
    </row>
    <row r="45" spans="1:20" ht="21.75" customHeight="1">
      <c r="A45" s="29" t="s">
        <v>23</v>
      </c>
      <c r="B45" s="9">
        <f t="shared" si="15"/>
        <v>3.5</v>
      </c>
      <c r="C45" s="7">
        <f t="shared" si="15"/>
        <v>3.5</v>
      </c>
      <c r="D45" s="41" t="s">
        <v>94</v>
      </c>
      <c r="E45" s="7">
        <f t="shared" si="16"/>
        <v>3.7</v>
      </c>
      <c r="F45" s="7">
        <f t="shared" si="16"/>
        <v>3.8</v>
      </c>
      <c r="G45" s="41" t="s">
        <v>94</v>
      </c>
      <c r="H45" s="7">
        <f t="shared" si="17"/>
        <v>3.4</v>
      </c>
      <c r="I45" s="7">
        <f t="shared" si="17"/>
        <v>3.4</v>
      </c>
      <c r="J45" s="41" t="s">
        <v>94</v>
      </c>
      <c r="K45" s="7">
        <f t="shared" si="18"/>
        <v>3.8</v>
      </c>
      <c r="L45" s="7">
        <f t="shared" si="18"/>
        <v>3.5</v>
      </c>
      <c r="M45" s="41" t="s">
        <v>94</v>
      </c>
      <c r="N45" s="7">
        <f t="shared" si="19"/>
        <v>3.1</v>
      </c>
      <c r="O45" s="7">
        <f t="shared" si="19"/>
        <v>3.3</v>
      </c>
      <c r="P45" s="41" t="s">
        <v>94</v>
      </c>
      <c r="Q45" s="41" t="s">
        <v>94</v>
      </c>
      <c r="R45" s="41" t="s">
        <v>94</v>
      </c>
      <c r="S45" s="41" t="s">
        <v>94</v>
      </c>
      <c r="T45" s="30" t="s">
        <v>23</v>
      </c>
    </row>
    <row r="46" spans="1:20" ht="21.75" customHeight="1">
      <c r="A46" s="6"/>
      <c r="B46" s="1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11"/>
    </row>
    <row r="47" spans="1:20" ht="21.75" customHeight="1">
      <c r="A47" s="29" t="s">
        <v>24</v>
      </c>
      <c r="B47" s="9">
        <f aca="true" t="shared" si="20" ref="B47:C50">ROUND(B24/B$10*100,1)</f>
        <v>3.9</v>
      </c>
      <c r="C47" s="7">
        <f t="shared" si="20"/>
        <v>4</v>
      </c>
      <c r="D47" s="41" t="s">
        <v>94</v>
      </c>
      <c r="E47" s="7">
        <f aca="true" t="shared" si="21" ref="E47:F50">ROUND(E24/E$10*100,1)</f>
        <v>4.1</v>
      </c>
      <c r="F47" s="7">
        <f t="shared" si="21"/>
        <v>4.3</v>
      </c>
      <c r="G47" s="41" t="s">
        <v>94</v>
      </c>
      <c r="H47" s="7">
        <f aca="true" t="shared" si="22" ref="H47:I50">ROUND(H24/H$10*100,1)</f>
        <v>3.8</v>
      </c>
      <c r="I47" s="7">
        <f t="shared" si="22"/>
        <v>3.9</v>
      </c>
      <c r="J47" s="41" t="s">
        <v>94</v>
      </c>
      <c r="K47" s="7">
        <f aca="true" t="shared" si="23" ref="K47:L50">ROUND(K24/K$10*100,1)</f>
        <v>4.2</v>
      </c>
      <c r="L47" s="7">
        <f t="shared" si="23"/>
        <v>3.9</v>
      </c>
      <c r="M47" s="41" t="s">
        <v>94</v>
      </c>
      <c r="N47" s="7">
        <f aca="true" t="shared" si="24" ref="N47:O50">ROUND(N24/N$10*100,1)</f>
        <v>3.5</v>
      </c>
      <c r="O47" s="7">
        <f t="shared" si="24"/>
        <v>3.8</v>
      </c>
      <c r="P47" s="41" t="s">
        <v>94</v>
      </c>
      <c r="Q47" s="41" t="s">
        <v>94</v>
      </c>
      <c r="R47" s="41" t="s">
        <v>94</v>
      </c>
      <c r="S47" s="41" t="s">
        <v>94</v>
      </c>
      <c r="T47" s="30" t="s">
        <v>24</v>
      </c>
    </row>
    <row r="48" spans="1:20" ht="21.75" customHeight="1">
      <c r="A48" s="29" t="s">
        <v>25</v>
      </c>
      <c r="B48" s="9">
        <f t="shared" si="20"/>
        <v>2.5</v>
      </c>
      <c r="C48" s="7">
        <f t="shared" si="20"/>
        <v>2.4</v>
      </c>
      <c r="D48" s="41" t="s">
        <v>94</v>
      </c>
      <c r="E48" s="7">
        <f t="shared" si="21"/>
        <v>2.6</v>
      </c>
      <c r="F48" s="7">
        <f t="shared" si="21"/>
        <v>2.5</v>
      </c>
      <c r="G48" s="41" t="s">
        <v>94</v>
      </c>
      <c r="H48" s="7">
        <f t="shared" si="22"/>
        <v>2.5</v>
      </c>
      <c r="I48" s="7">
        <f t="shared" si="22"/>
        <v>2.3</v>
      </c>
      <c r="J48" s="41" t="s">
        <v>94</v>
      </c>
      <c r="K48" s="7">
        <f t="shared" si="23"/>
        <v>2.9</v>
      </c>
      <c r="L48" s="7">
        <f t="shared" si="23"/>
        <v>2.7</v>
      </c>
      <c r="M48" s="41" t="s">
        <v>94</v>
      </c>
      <c r="N48" s="7">
        <f t="shared" si="24"/>
        <v>2</v>
      </c>
      <c r="O48" s="7">
        <f t="shared" si="24"/>
        <v>1.9</v>
      </c>
      <c r="P48" s="41" t="s">
        <v>94</v>
      </c>
      <c r="Q48" s="41" t="s">
        <v>94</v>
      </c>
      <c r="R48" s="41" t="s">
        <v>94</v>
      </c>
      <c r="S48" s="41" t="s">
        <v>94</v>
      </c>
      <c r="T48" s="30" t="s">
        <v>25</v>
      </c>
    </row>
    <row r="49" spans="1:20" ht="21.75" customHeight="1">
      <c r="A49" s="29" t="s">
        <v>26</v>
      </c>
      <c r="B49" s="9">
        <f t="shared" si="20"/>
        <v>1.5</v>
      </c>
      <c r="C49" s="7">
        <f t="shared" si="20"/>
        <v>1.4</v>
      </c>
      <c r="D49" s="41" t="s">
        <v>94</v>
      </c>
      <c r="E49" s="7">
        <f t="shared" si="21"/>
        <v>1.5</v>
      </c>
      <c r="F49" s="7">
        <f t="shared" si="21"/>
        <v>1.4</v>
      </c>
      <c r="G49" s="41" t="s">
        <v>94</v>
      </c>
      <c r="H49" s="7">
        <f t="shared" si="22"/>
        <v>1.5</v>
      </c>
      <c r="I49" s="7">
        <f t="shared" si="22"/>
        <v>1.3</v>
      </c>
      <c r="J49" s="41" t="s">
        <v>94</v>
      </c>
      <c r="K49" s="7">
        <f t="shared" si="23"/>
        <v>1.8</v>
      </c>
      <c r="L49" s="7">
        <f t="shared" si="23"/>
        <v>1.7</v>
      </c>
      <c r="M49" s="41" t="s">
        <v>94</v>
      </c>
      <c r="N49" s="7">
        <f t="shared" si="24"/>
        <v>1.2</v>
      </c>
      <c r="O49" s="7">
        <f t="shared" si="24"/>
        <v>1</v>
      </c>
      <c r="P49" s="41" t="s">
        <v>94</v>
      </c>
      <c r="Q49" s="41" t="s">
        <v>94</v>
      </c>
      <c r="R49" s="41" t="s">
        <v>94</v>
      </c>
      <c r="S49" s="41" t="s">
        <v>94</v>
      </c>
      <c r="T49" s="30" t="s">
        <v>26</v>
      </c>
    </row>
    <row r="50" spans="1:20" ht="21.75" customHeight="1">
      <c r="A50" s="29" t="s">
        <v>27</v>
      </c>
      <c r="B50" s="9">
        <f t="shared" si="20"/>
        <v>3.3</v>
      </c>
      <c r="C50" s="7">
        <f t="shared" si="20"/>
        <v>3.3</v>
      </c>
      <c r="D50" s="41" t="s">
        <v>94</v>
      </c>
      <c r="E50" s="7">
        <f t="shared" si="21"/>
        <v>5.3</v>
      </c>
      <c r="F50" s="7">
        <f t="shared" si="21"/>
        <v>5.6</v>
      </c>
      <c r="G50" s="41" t="s">
        <v>94</v>
      </c>
      <c r="H50" s="7">
        <f t="shared" si="22"/>
        <v>2.6</v>
      </c>
      <c r="I50" s="7">
        <f t="shared" si="22"/>
        <v>2.5</v>
      </c>
      <c r="J50" s="41" t="s">
        <v>94</v>
      </c>
      <c r="K50" s="7">
        <f t="shared" si="23"/>
        <v>2.5</v>
      </c>
      <c r="L50" s="7">
        <f t="shared" si="23"/>
        <v>2.5</v>
      </c>
      <c r="M50" s="41" t="s">
        <v>94</v>
      </c>
      <c r="N50" s="7">
        <f t="shared" si="24"/>
        <v>2.6</v>
      </c>
      <c r="O50" s="7">
        <f t="shared" si="24"/>
        <v>2.5</v>
      </c>
      <c r="P50" s="41" t="s">
        <v>94</v>
      </c>
      <c r="Q50" s="41" t="s">
        <v>94</v>
      </c>
      <c r="R50" s="41" t="s">
        <v>94</v>
      </c>
      <c r="S50" s="41" t="s">
        <v>94</v>
      </c>
      <c r="T50" s="30" t="s">
        <v>27</v>
      </c>
    </row>
    <row r="51" spans="1:20" ht="21.75" customHeight="1">
      <c r="A51" s="6"/>
      <c r="B51" s="1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11"/>
    </row>
    <row r="52" spans="1:20" ht="17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6" ht="17.25">
      <c r="A56" s="21" t="s">
        <v>28</v>
      </c>
    </row>
    <row r="57" ht="17.25">
      <c r="T57" s="21" t="s">
        <v>29</v>
      </c>
    </row>
    <row r="58" spans="1:20" ht="17.25">
      <c r="A58" s="18"/>
      <c r="B58" s="27"/>
      <c r="C58" s="18"/>
      <c r="D58" s="18"/>
      <c r="E58" s="27"/>
      <c r="F58" s="18"/>
      <c r="G58" s="18"/>
      <c r="H58" s="27"/>
      <c r="I58" s="18"/>
      <c r="J58" s="18"/>
      <c r="K58" s="18"/>
      <c r="L58" s="18"/>
      <c r="M58" s="18"/>
      <c r="N58" s="18"/>
      <c r="O58" s="18"/>
      <c r="P58" s="18"/>
      <c r="Q58" s="27"/>
      <c r="R58" s="18"/>
      <c r="S58" s="18"/>
      <c r="T58" s="27"/>
    </row>
    <row r="59" spans="2:20" ht="17.25">
      <c r="B59" s="24" t="s">
        <v>30</v>
      </c>
      <c r="E59" s="24" t="s">
        <v>31</v>
      </c>
      <c r="H59" s="24"/>
      <c r="J59" s="21" t="s">
        <v>3</v>
      </c>
      <c r="K59" s="36" t="s">
        <v>4</v>
      </c>
      <c r="M59" s="21" t="s">
        <v>5</v>
      </c>
      <c r="N59" s="36" t="s">
        <v>6</v>
      </c>
      <c r="Q59" s="24" t="s">
        <v>32</v>
      </c>
      <c r="T59" s="24"/>
    </row>
    <row r="60" spans="1:20" ht="17.25">
      <c r="A60" s="40" t="s">
        <v>8</v>
      </c>
      <c r="B60" s="24"/>
      <c r="E60" s="24" t="s">
        <v>9</v>
      </c>
      <c r="H60" s="26" t="s">
        <v>33</v>
      </c>
      <c r="I60" s="17"/>
      <c r="J60" s="17"/>
      <c r="K60" s="17" t="s">
        <v>34</v>
      </c>
      <c r="L60" s="17"/>
      <c r="M60" s="17"/>
      <c r="N60" s="26" t="s">
        <v>35</v>
      </c>
      <c r="O60" s="17"/>
      <c r="P60" s="17"/>
      <c r="Q60" s="24"/>
      <c r="T60" s="38" t="s">
        <v>8</v>
      </c>
    </row>
    <row r="61" spans="2:20" ht="17.25">
      <c r="B61" s="39" t="s">
        <v>36</v>
      </c>
      <c r="C61" s="39" t="s">
        <v>37</v>
      </c>
      <c r="D61" s="39" t="s">
        <v>13</v>
      </c>
      <c r="E61" s="39" t="s">
        <v>36</v>
      </c>
      <c r="F61" s="39" t="s">
        <v>37</v>
      </c>
      <c r="G61" s="39" t="s">
        <v>13</v>
      </c>
      <c r="H61" s="39" t="s">
        <v>36</v>
      </c>
      <c r="I61" s="39" t="s">
        <v>37</v>
      </c>
      <c r="J61" s="39" t="s">
        <v>13</v>
      </c>
      <c r="K61" s="37" t="s">
        <v>36</v>
      </c>
      <c r="L61" s="39" t="s">
        <v>37</v>
      </c>
      <c r="M61" s="39" t="s">
        <v>13</v>
      </c>
      <c r="N61" s="39" t="s">
        <v>36</v>
      </c>
      <c r="O61" s="39" t="s">
        <v>37</v>
      </c>
      <c r="P61" s="39" t="s">
        <v>13</v>
      </c>
      <c r="Q61" s="39" t="s">
        <v>36</v>
      </c>
      <c r="R61" s="39" t="s">
        <v>37</v>
      </c>
      <c r="S61" s="39" t="s">
        <v>13</v>
      </c>
      <c r="T61" s="24"/>
    </row>
    <row r="62" spans="2:20" ht="17.25">
      <c r="B62" s="24"/>
      <c r="C62" s="24"/>
      <c r="D62" s="24"/>
      <c r="E62" s="24"/>
      <c r="F62" s="24"/>
      <c r="G62" s="24"/>
      <c r="H62" s="24"/>
      <c r="I62" s="24"/>
      <c r="J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1:20" ht="17.25">
      <c r="A63" s="17"/>
      <c r="B63" s="2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26"/>
    </row>
    <row r="64" spans="1:20" ht="17.25">
      <c r="A64" s="40" t="s">
        <v>14</v>
      </c>
      <c r="B64" s="23">
        <v>38852</v>
      </c>
      <c r="C64" s="20">
        <v>39142</v>
      </c>
      <c r="D64" s="21" t="s">
        <v>38</v>
      </c>
      <c r="E64" s="20">
        <v>9596</v>
      </c>
      <c r="F64" s="20">
        <v>9939</v>
      </c>
      <c r="G64" s="21" t="s">
        <v>39</v>
      </c>
      <c r="H64" s="20">
        <v>29256</v>
      </c>
      <c r="I64" s="20">
        <v>29203</v>
      </c>
      <c r="J64" s="20">
        <v>53</v>
      </c>
      <c r="K64" s="20">
        <v>14020</v>
      </c>
      <c r="L64" s="20">
        <v>14142</v>
      </c>
      <c r="M64" s="21" t="s">
        <v>40</v>
      </c>
      <c r="N64" s="20">
        <v>15236</v>
      </c>
      <c r="O64" s="20">
        <v>15061</v>
      </c>
      <c r="P64" s="20">
        <v>175</v>
      </c>
      <c r="Q64" s="21" t="s">
        <v>41</v>
      </c>
      <c r="R64" s="21" t="s">
        <v>42</v>
      </c>
      <c r="S64" s="21" t="s">
        <v>43</v>
      </c>
      <c r="T64" s="38" t="s">
        <v>14</v>
      </c>
    </row>
    <row r="65" spans="2:20" ht="17.25">
      <c r="B65" s="23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4"/>
    </row>
    <row r="66" spans="1:20" ht="17.25">
      <c r="A66" s="40" t="s">
        <v>15</v>
      </c>
      <c r="B66" s="23">
        <v>2566</v>
      </c>
      <c r="C66" s="20">
        <v>2655</v>
      </c>
      <c r="D66" s="21" t="s">
        <v>44</v>
      </c>
      <c r="E66" s="20">
        <v>815</v>
      </c>
      <c r="F66" s="20">
        <v>847</v>
      </c>
      <c r="G66" s="21" t="s">
        <v>45</v>
      </c>
      <c r="H66" s="20">
        <v>1751</v>
      </c>
      <c r="I66" s="20">
        <v>1808</v>
      </c>
      <c r="J66" s="21" t="s">
        <v>46</v>
      </c>
      <c r="K66" s="20">
        <v>958</v>
      </c>
      <c r="L66" s="20">
        <v>932</v>
      </c>
      <c r="M66" s="20">
        <v>26</v>
      </c>
      <c r="N66" s="20">
        <v>793</v>
      </c>
      <c r="O66" s="20">
        <v>876</v>
      </c>
      <c r="P66" s="21" t="s">
        <v>47</v>
      </c>
      <c r="Q66" s="20">
        <v>165</v>
      </c>
      <c r="R66" s="20">
        <v>56</v>
      </c>
      <c r="S66" s="20">
        <v>109</v>
      </c>
      <c r="T66" s="38" t="s">
        <v>15</v>
      </c>
    </row>
    <row r="67" spans="1:20" ht="17.25">
      <c r="A67" s="40" t="s">
        <v>48</v>
      </c>
      <c r="B67" s="23">
        <v>1945</v>
      </c>
      <c r="C67" s="20">
        <v>2154</v>
      </c>
      <c r="D67" s="21" t="s">
        <v>49</v>
      </c>
      <c r="E67" s="20">
        <v>482</v>
      </c>
      <c r="F67" s="20">
        <v>633</v>
      </c>
      <c r="G67" s="21" t="s">
        <v>50</v>
      </c>
      <c r="H67" s="20">
        <v>1463</v>
      </c>
      <c r="I67" s="20">
        <v>1521</v>
      </c>
      <c r="J67" s="21" t="s">
        <v>51</v>
      </c>
      <c r="K67" s="20">
        <v>777</v>
      </c>
      <c r="L67" s="20">
        <v>845</v>
      </c>
      <c r="M67" s="21" t="s">
        <v>52</v>
      </c>
      <c r="N67" s="20">
        <v>686</v>
      </c>
      <c r="O67" s="20">
        <v>676</v>
      </c>
      <c r="P67" s="20">
        <v>10</v>
      </c>
      <c r="Q67" s="20">
        <v>91</v>
      </c>
      <c r="R67" s="20">
        <v>169</v>
      </c>
      <c r="S67" s="21" t="s">
        <v>53</v>
      </c>
      <c r="T67" s="38" t="s">
        <v>48</v>
      </c>
    </row>
    <row r="68" spans="1:20" ht="17.25">
      <c r="A68" s="40" t="s">
        <v>16</v>
      </c>
      <c r="B68" s="23">
        <v>1298</v>
      </c>
      <c r="C68" s="20">
        <v>1473</v>
      </c>
      <c r="D68" s="21" t="s">
        <v>54</v>
      </c>
      <c r="E68" s="20">
        <v>345</v>
      </c>
      <c r="F68" s="20">
        <v>371</v>
      </c>
      <c r="G68" s="21" t="s">
        <v>55</v>
      </c>
      <c r="H68" s="20">
        <v>953</v>
      </c>
      <c r="I68" s="20">
        <v>1102</v>
      </c>
      <c r="J68" s="21" t="s">
        <v>56</v>
      </c>
      <c r="K68" s="20">
        <v>490</v>
      </c>
      <c r="L68" s="20">
        <v>551</v>
      </c>
      <c r="M68" s="21" t="s">
        <v>57</v>
      </c>
      <c r="N68" s="20">
        <v>463</v>
      </c>
      <c r="O68" s="20">
        <v>551</v>
      </c>
      <c r="P68" s="21" t="s">
        <v>58</v>
      </c>
      <c r="Q68" s="20">
        <v>27</v>
      </c>
      <c r="R68" s="20">
        <v>0</v>
      </c>
      <c r="S68" s="20">
        <v>27</v>
      </c>
      <c r="T68" s="38" t="s">
        <v>16</v>
      </c>
    </row>
    <row r="69" spans="1:20" ht="17.25">
      <c r="A69" s="40" t="s">
        <v>17</v>
      </c>
      <c r="B69" s="23">
        <v>5509</v>
      </c>
      <c r="C69" s="20">
        <v>5344</v>
      </c>
      <c r="D69" s="20">
        <v>165</v>
      </c>
      <c r="E69" s="20">
        <v>800</v>
      </c>
      <c r="F69" s="20">
        <v>736</v>
      </c>
      <c r="G69" s="20">
        <v>64</v>
      </c>
      <c r="H69" s="20">
        <v>4709</v>
      </c>
      <c r="I69" s="20">
        <v>4608</v>
      </c>
      <c r="J69" s="20">
        <v>101</v>
      </c>
      <c r="K69" s="20">
        <v>1568</v>
      </c>
      <c r="L69" s="20">
        <v>1584</v>
      </c>
      <c r="M69" s="21" t="s">
        <v>59</v>
      </c>
      <c r="N69" s="20">
        <v>3141</v>
      </c>
      <c r="O69" s="20">
        <v>3024</v>
      </c>
      <c r="P69" s="20">
        <v>117</v>
      </c>
      <c r="Q69" s="21" t="s">
        <v>60</v>
      </c>
      <c r="R69" s="21" t="s">
        <v>61</v>
      </c>
      <c r="S69" s="21" t="s">
        <v>62</v>
      </c>
      <c r="T69" s="38" t="s">
        <v>17</v>
      </c>
    </row>
    <row r="70" spans="1:20" ht="17.25">
      <c r="A70" s="40" t="s">
        <v>18</v>
      </c>
      <c r="B70" s="23">
        <v>8662</v>
      </c>
      <c r="C70" s="20">
        <v>8302</v>
      </c>
      <c r="D70" s="20">
        <v>360</v>
      </c>
      <c r="E70" s="20">
        <v>1498</v>
      </c>
      <c r="F70" s="20">
        <v>1467</v>
      </c>
      <c r="G70" s="20">
        <v>31</v>
      </c>
      <c r="H70" s="20">
        <v>7164</v>
      </c>
      <c r="I70" s="20">
        <v>6835</v>
      </c>
      <c r="J70" s="20">
        <v>329</v>
      </c>
      <c r="K70" s="20">
        <v>3355</v>
      </c>
      <c r="L70" s="20">
        <v>3285</v>
      </c>
      <c r="M70" s="20">
        <v>70</v>
      </c>
      <c r="N70" s="20">
        <v>3809</v>
      </c>
      <c r="O70" s="20">
        <v>3550</v>
      </c>
      <c r="P70" s="20">
        <v>259</v>
      </c>
      <c r="Q70" s="21" t="s">
        <v>63</v>
      </c>
      <c r="R70" s="21" t="s">
        <v>64</v>
      </c>
      <c r="S70" s="21" t="s">
        <v>65</v>
      </c>
      <c r="T70" s="38" t="s">
        <v>18</v>
      </c>
    </row>
    <row r="71" spans="2:20" ht="17.25">
      <c r="B71" s="24"/>
      <c r="T71" s="24"/>
    </row>
    <row r="72" spans="1:20" ht="17.25">
      <c r="A72" s="40" t="s">
        <v>19</v>
      </c>
      <c r="B72" s="23">
        <v>5794</v>
      </c>
      <c r="C72" s="20">
        <v>5761</v>
      </c>
      <c r="D72" s="20">
        <v>33</v>
      </c>
      <c r="E72" s="20">
        <v>1887</v>
      </c>
      <c r="F72" s="20">
        <v>1931</v>
      </c>
      <c r="G72" s="21" t="s">
        <v>66</v>
      </c>
      <c r="H72" s="20">
        <v>3907</v>
      </c>
      <c r="I72" s="20">
        <v>3830</v>
      </c>
      <c r="J72" s="20">
        <v>77</v>
      </c>
      <c r="K72" s="20">
        <v>2000</v>
      </c>
      <c r="L72" s="20">
        <v>1996</v>
      </c>
      <c r="M72" s="20">
        <v>4</v>
      </c>
      <c r="N72" s="20">
        <v>1907</v>
      </c>
      <c r="O72" s="20">
        <v>1834</v>
      </c>
      <c r="P72" s="20">
        <v>73</v>
      </c>
      <c r="Q72" s="20">
        <v>93</v>
      </c>
      <c r="R72" s="20">
        <v>162</v>
      </c>
      <c r="S72" s="21" t="s">
        <v>67</v>
      </c>
      <c r="T72" s="38" t="s">
        <v>19</v>
      </c>
    </row>
    <row r="73" spans="1:20" ht="17.25">
      <c r="A73" s="40" t="s">
        <v>20</v>
      </c>
      <c r="B73" s="23">
        <v>3765</v>
      </c>
      <c r="C73" s="20">
        <v>3661</v>
      </c>
      <c r="D73" s="20">
        <v>104</v>
      </c>
      <c r="E73" s="20">
        <v>1149</v>
      </c>
      <c r="F73" s="20">
        <v>1123</v>
      </c>
      <c r="G73" s="20">
        <v>26</v>
      </c>
      <c r="H73" s="20">
        <v>2616</v>
      </c>
      <c r="I73" s="20">
        <v>2538</v>
      </c>
      <c r="J73" s="20">
        <v>78</v>
      </c>
      <c r="K73" s="20">
        <v>1361</v>
      </c>
      <c r="L73" s="20">
        <v>1365</v>
      </c>
      <c r="M73" s="21" t="s">
        <v>68</v>
      </c>
      <c r="N73" s="20">
        <v>1255</v>
      </c>
      <c r="O73" s="20">
        <v>1173</v>
      </c>
      <c r="P73" s="20">
        <v>82</v>
      </c>
      <c r="Q73" s="20">
        <v>106</v>
      </c>
      <c r="R73" s="20">
        <v>192</v>
      </c>
      <c r="S73" s="21" t="s">
        <v>69</v>
      </c>
      <c r="T73" s="38" t="s">
        <v>20</v>
      </c>
    </row>
    <row r="74" spans="1:20" ht="17.25">
      <c r="A74" s="40" t="s">
        <v>21</v>
      </c>
      <c r="B74" s="23">
        <v>2517</v>
      </c>
      <c r="C74" s="20">
        <v>2676</v>
      </c>
      <c r="D74" s="21" t="s">
        <v>70</v>
      </c>
      <c r="E74" s="20">
        <v>680</v>
      </c>
      <c r="F74" s="20">
        <v>764</v>
      </c>
      <c r="G74" s="21" t="s">
        <v>71</v>
      </c>
      <c r="H74" s="20">
        <v>1837</v>
      </c>
      <c r="I74" s="20">
        <v>1912</v>
      </c>
      <c r="J74" s="21" t="s">
        <v>72</v>
      </c>
      <c r="K74" s="20">
        <v>991</v>
      </c>
      <c r="L74" s="20">
        <v>1002</v>
      </c>
      <c r="M74" s="21" t="s">
        <v>73</v>
      </c>
      <c r="N74" s="20">
        <v>846</v>
      </c>
      <c r="O74" s="20">
        <v>910</v>
      </c>
      <c r="P74" s="21" t="s">
        <v>74</v>
      </c>
      <c r="Q74" s="20">
        <v>145</v>
      </c>
      <c r="R74" s="20">
        <v>92</v>
      </c>
      <c r="S74" s="20">
        <v>53</v>
      </c>
      <c r="T74" s="38" t="s">
        <v>21</v>
      </c>
    </row>
    <row r="75" spans="1:20" ht="17.25">
      <c r="A75" s="40" t="s">
        <v>22</v>
      </c>
      <c r="B75" s="23">
        <v>2068</v>
      </c>
      <c r="C75" s="20">
        <v>2194</v>
      </c>
      <c r="D75" s="21" t="s">
        <v>75</v>
      </c>
      <c r="E75" s="20">
        <v>522</v>
      </c>
      <c r="F75" s="20">
        <v>583</v>
      </c>
      <c r="G75" s="21" t="s">
        <v>57</v>
      </c>
      <c r="H75" s="20">
        <v>1546</v>
      </c>
      <c r="I75" s="20">
        <v>1611</v>
      </c>
      <c r="J75" s="21" t="s">
        <v>76</v>
      </c>
      <c r="K75" s="20">
        <v>796</v>
      </c>
      <c r="L75" s="20">
        <v>833</v>
      </c>
      <c r="M75" s="21" t="s">
        <v>77</v>
      </c>
      <c r="N75" s="20">
        <v>750</v>
      </c>
      <c r="O75" s="20">
        <v>778</v>
      </c>
      <c r="P75" s="21" t="s">
        <v>78</v>
      </c>
      <c r="Q75" s="20">
        <v>46</v>
      </c>
      <c r="R75" s="20">
        <v>55</v>
      </c>
      <c r="S75" s="21" t="s">
        <v>79</v>
      </c>
      <c r="T75" s="38" t="s">
        <v>22</v>
      </c>
    </row>
    <row r="76" spans="1:20" ht="17.25">
      <c r="A76" s="40" t="s">
        <v>23</v>
      </c>
      <c r="B76" s="23">
        <v>1267</v>
      </c>
      <c r="C76" s="20">
        <v>1355</v>
      </c>
      <c r="D76" s="21" t="s">
        <v>58</v>
      </c>
      <c r="E76" s="20">
        <v>291</v>
      </c>
      <c r="F76" s="20">
        <v>347</v>
      </c>
      <c r="G76" s="21" t="s">
        <v>80</v>
      </c>
      <c r="H76" s="20">
        <v>976</v>
      </c>
      <c r="I76" s="20">
        <v>1008</v>
      </c>
      <c r="J76" s="21" t="s">
        <v>45</v>
      </c>
      <c r="K76" s="20">
        <v>477</v>
      </c>
      <c r="L76" s="20">
        <v>513</v>
      </c>
      <c r="M76" s="21" t="s">
        <v>81</v>
      </c>
      <c r="N76" s="20">
        <v>499</v>
      </c>
      <c r="O76" s="20">
        <v>495</v>
      </c>
      <c r="P76" s="20">
        <v>4</v>
      </c>
      <c r="Q76" s="21" t="s">
        <v>82</v>
      </c>
      <c r="R76" s="20">
        <v>18</v>
      </c>
      <c r="S76" s="21" t="s">
        <v>83</v>
      </c>
      <c r="T76" s="38" t="s">
        <v>23</v>
      </c>
    </row>
    <row r="77" spans="2:20" ht="17.25">
      <c r="B77" s="24"/>
      <c r="T77" s="24"/>
    </row>
    <row r="78" spans="1:20" ht="17.25">
      <c r="A78" s="40" t="s">
        <v>24</v>
      </c>
      <c r="B78" s="23">
        <v>978</v>
      </c>
      <c r="C78" s="20">
        <v>1089</v>
      </c>
      <c r="D78" s="21" t="s">
        <v>84</v>
      </c>
      <c r="E78" s="20">
        <v>254</v>
      </c>
      <c r="F78" s="20">
        <v>291</v>
      </c>
      <c r="G78" s="21" t="s">
        <v>77</v>
      </c>
      <c r="H78" s="20">
        <v>724</v>
      </c>
      <c r="I78" s="20">
        <v>798</v>
      </c>
      <c r="J78" s="21" t="s">
        <v>85</v>
      </c>
      <c r="K78" s="20">
        <v>388</v>
      </c>
      <c r="L78" s="20">
        <v>404</v>
      </c>
      <c r="M78" s="21" t="s">
        <v>59</v>
      </c>
      <c r="N78" s="20">
        <v>336</v>
      </c>
      <c r="O78" s="20">
        <v>394</v>
      </c>
      <c r="P78" s="21" t="s">
        <v>51</v>
      </c>
      <c r="Q78" s="20">
        <v>52</v>
      </c>
      <c r="R78" s="20">
        <v>10</v>
      </c>
      <c r="S78" s="20">
        <v>42</v>
      </c>
      <c r="T78" s="38" t="s">
        <v>24</v>
      </c>
    </row>
    <row r="79" spans="1:20" ht="17.25">
      <c r="A79" s="40" t="s">
        <v>25</v>
      </c>
      <c r="B79" s="23">
        <v>793</v>
      </c>
      <c r="C79" s="20">
        <v>799</v>
      </c>
      <c r="D79" s="21" t="s">
        <v>86</v>
      </c>
      <c r="E79" s="21">
        <v>226</v>
      </c>
      <c r="F79" s="21">
        <v>237</v>
      </c>
      <c r="G79" s="21" t="s">
        <v>73</v>
      </c>
      <c r="H79" s="20">
        <v>567</v>
      </c>
      <c r="I79" s="20">
        <v>562</v>
      </c>
      <c r="J79" s="20">
        <v>5</v>
      </c>
      <c r="K79" s="21">
        <v>319</v>
      </c>
      <c r="L79" s="21">
        <v>286</v>
      </c>
      <c r="M79" s="20">
        <v>33</v>
      </c>
      <c r="N79" s="21">
        <v>248</v>
      </c>
      <c r="O79" s="21">
        <v>276</v>
      </c>
      <c r="P79" s="21" t="s">
        <v>78</v>
      </c>
      <c r="Q79" s="20">
        <v>71</v>
      </c>
      <c r="R79" s="20">
        <v>10</v>
      </c>
      <c r="S79" s="20">
        <v>61</v>
      </c>
      <c r="T79" s="38" t="s">
        <v>25</v>
      </c>
    </row>
    <row r="80" spans="1:20" ht="17.25">
      <c r="A80" s="40" t="s">
        <v>26</v>
      </c>
      <c r="B80" s="23">
        <v>526</v>
      </c>
      <c r="C80" s="20">
        <v>504</v>
      </c>
      <c r="D80" s="20">
        <v>22</v>
      </c>
      <c r="E80" s="21">
        <v>148</v>
      </c>
      <c r="F80" s="21">
        <v>138</v>
      </c>
      <c r="G80" s="20">
        <v>10</v>
      </c>
      <c r="H80" s="20">
        <v>378</v>
      </c>
      <c r="I80" s="20">
        <v>366</v>
      </c>
      <c r="J80" s="20">
        <v>12</v>
      </c>
      <c r="K80" s="21">
        <v>221</v>
      </c>
      <c r="L80" s="21">
        <v>218</v>
      </c>
      <c r="M80" s="20">
        <v>3</v>
      </c>
      <c r="N80" s="21">
        <v>157</v>
      </c>
      <c r="O80" s="21">
        <v>148</v>
      </c>
      <c r="P80" s="20">
        <v>9</v>
      </c>
      <c r="Q80" s="20">
        <v>64</v>
      </c>
      <c r="R80" s="20">
        <v>70</v>
      </c>
      <c r="S80" s="21" t="s">
        <v>86</v>
      </c>
      <c r="T80" s="38" t="s">
        <v>26</v>
      </c>
    </row>
    <row r="81" spans="1:20" ht="17.25">
      <c r="A81" s="40" t="s">
        <v>27</v>
      </c>
      <c r="B81" s="23">
        <v>1164</v>
      </c>
      <c r="C81" s="20">
        <v>1175</v>
      </c>
      <c r="D81" s="21" t="s">
        <v>73</v>
      </c>
      <c r="E81" s="21">
        <v>499</v>
      </c>
      <c r="F81" s="21">
        <v>471</v>
      </c>
      <c r="G81" s="20">
        <v>28</v>
      </c>
      <c r="H81" s="20">
        <v>665</v>
      </c>
      <c r="I81" s="20">
        <v>704</v>
      </c>
      <c r="J81" s="21" t="s">
        <v>87</v>
      </c>
      <c r="K81" s="21">
        <v>319</v>
      </c>
      <c r="L81" s="21">
        <v>328</v>
      </c>
      <c r="M81" s="21" t="s">
        <v>79</v>
      </c>
      <c r="N81" s="21">
        <v>346</v>
      </c>
      <c r="O81" s="21">
        <v>376</v>
      </c>
      <c r="P81" s="21" t="s">
        <v>88</v>
      </c>
      <c r="Q81" s="21" t="s">
        <v>89</v>
      </c>
      <c r="R81" s="21" t="s">
        <v>90</v>
      </c>
      <c r="S81" s="20">
        <v>21</v>
      </c>
      <c r="T81" s="38" t="s">
        <v>27</v>
      </c>
    </row>
    <row r="82" spans="2:20" ht="17.25">
      <c r="B82" s="23"/>
      <c r="C82" s="20"/>
      <c r="D82" s="20"/>
      <c r="E82" s="20"/>
      <c r="F82" s="20"/>
      <c r="G82" s="20"/>
      <c r="H82" s="20"/>
      <c r="I82" s="20"/>
      <c r="J82" s="20"/>
      <c r="K82" s="19"/>
      <c r="L82" s="19"/>
      <c r="M82" s="19"/>
      <c r="N82" s="20"/>
      <c r="T82" s="24"/>
    </row>
    <row r="83" spans="1:20" ht="17.25">
      <c r="A83" s="17"/>
      <c r="B83" s="25"/>
      <c r="C83" s="16"/>
      <c r="D83" s="16"/>
      <c r="E83" s="16"/>
      <c r="F83" s="16"/>
      <c r="G83" s="16"/>
      <c r="H83" s="16"/>
      <c r="I83" s="16"/>
      <c r="J83" s="16"/>
      <c r="K83" s="15"/>
      <c r="L83" s="15"/>
      <c r="M83" s="15"/>
      <c r="N83" s="16"/>
      <c r="O83" s="17"/>
      <c r="P83" s="17"/>
      <c r="Q83" s="17"/>
      <c r="R83" s="17"/>
      <c r="S83" s="17"/>
      <c r="T83" s="26"/>
    </row>
    <row r="84" spans="2:20" ht="17.25">
      <c r="B84" s="23"/>
      <c r="C84" s="20"/>
      <c r="D84" s="20"/>
      <c r="E84" s="20"/>
      <c r="F84" s="20" t="s">
        <v>91</v>
      </c>
      <c r="G84" s="20"/>
      <c r="H84" s="20"/>
      <c r="I84" s="20"/>
      <c r="J84" s="20" t="s">
        <v>92</v>
      </c>
      <c r="K84" s="19"/>
      <c r="L84" s="19"/>
      <c r="M84" s="19"/>
      <c r="N84" s="20" t="s">
        <v>93</v>
      </c>
      <c r="T84" s="24"/>
    </row>
    <row r="85" spans="2:20" ht="17.25">
      <c r="B85" s="23"/>
      <c r="C85" s="20"/>
      <c r="D85" s="20"/>
      <c r="E85" s="20"/>
      <c r="F85" s="20"/>
      <c r="G85" s="20"/>
      <c r="H85" s="20"/>
      <c r="I85" s="20"/>
      <c r="J85" s="20"/>
      <c r="K85" s="19"/>
      <c r="L85" s="19"/>
      <c r="M85" s="19"/>
      <c r="N85" s="20"/>
      <c r="T85" s="24"/>
    </row>
    <row r="86" spans="1:20" ht="17.25">
      <c r="A86" s="17"/>
      <c r="B86" s="25"/>
      <c r="C86" s="16"/>
      <c r="D86" s="16"/>
      <c r="E86" s="16"/>
      <c r="F86" s="16"/>
      <c r="G86" s="16"/>
      <c r="H86" s="16"/>
      <c r="I86" s="16"/>
      <c r="J86" s="16"/>
      <c r="K86" s="15"/>
      <c r="L86" s="15"/>
      <c r="M86" s="15"/>
      <c r="N86" s="16"/>
      <c r="O86" s="17"/>
      <c r="P86" s="17"/>
      <c r="Q86" s="17"/>
      <c r="R86" s="17"/>
      <c r="S86" s="17"/>
      <c r="T86" s="26"/>
    </row>
    <row r="87" spans="1:20" ht="17.25">
      <c r="A87" s="40" t="s">
        <v>14</v>
      </c>
      <c r="B87" s="22">
        <v>100</v>
      </c>
      <c r="C87" s="19">
        <v>100</v>
      </c>
      <c r="D87" s="19"/>
      <c r="E87" s="19">
        <v>100</v>
      </c>
      <c r="F87" s="19">
        <v>100</v>
      </c>
      <c r="G87" s="19"/>
      <c r="H87" s="19">
        <v>100</v>
      </c>
      <c r="I87" s="19">
        <v>100</v>
      </c>
      <c r="J87" s="19"/>
      <c r="K87" s="19">
        <v>100</v>
      </c>
      <c r="L87" s="19">
        <v>100</v>
      </c>
      <c r="M87" s="19"/>
      <c r="N87" s="19">
        <v>100</v>
      </c>
      <c r="O87" s="19">
        <v>100</v>
      </c>
      <c r="T87" s="38" t="s">
        <v>14</v>
      </c>
    </row>
    <row r="88" spans="2:20" ht="17.25">
      <c r="B88" s="22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T88" s="24"/>
    </row>
    <row r="89" spans="1:20" ht="17.25">
      <c r="A89" s="40" t="s">
        <v>15</v>
      </c>
      <c r="B89" s="22">
        <v>6.6</v>
      </c>
      <c r="C89" s="19">
        <v>6.8</v>
      </c>
      <c r="D89" s="19"/>
      <c r="E89" s="19">
        <v>8.5</v>
      </c>
      <c r="F89" s="19">
        <v>8.5</v>
      </c>
      <c r="G89" s="19"/>
      <c r="H89" s="19">
        <v>6</v>
      </c>
      <c r="I89" s="19">
        <v>6.2</v>
      </c>
      <c r="J89" s="19"/>
      <c r="K89" s="19">
        <v>6.8</v>
      </c>
      <c r="L89" s="19">
        <v>6.6</v>
      </c>
      <c r="M89" s="19"/>
      <c r="N89" s="19">
        <v>5.2</v>
      </c>
      <c r="O89" s="19">
        <v>5.8</v>
      </c>
      <c r="T89" s="38" t="s">
        <v>15</v>
      </c>
    </row>
    <row r="90" spans="1:20" ht="17.25">
      <c r="A90" s="40" t="s">
        <v>48</v>
      </c>
      <c r="B90" s="22">
        <v>5</v>
      </c>
      <c r="C90" s="19">
        <v>5.5</v>
      </c>
      <c r="D90" s="19"/>
      <c r="E90" s="19">
        <v>5</v>
      </c>
      <c r="F90" s="19">
        <v>6.4</v>
      </c>
      <c r="G90" s="19"/>
      <c r="H90" s="19">
        <v>5</v>
      </c>
      <c r="I90" s="19">
        <v>5.2</v>
      </c>
      <c r="J90" s="19"/>
      <c r="K90" s="19">
        <v>5.5</v>
      </c>
      <c r="L90" s="19">
        <v>6</v>
      </c>
      <c r="M90" s="19"/>
      <c r="N90" s="19">
        <v>4.5</v>
      </c>
      <c r="O90" s="19">
        <v>4.5</v>
      </c>
      <c r="T90" s="38" t="s">
        <v>48</v>
      </c>
    </row>
    <row r="91" spans="1:20" ht="17.25">
      <c r="A91" s="40" t="s">
        <v>16</v>
      </c>
      <c r="B91" s="22">
        <v>3.3</v>
      </c>
      <c r="C91" s="19">
        <v>3.8</v>
      </c>
      <c r="D91" s="19"/>
      <c r="E91" s="19">
        <v>3.6</v>
      </c>
      <c r="F91" s="19">
        <v>3.7</v>
      </c>
      <c r="G91" s="19"/>
      <c r="H91" s="19">
        <v>3.3</v>
      </c>
      <c r="I91" s="19">
        <v>3.8</v>
      </c>
      <c r="J91" s="19"/>
      <c r="K91" s="19">
        <v>3.5</v>
      </c>
      <c r="L91" s="19">
        <v>3.9</v>
      </c>
      <c r="M91" s="19"/>
      <c r="N91" s="19">
        <v>3</v>
      </c>
      <c r="O91" s="19">
        <v>3.7</v>
      </c>
      <c r="T91" s="38" t="s">
        <v>16</v>
      </c>
    </row>
    <row r="92" spans="1:20" ht="17.25">
      <c r="A92" s="40" t="s">
        <v>17</v>
      </c>
      <c r="B92" s="22">
        <v>14.2</v>
      </c>
      <c r="C92" s="19">
        <v>13.7</v>
      </c>
      <c r="D92" s="19"/>
      <c r="E92" s="19">
        <v>8.3</v>
      </c>
      <c r="F92" s="19">
        <v>7.4</v>
      </c>
      <c r="G92" s="19"/>
      <c r="H92" s="19">
        <v>16.1</v>
      </c>
      <c r="I92" s="19">
        <v>15.8</v>
      </c>
      <c r="J92" s="19"/>
      <c r="K92" s="19">
        <v>11.2</v>
      </c>
      <c r="L92" s="19">
        <v>11.2</v>
      </c>
      <c r="M92" s="19"/>
      <c r="N92" s="19">
        <v>20.6</v>
      </c>
      <c r="O92" s="19">
        <v>20.1</v>
      </c>
      <c r="T92" s="38" t="s">
        <v>17</v>
      </c>
    </row>
    <row r="93" spans="1:20" ht="17.25">
      <c r="A93" s="40" t="s">
        <v>18</v>
      </c>
      <c r="B93" s="22">
        <v>22.3</v>
      </c>
      <c r="C93" s="19">
        <v>21.2</v>
      </c>
      <c r="D93" s="19"/>
      <c r="E93" s="19">
        <v>15.6</v>
      </c>
      <c r="F93" s="19">
        <v>14.8</v>
      </c>
      <c r="G93" s="19"/>
      <c r="H93" s="19">
        <v>24.5</v>
      </c>
      <c r="I93" s="19">
        <v>23.4</v>
      </c>
      <c r="J93" s="19"/>
      <c r="K93" s="19">
        <v>23.9</v>
      </c>
      <c r="L93" s="19">
        <v>23.2</v>
      </c>
      <c r="M93" s="19"/>
      <c r="N93" s="19">
        <v>25</v>
      </c>
      <c r="O93" s="19">
        <v>23.6</v>
      </c>
      <c r="T93" s="38" t="s">
        <v>18</v>
      </c>
    </row>
    <row r="94" spans="2:20" ht="17.25">
      <c r="B94" s="24"/>
      <c r="T94" s="24"/>
    </row>
    <row r="95" spans="1:20" ht="17.25">
      <c r="A95" s="40" t="s">
        <v>19</v>
      </c>
      <c r="B95" s="22">
        <v>14.9</v>
      </c>
      <c r="C95" s="19">
        <v>14.7</v>
      </c>
      <c r="D95" s="19"/>
      <c r="E95" s="19">
        <v>19.7</v>
      </c>
      <c r="F95" s="19">
        <v>19.4</v>
      </c>
      <c r="G95" s="19"/>
      <c r="H95" s="19">
        <v>13.4</v>
      </c>
      <c r="I95" s="19">
        <v>13.1</v>
      </c>
      <c r="J95" s="19"/>
      <c r="K95" s="19">
        <v>14.3</v>
      </c>
      <c r="L95" s="19">
        <v>14.1</v>
      </c>
      <c r="M95" s="19"/>
      <c r="N95" s="19">
        <v>12.5</v>
      </c>
      <c r="O95" s="19">
        <v>12.2</v>
      </c>
      <c r="T95" s="38" t="s">
        <v>19</v>
      </c>
    </row>
    <row r="96" spans="1:20" ht="17.25">
      <c r="A96" s="40" t="s">
        <v>20</v>
      </c>
      <c r="B96" s="22">
        <v>9.7</v>
      </c>
      <c r="C96" s="19">
        <v>9.4</v>
      </c>
      <c r="D96" s="19"/>
      <c r="E96" s="19">
        <v>12</v>
      </c>
      <c r="F96" s="19">
        <v>11.3</v>
      </c>
      <c r="G96" s="19"/>
      <c r="H96" s="19">
        <v>8.9</v>
      </c>
      <c r="I96" s="19">
        <v>8.7</v>
      </c>
      <c r="J96" s="19"/>
      <c r="K96" s="19">
        <v>9.7</v>
      </c>
      <c r="L96" s="19">
        <v>9.7</v>
      </c>
      <c r="M96" s="19"/>
      <c r="N96" s="19">
        <v>8.2</v>
      </c>
      <c r="O96" s="19">
        <v>7.8</v>
      </c>
      <c r="T96" s="38" t="s">
        <v>20</v>
      </c>
    </row>
    <row r="97" spans="1:20" ht="17.25">
      <c r="A97" s="40" t="s">
        <v>21</v>
      </c>
      <c r="B97" s="22">
        <v>6.5</v>
      </c>
      <c r="C97" s="19">
        <v>6.8</v>
      </c>
      <c r="D97" s="19"/>
      <c r="E97" s="19">
        <v>7.1</v>
      </c>
      <c r="F97" s="19">
        <v>7.7</v>
      </c>
      <c r="G97" s="19"/>
      <c r="H97" s="19">
        <v>6.3</v>
      </c>
      <c r="I97" s="19">
        <v>6.5</v>
      </c>
      <c r="J97" s="19"/>
      <c r="K97" s="19">
        <v>7.1</v>
      </c>
      <c r="L97" s="19">
        <v>7.1</v>
      </c>
      <c r="M97" s="19"/>
      <c r="N97" s="19">
        <v>5.6</v>
      </c>
      <c r="O97" s="19">
        <v>6</v>
      </c>
      <c r="T97" s="38" t="s">
        <v>21</v>
      </c>
    </row>
    <row r="98" spans="1:20" ht="17.25">
      <c r="A98" s="40" t="s">
        <v>22</v>
      </c>
      <c r="B98" s="22">
        <v>5.3</v>
      </c>
      <c r="C98" s="19">
        <v>5.6</v>
      </c>
      <c r="D98" s="19"/>
      <c r="E98" s="19">
        <v>5.4</v>
      </c>
      <c r="F98" s="19">
        <v>5.9</v>
      </c>
      <c r="G98" s="19"/>
      <c r="H98" s="19">
        <v>5.3</v>
      </c>
      <c r="I98" s="19">
        <v>5.5</v>
      </c>
      <c r="J98" s="19"/>
      <c r="K98" s="19">
        <v>5.7</v>
      </c>
      <c r="L98" s="19">
        <v>5.9</v>
      </c>
      <c r="M98" s="19"/>
      <c r="N98" s="19">
        <v>4.9</v>
      </c>
      <c r="O98" s="19">
        <v>5.2</v>
      </c>
      <c r="T98" s="38" t="s">
        <v>22</v>
      </c>
    </row>
    <row r="99" spans="1:20" ht="17.25">
      <c r="A99" s="40" t="s">
        <v>23</v>
      </c>
      <c r="B99" s="22">
        <v>3.3</v>
      </c>
      <c r="C99" s="19">
        <v>3.5</v>
      </c>
      <c r="D99" s="19"/>
      <c r="E99" s="19">
        <v>3</v>
      </c>
      <c r="F99" s="19">
        <v>3.5</v>
      </c>
      <c r="G99" s="19"/>
      <c r="H99" s="19">
        <v>3.3</v>
      </c>
      <c r="I99" s="19">
        <v>3.5</v>
      </c>
      <c r="J99" s="19"/>
      <c r="K99" s="19">
        <v>3.4</v>
      </c>
      <c r="L99" s="19">
        <v>3.6</v>
      </c>
      <c r="M99" s="19"/>
      <c r="N99" s="19">
        <v>3.3</v>
      </c>
      <c r="O99" s="19">
        <v>3.3</v>
      </c>
      <c r="T99" s="38" t="s">
        <v>23</v>
      </c>
    </row>
    <row r="100" spans="2:20" ht="17.25">
      <c r="B100" s="24"/>
      <c r="T100" s="24"/>
    </row>
    <row r="101" spans="1:20" ht="17.25">
      <c r="A101" s="40" t="s">
        <v>24</v>
      </c>
      <c r="B101" s="22">
        <v>2.5</v>
      </c>
      <c r="C101" s="19">
        <v>2.8</v>
      </c>
      <c r="D101" s="19"/>
      <c r="E101" s="19">
        <v>2.6</v>
      </c>
      <c r="F101" s="19">
        <v>2.9</v>
      </c>
      <c r="G101" s="19"/>
      <c r="H101" s="19">
        <v>2.5</v>
      </c>
      <c r="I101" s="19">
        <v>2.7</v>
      </c>
      <c r="J101" s="19"/>
      <c r="K101" s="19">
        <v>2.8</v>
      </c>
      <c r="L101" s="19">
        <v>2.9</v>
      </c>
      <c r="M101" s="19"/>
      <c r="N101" s="19">
        <v>2.2</v>
      </c>
      <c r="O101" s="19">
        <v>2.6</v>
      </c>
      <c r="T101" s="38" t="s">
        <v>24</v>
      </c>
    </row>
    <row r="102" spans="1:20" ht="17.25">
      <c r="A102" s="40" t="s">
        <v>25</v>
      </c>
      <c r="B102" s="22">
        <v>2</v>
      </c>
      <c r="C102" s="19">
        <v>2</v>
      </c>
      <c r="D102" s="19"/>
      <c r="E102" s="19">
        <v>2.4</v>
      </c>
      <c r="F102" s="19">
        <v>2.4</v>
      </c>
      <c r="G102" s="19"/>
      <c r="H102" s="19">
        <v>1.9</v>
      </c>
      <c r="I102" s="19">
        <v>1.9</v>
      </c>
      <c r="J102" s="19"/>
      <c r="K102" s="19">
        <v>2.3</v>
      </c>
      <c r="L102" s="19">
        <v>2</v>
      </c>
      <c r="M102" s="19"/>
      <c r="N102" s="19">
        <v>1.6</v>
      </c>
      <c r="O102" s="19">
        <v>1.8</v>
      </c>
      <c r="T102" s="38" t="s">
        <v>25</v>
      </c>
    </row>
    <row r="103" spans="1:20" ht="17.25">
      <c r="A103" s="40" t="s">
        <v>26</v>
      </c>
      <c r="B103" s="22">
        <v>1.4</v>
      </c>
      <c r="C103" s="19">
        <v>1.3</v>
      </c>
      <c r="D103" s="19"/>
      <c r="E103" s="19">
        <v>1.5</v>
      </c>
      <c r="F103" s="19">
        <v>1.4</v>
      </c>
      <c r="G103" s="19"/>
      <c r="H103" s="19">
        <v>1.3</v>
      </c>
      <c r="I103" s="19">
        <v>1.3</v>
      </c>
      <c r="J103" s="19"/>
      <c r="K103" s="19">
        <v>1.6</v>
      </c>
      <c r="L103" s="19">
        <v>1.5</v>
      </c>
      <c r="M103" s="19"/>
      <c r="N103" s="19">
        <v>1</v>
      </c>
      <c r="O103" s="19">
        <v>1</v>
      </c>
      <c r="T103" s="38" t="s">
        <v>26</v>
      </c>
    </row>
    <row r="104" spans="1:20" ht="17.25">
      <c r="A104" s="40" t="s">
        <v>27</v>
      </c>
      <c r="B104" s="22">
        <v>3</v>
      </c>
      <c r="C104" s="19">
        <v>3</v>
      </c>
      <c r="D104" s="19"/>
      <c r="E104" s="19">
        <v>5.2</v>
      </c>
      <c r="F104" s="19">
        <v>4.7</v>
      </c>
      <c r="G104" s="19"/>
      <c r="H104" s="19">
        <v>2.3</v>
      </c>
      <c r="I104" s="19">
        <v>2.4</v>
      </c>
      <c r="J104" s="19"/>
      <c r="K104" s="19">
        <v>2.3</v>
      </c>
      <c r="L104" s="19">
        <v>2.3</v>
      </c>
      <c r="M104" s="19"/>
      <c r="N104" s="19">
        <v>2.3</v>
      </c>
      <c r="O104" s="19">
        <v>2.5</v>
      </c>
      <c r="T104" s="38" t="s">
        <v>27</v>
      </c>
    </row>
    <row r="105" spans="2:20" ht="17.25">
      <c r="B105" s="24"/>
      <c r="T105" s="24"/>
    </row>
    <row r="106" spans="1:20" ht="17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</row>
  </sheetData>
  <printOptions horizontalCentered="1"/>
  <pageMargins left="0.5847222222222223" right="0.5847222222222223" top="0.5847222222222223" bottom="0.5847222222222223" header="0.512" footer="0.512"/>
  <pageSetup horizontalDpi="600" verticalDpi="600" orientation="portrait" paperSize="9" scale="7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tottorikencho</cp:lastModifiedBy>
  <cp:lastPrinted>2003-02-03T00:51:51Z</cp:lastPrinted>
  <dcterms:modified xsi:type="dcterms:W3CDTF">2007-01-19T05:44:36Z</dcterms:modified>
  <cp:category/>
  <cp:version/>
  <cp:contentType/>
  <cp:contentStatus/>
</cp:coreProperties>
</file>