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第６表" sheetId="1" r:id="rId1"/>
  </sheets>
  <definedNames>
    <definedName name="_xlnm.Print_Area" localSheetId="0">'第６表'!$A$1:$J$54</definedName>
  </definedNames>
  <calcPr fullCalcOnLoad="1"/>
</workbook>
</file>

<file path=xl/sharedStrings.xml><?xml version="1.0" encoding="utf-8"?>
<sst xmlns="http://schemas.openxmlformats.org/spreadsheetml/2006/main" count="67" uniqueCount="61">
  <si>
    <t>都道府県</t>
  </si>
  <si>
    <t>男</t>
  </si>
  <si>
    <t>女</t>
  </si>
  <si>
    <t xml:space="preserve">   転入率</t>
  </si>
  <si>
    <t xml:space="preserve">    転出率</t>
  </si>
  <si>
    <t>総　数</t>
  </si>
  <si>
    <t>転　　　　入</t>
  </si>
  <si>
    <t>転　　　　出</t>
  </si>
  <si>
    <t>　　第６表　　前住地・転出先別県外移動者数</t>
  </si>
  <si>
    <t>(人)</t>
  </si>
  <si>
    <t>青森県</t>
  </si>
  <si>
    <t>北海道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</si>
  <si>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</si>
  <si>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</si>
  <si>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</si>
  <si>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</si>
  <si>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</si>
  <si>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</si>
  <si>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</si>
  <si>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</si>
  <si>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</si>
  <si>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</si>
  <si>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</si>
  <si>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</si>
  <si>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</si>
  <si>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</si>
  <si>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</si>
  <si>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</si>
  <si>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</si>
  <si>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</si>
  <si>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</si>
  <si>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</si>
  <si>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</si>
  <si>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</si>
  <si>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</si>
  <si>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</si>
  <si>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</si>
  <si>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</si>
  <si>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</si>
  <si>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</si>
  <si>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</si>
  <si>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</si>
  <si>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</si>
  <si>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</si>
  <si>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</si>
  <si>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</si>
  <si>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</si>
  <si>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</si>
  <si>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</si>
  <si>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</si>
  <si>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</si>
  <si>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</si>
  <si>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</si>
  <si>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</si>
  <si>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</si>
  <si>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</si>
  <si>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外　国</t>
  </si>
  <si>
    <t>不　詳</t>
  </si>
  <si>
    <t>総  数</t>
  </si>
  <si>
    <t>社会増減</t>
  </si>
  <si>
    <t>(H29.1.1～H29.12.31)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</si>
</sst>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;[Red]\-0\ "/>
    <numFmt numFmtId="179" formatCode="#,##0_ ;[Red]\-#,##0\ "/>
  </numFmts>
  <fonts count="41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ゴシック"/>
      <family val="3"/>
    </font>
    <font>
      <sz val="7"/>
      <name val="ＭＳ Ｐ明朝"/>
      <family val="1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 style="dotted">
        <color indexed="8"/>
      </top>
      <bottom>
        <color indexed="63"/>
      </bottom>
    </border>
    <border>
      <left style="medium">
        <color indexed="8"/>
      </left>
      <right style="thin"/>
      <top style="dotted">
        <color indexed="8"/>
      </top>
      <bottom style="dotted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hair">
        <color indexed="8"/>
      </left>
      <right style="hair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176" fontId="6" fillId="33" borderId="0" xfId="0" applyNumberFormat="1" applyFont="1" applyFill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9" fontId="6" fillId="34" borderId="20" xfId="0" applyNumberFormat="1" applyFont="1" applyFill="1" applyBorder="1" applyAlignment="1">
      <alignment vertical="center"/>
    </xf>
    <xf numFmtId="179" fontId="6" fillId="34" borderId="21" xfId="0" applyNumberFormat="1" applyFont="1" applyFill="1" applyBorder="1" applyAlignment="1">
      <alignment vertical="center"/>
    </xf>
    <xf numFmtId="179" fontId="6" fillId="34" borderId="0" xfId="0" applyNumberFormat="1" applyFont="1" applyFill="1" applyBorder="1" applyAlignment="1">
      <alignment vertical="center"/>
    </xf>
    <xf numFmtId="179" fontId="6" fillId="34" borderId="22" xfId="0" applyNumberFormat="1" applyFont="1" applyFill="1" applyBorder="1" applyAlignment="1">
      <alignment vertical="center"/>
    </xf>
    <xf numFmtId="179" fontId="6" fillId="34" borderId="23" xfId="0" applyNumberFormat="1" applyFont="1" applyFill="1" applyBorder="1" applyAlignment="1">
      <alignment vertical="center"/>
    </xf>
    <xf numFmtId="179" fontId="6" fillId="0" borderId="24" xfId="0" applyNumberFormat="1" applyFont="1" applyBorder="1" applyAlignment="1">
      <alignment vertical="center"/>
    </xf>
    <xf numFmtId="179" fontId="6" fillId="0" borderId="25" xfId="0" applyNumberFormat="1" applyFont="1" applyBorder="1" applyAlignment="1">
      <alignment vertical="center"/>
    </xf>
    <xf numFmtId="179" fontId="6" fillId="0" borderId="26" xfId="0" applyNumberFormat="1" applyFont="1" applyBorder="1" applyAlignment="1">
      <alignment vertical="center"/>
    </xf>
    <xf numFmtId="179" fontId="6" fillId="0" borderId="27" xfId="0" applyNumberFormat="1" applyFont="1" applyBorder="1" applyAlignment="1">
      <alignment vertical="center"/>
    </xf>
    <xf numFmtId="179" fontId="6" fillId="0" borderId="28" xfId="0" applyNumberFormat="1" applyFont="1" applyBorder="1" applyAlignment="1">
      <alignment vertical="center"/>
    </xf>
    <xf numFmtId="179" fontId="6" fillId="0" borderId="29" xfId="0" applyNumberFormat="1" applyFont="1" applyBorder="1" applyAlignment="1">
      <alignment vertical="center"/>
    </xf>
    <xf numFmtId="179" fontId="6" fillId="0" borderId="30" xfId="0" applyNumberFormat="1" applyFont="1" applyBorder="1" applyAlignment="1">
      <alignment vertical="center"/>
    </xf>
    <xf numFmtId="179" fontId="6" fillId="0" borderId="31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6" fillId="0" borderId="20" xfId="0" applyNumberFormat="1" applyFont="1" applyBorder="1" applyAlignment="1">
      <alignment vertical="center"/>
    </xf>
    <xf numFmtId="179" fontId="6" fillId="0" borderId="21" xfId="0" applyNumberFormat="1" applyFont="1" applyBorder="1" applyAlignment="1">
      <alignment vertical="center"/>
    </xf>
    <xf numFmtId="179" fontId="6" fillId="0" borderId="23" xfId="0" applyNumberFormat="1" applyFont="1" applyBorder="1" applyAlignment="1">
      <alignment vertical="center"/>
    </xf>
    <xf numFmtId="179" fontId="6" fillId="0" borderId="32" xfId="0" applyNumberFormat="1" applyFont="1" applyBorder="1" applyAlignment="1">
      <alignment vertical="center"/>
    </xf>
    <xf numFmtId="179" fontId="6" fillId="0" borderId="33" xfId="0" applyNumberFormat="1" applyFont="1" applyBorder="1" applyAlignment="1">
      <alignment vertical="center"/>
    </xf>
    <xf numFmtId="179" fontId="6" fillId="0" borderId="34" xfId="0" applyNumberFormat="1" applyFont="1" applyBorder="1" applyAlignment="1">
      <alignment vertical="center"/>
    </xf>
    <xf numFmtId="179" fontId="6" fillId="0" borderId="35" xfId="0" applyNumberFormat="1" applyFont="1" applyBorder="1" applyAlignment="1">
      <alignment vertical="center"/>
    </xf>
    <xf numFmtId="179" fontId="6" fillId="0" borderId="26" xfId="0" applyNumberFormat="1" applyFont="1" applyFill="1" applyBorder="1" applyAlignment="1">
      <alignment vertical="center"/>
    </xf>
    <xf numFmtId="179" fontId="6" fillId="0" borderId="24" xfId="0" applyNumberFormat="1" applyFont="1" applyFill="1" applyBorder="1" applyAlignment="1">
      <alignment vertical="center"/>
    </xf>
    <xf numFmtId="179" fontId="6" fillId="0" borderId="30" xfId="0" applyNumberFormat="1" applyFont="1" applyFill="1" applyBorder="1" applyAlignment="1">
      <alignment vertical="center"/>
    </xf>
    <xf numFmtId="179" fontId="6" fillId="0" borderId="28" xfId="0" applyNumberFormat="1" applyFont="1" applyFill="1" applyBorder="1" applyAlignment="1">
      <alignment vertical="center"/>
    </xf>
    <xf numFmtId="179" fontId="6" fillId="0" borderId="21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34" xfId="0" applyNumberFormat="1" applyFont="1" applyFill="1" applyBorder="1" applyAlignment="1">
      <alignment vertical="center"/>
    </xf>
    <xf numFmtId="179" fontId="6" fillId="0" borderId="32" xfId="0" applyNumberFormat="1" applyFont="1" applyFill="1" applyBorder="1" applyAlignment="1">
      <alignment vertical="center"/>
    </xf>
    <xf numFmtId="179" fontId="6" fillId="0" borderId="36" xfId="0" applyNumberFormat="1" applyFont="1" applyFill="1" applyBorder="1" applyAlignment="1">
      <alignment vertical="center"/>
    </xf>
    <xf numFmtId="179" fontId="6" fillId="0" borderId="37" xfId="0" applyNumberFormat="1" applyFont="1" applyFill="1" applyBorder="1" applyAlignment="1">
      <alignment vertical="center"/>
    </xf>
    <xf numFmtId="179" fontId="6" fillId="0" borderId="22" xfId="0" applyNumberFormat="1" applyFont="1" applyFill="1" applyBorder="1" applyAlignment="1">
      <alignment vertical="center"/>
    </xf>
    <xf numFmtId="179" fontId="6" fillId="0" borderId="38" xfId="0" applyNumberFormat="1" applyFont="1" applyFill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  <xf numFmtId="0" fontId="6" fillId="0" borderId="40" xfId="0" applyNumberFormat="1" applyFont="1" applyBorder="1" applyAlignment="1">
      <alignment horizontal="center" vertical="center"/>
    </xf>
    <xf numFmtId="0" fontId="6" fillId="0" borderId="42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showOutlineSymbols="0" view="pageBreakPreview" zoomScale="87" zoomScaleNormal="87" zoomScaleSheetLayoutView="87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11" sqref="L11"/>
    </sheetView>
  </sheetViews>
  <sheetFormatPr defaultColWidth="8.66015625" defaultRowHeight="18"/>
  <cols>
    <col min="1" max="1" width="11.41015625" style="2" customWidth="1"/>
    <col min="2" max="16384" width="8.66015625" style="2" customWidth="1"/>
  </cols>
  <sheetData>
    <row r="1" ht="17.25">
      <c r="A1" s="1" t="s">
        <v>8</v>
      </c>
    </row>
    <row r="3" spans="1:10" ht="15.75" thickBot="1">
      <c r="A3" s="2" t="s">
        <v>60</v>
      </c>
      <c r="J3" s="3" t="s">
        <v>9</v>
      </c>
    </row>
    <row r="4" spans="1:10" ht="24" customHeight="1">
      <c r="A4" s="57" t="s">
        <v>0</v>
      </c>
      <c r="B4" s="51" t="s">
        <v>6</v>
      </c>
      <c r="C4" s="52"/>
      <c r="D4" s="53"/>
      <c r="E4" s="51" t="s">
        <v>7</v>
      </c>
      <c r="F4" s="52"/>
      <c r="G4" s="53"/>
      <c r="H4" s="54" t="s">
        <v>59</v>
      </c>
      <c r="I4" s="55"/>
      <c r="J4" s="56"/>
    </row>
    <row r="5" spans="1:13" ht="25.5" customHeight="1">
      <c r="A5" s="58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>
      <c r="A6" s="10" t="s">
        <v>58</v>
      </c>
      <c r="B6" s="18">
        <f aca="true" t="shared" si="0" ref="B6:J6">SUM(B7:B54)</f>
        <v>10094</v>
      </c>
      <c r="C6" s="19">
        <f t="shared" si="0"/>
        <v>5654</v>
      </c>
      <c r="D6" s="20">
        <f t="shared" si="0"/>
        <v>4440</v>
      </c>
      <c r="E6" s="18">
        <f t="shared" si="0"/>
        <v>11258</v>
      </c>
      <c r="F6" s="19">
        <f t="shared" si="0"/>
        <v>5991</v>
      </c>
      <c r="G6" s="21">
        <f t="shared" si="0"/>
        <v>5267</v>
      </c>
      <c r="H6" s="20">
        <f t="shared" si="0"/>
        <v>-1164</v>
      </c>
      <c r="I6" s="19">
        <f t="shared" si="0"/>
        <v>-337</v>
      </c>
      <c r="J6" s="22">
        <f t="shared" si="0"/>
        <v>-827</v>
      </c>
      <c r="L6" s="6">
        <f>B6/+$B$6*100</f>
        <v>100</v>
      </c>
      <c r="M6" s="6">
        <f>E6/+$E$6*100</f>
        <v>100</v>
      </c>
    </row>
    <row r="7" spans="1:13" ht="20.25" customHeight="1">
      <c r="A7" s="12" t="s">
        <v>11</v>
      </c>
      <c r="B7" s="23">
        <f>C7+D7</f>
        <v>83</v>
      </c>
      <c r="C7" s="39">
        <v>58</v>
      </c>
      <c r="D7" s="40">
        <v>25</v>
      </c>
      <c r="E7" s="24">
        <f>F7+G7</f>
        <v>113</v>
      </c>
      <c r="F7" s="39">
        <v>72</v>
      </c>
      <c r="G7" s="47">
        <v>41</v>
      </c>
      <c r="H7" s="23">
        <f>I7+J7</f>
        <v>-30</v>
      </c>
      <c r="I7" s="25">
        <f>C7-F7</f>
        <v>-14</v>
      </c>
      <c r="J7" s="26">
        <f>D7-G7</f>
        <v>-16</v>
      </c>
      <c r="L7" s="7">
        <f>B7/+$B$6*100</f>
        <v>0.8222706558351497</v>
      </c>
      <c r="M7" s="7">
        <f>E7/+$E$6*100</f>
        <v>1.0037306804050452</v>
      </c>
    </row>
    <row r="8" spans="1:13" ht="20.25" customHeight="1">
      <c r="A8" s="11" t="s">
        <v>10</v>
      </c>
      <c r="B8" s="27">
        <f aca="true" t="shared" si="1" ref="B8:B54">C8+D8</f>
        <v>31</v>
      </c>
      <c r="C8" s="41">
        <v>20</v>
      </c>
      <c r="D8" s="42">
        <v>11</v>
      </c>
      <c r="E8" s="28">
        <f aca="true" t="shared" si="2" ref="E8:E54">F8+G8</f>
        <v>14</v>
      </c>
      <c r="F8" s="41">
        <v>9</v>
      </c>
      <c r="G8" s="48">
        <v>5</v>
      </c>
      <c r="H8" s="27">
        <f aca="true" t="shared" si="3" ref="H8:H54">I8+J8</f>
        <v>17</v>
      </c>
      <c r="I8" s="29">
        <f aca="true" t="shared" si="4" ref="I8:J54">C8-F8</f>
        <v>11</v>
      </c>
      <c r="J8" s="30">
        <f t="shared" si="4"/>
        <v>6</v>
      </c>
      <c r="L8" s="7">
        <f aca="true" t="shared" si="5" ref="L8:L13">B8/+$B$6*100</f>
        <v>0.3071131365167426</v>
      </c>
      <c r="M8" s="7">
        <f aca="true" t="shared" si="6" ref="M8:M13">E8/+$E$6*100</f>
        <v>0.12435601350151003</v>
      </c>
    </row>
    <row r="9" spans="1:13" ht="20.25" customHeight="1">
      <c r="A9" s="8" t="s">
        <v>12</v>
      </c>
      <c r="B9" s="31">
        <f t="shared" si="1"/>
        <v>13</v>
      </c>
      <c r="C9" s="43">
        <v>8</v>
      </c>
      <c r="D9" s="44">
        <v>5</v>
      </c>
      <c r="E9" s="32">
        <f t="shared" si="2"/>
        <v>10</v>
      </c>
      <c r="F9" s="43">
        <v>5</v>
      </c>
      <c r="G9" s="49">
        <v>5</v>
      </c>
      <c r="H9" s="31">
        <f t="shared" si="3"/>
        <v>3</v>
      </c>
      <c r="I9" s="33">
        <f t="shared" si="4"/>
        <v>3</v>
      </c>
      <c r="J9" s="34">
        <f t="shared" si="4"/>
        <v>0</v>
      </c>
      <c r="L9" s="7">
        <f t="shared" si="5"/>
        <v>0.12878937982960173</v>
      </c>
      <c r="M9" s="7">
        <f t="shared" si="6"/>
        <v>0.08882572392965003</v>
      </c>
    </row>
    <row r="10" spans="1:13" ht="20.25" customHeight="1">
      <c r="A10" s="8" t="s">
        <v>13</v>
      </c>
      <c r="B10" s="31">
        <f t="shared" si="1"/>
        <v>55</v>
      </c>
      <c r="C10" s="43">
        <v>35</v>
      </c>
      <c r="D10" s="44">
        <v>20</v>
      </c>
      <c r="E10" s="32">
        <f t="shared" si="2"/>
        <v>35</v>
      </c>
      <c r="F10" s="43">
        <v>23</v>
      </c>
      <c r="G10" s="49">
        <v>12</v>
      </c>
      <c r="H10" s="31">
        <f t="shared" si="3"/>
        <v>20</v>
      </c>
      <c r="I10" s="33">
        <f t="shared" si="4"/>
        <v>12</v>
      </c>
      <c r="J10" s="34">
        <f t="shared" si="4"/>
        <v>8</v>
      </c>
      <c r="L10" s="7">
        <f t="shared" si="5"/>
        <v>0.5448781454329304</v>
      </c>
      <c r="M10" s="7">
        <f t="shared" si="6"/>
        <v>0.31089003375377505</v>
      </c>
    </row>
    <row r="11" spans="1:13" ht="20.25" customHeight="1">
      <c r="A11" s="8" t="s">
        <v>14</v>
      </c>
      <c r="B11" s="31">
        <f t="shared" si="1"/>
        <v>13</v>
      </c>
      <c r="C11" s="43">
        <v>10</v>
      </c>
      <c r="D11" s="44">
        <v>3</v>
      </c>
      <c r="E11" s="32">
        <f t="shared" si="2"/>
        <v>4</v>
      </c>
      <c r="F11" s="43">
        <v>3</v>
      </c>
      <c r="G11" s="49">
        <v>1</v>
      </c>
      <c r="H11" s="31">
        <f t="shared" si="3"/>
        <v>9</v>
      </c>
      <c r="I11" s="33">
        <f t="shared" si="4"/>
        <v>7</v>
      </c>
      <c r="J11" s="34">
        <f t="shared" si="4"/>
        <v>2</v>
      </c>
      <c r="L11" s="7">
        <f t="shared" si="5"/>
        <v>0.12878937982960173</v>
      </c>
      <c r="M11" s="7">
        <f t="shared" si="6"/>
        <v>0.03553028957186001</v>
      </c>
    </row>
    <row r="12" spans="1:13" ht="20.25" customHeight="1">
      <c r="A12" s="8" t="s">
        <v>15</v>
      </c>
      <c r="B12" s="31">
        <f t="shared" si="1"/>
        <v>12</v>
      </c>
      <c r="C12" s="43">
        <v>6</v>
      </c>
      <c r="D12" s="44">
        <v>6</v>
      </c>
      <c r="E12" s="32">
        <f t="shared" si="2"/>
        <v>20</v>
      </c>
      <c r="F12" s="43">
        <v>9</v>
      </c>
      <c r="G12" s="49">
        <v>11</v>
      </c>
      <c r="H12" s="31">
        <f t="shared" si="3"/>
        <v>-8</v>
      </c>
      <c r="I12" s="33">
        <f t="shared" si="4"/>
        <v>-3</v>
      </c>
      <c r="J12" s="34">
        <f t="shared" si="4"/>
        <v>-5</v>
      </c>
      <c r="L12" s="7">
        <f t="shared" si="5"/>
        <v>0.11888250445809391</v>
      </c>
      <c r="M12" s="7">
        <f t="shared" si="6"/>
        <v>0.17765144785930007</v>
      </c>
    </row>
    <row r="13" spans="1:13" ht="20.25" customHeight="1">
      <c r="A13" s="8" t="s">
        <v>16</v>
      </c>
      <c r="B13" s="31">
        <f t="shared" si="1"/>
        <v>28</v>
      </c>
      <c r="C13" s="43">
        <v>20</v>
      </c>
      <c r="D13" s="44">
        <v>8</v>
      </c>
      <c r="E13" s="32">
        <f t="shared" si="2"/>
        <v>55</v>
      </c>
      <c r="F13" s="43">
        <v>29</v>
      </c>
      <c r="G13" s="49">
        <v>26</v>
      </c>
      <c r="H13" s="31">
        <f t="shared" si="3"/>
        <v>-27</v>
      </c>
      <c r="I13" s="33">
        <f t="shared" si="4"/>
        <v>-9</v>
      </c>
      <c r="J13" s="34">
        <f t="shared" si="4"/>
        <v>-18</v>
      </c>
      <c r="L13" s="7">
        <f t="shared" si="5"/>
        <v>0.27739251040221913</v>
      </c>
      <c r="M13" s="7">
        <f t="shared" si="6"/>
        <v>0.4885414816130752</v>
      </c>
    </row>
    <row r="14" spans="1:13" ht="20.25" customHeight="1">
      <c r="A14" s="11" t="s">
        <v>17</v>
      </c>
      <c r="B14" s="27">
        <f t="shared" si="1"/>
        <v>41</v>
      </c>
      <c r="C14" s="41">
        <v>29</v>
      </c>
      <c r="D14" s="42">
        <v>12</v>
      </c>
      <c r="E14" s="28">
        <f t="shared" si="2"/>
        <v>77</v>
      </c>
      <c r="F14" s="41">
        <v>40</v>
      </c>
      <c r="G14" s="48">
        <v>37</v>
      </c>
      <c r="H14" s="27">
        <f t="shared" si="3"/>
        <v>-36</v>
      </c>
      <c r="I14" s="29">
        <f t="shared" si="4"/>
        <v>-11</v>
      </c>
      <c r="J14" s="30">
        <f t="shared" si="4"/>
        <v>-25</v>
      </c>
      <c r="L14" s="7">
        <f aca="true" t="shared" si="7" ref="L14:L20">B14/+$B$6*100</f>
        <v>0.4061818902318209</v>
      </c>
      <c r="M14" s="7">
        <f aca="true" t="shared" si="8" ref="M14:M20">E14/+$E$6*100</f>
        <v>0.6839580742583052</v>
      </c>
    </row>
    <row r="15" spans="1:13" ht="20.25" customHeight="1">
      <c r="A15" s="8" t="s">
        <v>18</v>
      </c>
      <c r="B15" s="31">
        <f t="shared" si="1"/>
        <v>34</v>
      </c>
      <c r="C15" s="43">
        <v>20</v>
      </c>
      <c r="D15" s="44">
        <v>14</v>
      </c>
      <c r="E15" s="32">
        <f t="shared" si="2"/>
        <v>33</v>
      </c>
      <c r="F15" s="43">
        <v>16</v>
      </c>
      <c r="G15" s="49">
        <v>17</v>
      </c>
      <c r="H15" s="31">
        <f t="shared" si="3"/>
        <v>1</v>
      </c>
      <c r="I15" s="33">
        <f t="shared" si="4"/>
        <v>4</v>
      </c>
      <c r="J15" s="34">
        <f t="shared" si="4"/>
        <v>-3</v>
      </c>
      <c r="L15" s="7">
        <f t="shared" si="7"/>
        <v>0.3368337626312661</v>
      </c>
      <c r="M15" s="7">
        <f t="shared" si="8"/>
        <v>0.29312488896784505</v>
      </c>
    </row>
    <row r="16" spans="1:13" ht="20.25" customHeight="1">
      <c r="A16" s="8" t="s">
        <v>19</v>
      </c>
      <c r="B16" s="31">
        <f t="shared" si="1"/>
        <v>21</v>
      </c>
      <c r="C16" s="43">
        <v>13</v>
      </c>
      <c r="D16" s="44">
        <v>8</v>
      </c>
      <c r="E16" s="32">
        <f t="shared" si="2"/>
        <v>35</v>
      </c>
      <c r="F16" s="43">
        <v>15</v>
      </c>
      <c r="G16" s="49">
        <v>20</v>
      </c>
      <c r="H16" s="31">
        <f t="shared" si="3"/>
        <v>-14</v>
      </c>
      <c r="I16" s="33">
        <f t="shared" si="4"/>
        <v>-2</v>
      </c>
      <c r="J16" s="34">
        <f t="shared" si="4"/>
        <v>-12</v>
      </c>
      <c r="L16" s="7">
        <f t="shared" si="7"/>
        <v>0.20804438280166435</v>
      </c>
      <c r="M16" s="7">
        <f t="shared" si="8"/>
        <v>0.31089003375377505</v>
      </c>
    </row>
    <row r="17" spans="1:13" ht="20.25" customHeight="1">
      <c r="A17" s="8" t="s">
        <v>20</v>
      </c>
      <c r="B17" s="31">
        <f t="shared" si="1"/>
        <v>184</v>
      </c>
      <c r="C17" s="43">
        <v>111</v>
      </c>
      <c r="D17" s="44">
        <v>73</v>
      </c>
      <c r="E17" s="32">
        <f t="shared" si="2"/>
        <v>267</v>
      </c>
      <c r="F17" s="43">
        <v>155</v>
      </c>
      <c r="G17" s="49">
        <v>112</v>
      </c>
      <c r="H17" s="31">
        <f t="shared" si="3"/>
        <v>-83</v>
      </c>
      <c r="I17" s="33">
        <f t="shared" si="4"/>
        <v>-44</v>
      </c>
      <c r="J17" s="34">
        <f t="shared" si="4"/>
        <v>-39</v>
      </c>
      <c r="L17" s="7">
        <f t="shared" si="7"/>
        <v>1.82286506835744</v>
      </c>
      <c r="M17" s="7">
        <f t="shared" si="8"/>
        <v>2.371646828921656</v>
      </c>
    </row>
    <row r="18" spans="1:13" ht="20.25" customHeight="1">
      <c r="A18" s="8" t="s">
        <v>21</v>
      </c>
      <c r="B18" s="31">
        <f t="shared" si="1"/>
        <v>196</v>
      </c>
      <c r="C18" s="43">
        <v>118</v>
      </c>
      <c r="D18" s="44">
        <v>78</v>
      </c>
      <c r="E18" s="32">
        <f t="shared" si="2"/>
        <v>239</v>
      </c>
      <c r="F18" s="43">
        <v>156</v>
      </c>
      <c r="G18" s="49">
        <v>83</v>
      </c>
      <c r="H18" s="31">
        <f t="shared" si="3"/>
        <v>-43</v>
      </c>
      <c r="I18" s="33">
        <f t="shared" si="4"/>
        <v>-38</v>
      </c>
      <c r="J18" s="34">
        <f t="shared" si="4"/>
        <v>-5</v>
      </c>
      <c r="L18" s="7">
        <f t="shared" si="7"/>
        <v>1.9417475728155338</v>
      </c>
      <c r="M18" s="7">
        <f t="shared" si="8"/>
        <v>2.1229348019186354</v>
      </c>
    </row>
    <row r="19" spans="1:13" ht="20.25" customHeight="1">
      <c r="A19" s="8" t="s">
        <v>22</v>
      </c>
      <c r="B19" s="31">
        <f t="shared" si="1"/>
        <v>653</v>
      </c>
      <c r="C19" s="43">
        <v>385</v>
      </c>
      <c r="D19" s="44">
        <v>268</v>
      </c>
      <c r="E19" s="32">
        <f t="shared" si="2"/>
        <v>1035</v>
      </c>
      <c r="F19" s="43">
        <v>550</v>
      </c>
      <c r="G19" s="49">
        <v>485</v>
      </c>
      <c r="H19" s="31">
        <f t="shared" si="3"/>
        <v>-382</v>
      </c>
      <c r="I19" s="33">
        <f t="shared" si="4"/>
        <v>-165</v>
      </c>
      <c r="J19" s="34">
        <f t="shared" si="4"/>
        <v>-217</v>
      </c>
      <c r="L19" s="7">
        <f t="shared" si="7"/>
        <v>6.46918961759461</v>
      </c>
      <c r="M19" s="7">
        <f t="shared" si="8"/>
        <v>9.193462426718778</v>
      </c>
    </row>
    <row r="20" spans="1:13" ht="20.25" customHeight="1">
      <c r="A20" s="8" t="s">
        <v>23</v>
      </c>
      <c r="B20" s="31">
        <f t="shared" si="1"/>
        <v>243</v>
      </c>
      <c r="C20" s="43">
        <v>152</v>
      </c>
      <c r="D20" s="44">
        <v>91</v>
      </c>
      <c r="E20" s="32">
        <f t="shared" si="2"/>
        <v>371</v>
      </c>
      <c r="F20" s="43">
        <v>204</v>
      </c>
      <c r="G20" s="49">
        <v>167</v>
      </c>
      <c r="H20" s="31">
        <f t="shared" si="3"/>
        <v>-128</v>
      </c>
      <c r="I20" s="33">
        <f t="shared" si="4"/>
        <v>-52</v>
      </c>
      <c r="J20" s="34">
        <f t="shared" si="4"/>
        <v>-76</v>
      </c>
      <c r="L20" s="7">
        <f t="shared" si="7"/>
        <v>2.407370715276402</v>
      </c>
      <c r="M20" s="7">
        <f t="shared" si="8"/>
        <v>3.295434357790016</v>
      </c>
    </row>
    <row r="21" spans="1:13" ht="20.25" customHeight="1">
      <c r="A21" s="11" t="s">
        <v>24</v>
      </c>
      <c r="B21" s="27">
        <f t="shared" si="1"/>
        <v>21</v>
      </c>
      <c r="C21" s="41">
        <v>14</v>
      </c>
      <c r="D21" s="42">
        <v>7</v>
      </c>
      <c r="E21" s="28">
        <f t="shared" si="2"/>
        <v>32</v>
      </c>
      <c r="F21" s="41">
        <v>20</v>
      </c>
      <c r="G21" s="48">
        <v>12</v>
      </c>
      <c r="H21" s="27">
        <f t="shared" si="3"/>
        <v>-11</v>
      </c>
      <c r="I21" s="29">
        <f t="shared" si="4"/>
        <v>-6</v>
      </c>
      <c r="J21" s="30">
        <f t="shared" si="4"/>
        <v>-5</v>
      </c>
      <c r="L21" s="7">
        <f aca="true" t="shared" si="9" ref="L21:L30">B21/+$B$6*100</f>
        <v>0.20804438280166435</v>
      </c>
      <c r="M21" s="7">
        <f aca="true" t="shared" si="10" ref="M21:M30">E21/+$E$6*100</f>
        <v>0.2842423165748801</v>
      </c>
    </row>
    <row r="22" spans="1:13" ht="20.25" customHeight="1">
      <c r="A22" s="8" t="s">
        <v>25</v>
      </c>
      <c r="B22" s="31">
        <f t="shared" si="1"/>
        <v>23</v>
      </c>
      <c r="C22" s="43">
        <v>17</v>
      </c>
      <c r="D22" s="44">
        <v>6</v>
      </c>
      <c r="E22" s="32">
        <f t="shared" si="2"/>
        <v>27</v>
      </c>
      <c r="F22" s="43">
        <v>16</v>
      </c>
      <c r="G22" s="49">
        <v>11</v>
      </c>
      <c r="H22" s="31">
        <f t="shared" si="3"/>
        <v>-4</v>
      </c>
      <c r="I22" s="33">
        <f t="shared" si="4"/>
        <v>1</v>
      </c>
      <c r="J22" s="34">
        <f t="shared" si="4"/>
        <v>-5</v>
      </c>
      <c r="L22" s="7">
        <f t="shared" si="9"/>
        <v>0.22785813354468</v>
      </c>
      <c r="M22" s="7">
        <f t="shared" si="10"/>
        <v>0.23982945461005506</v>
      </c>
    </row>
    <row r="23" spans="1:13" ht="20.25" customHeight="1">
      <c r="A23" s="8" t="s">
        <v>26</v>
      </c>
      <c r="B23" s="31">
        <f t="shared" si="1"/>
        <v>59</v>
      </c>
      <c r="C23" s="43">
        <v>36</v>
      </c>
      <c r="D23" s="44">
        <v>23</v>
      </c>
      <c r="E23" s="32">
        <f t="shared" si="2"/>
        <v>52</v>
      </c>
      <c r="F23" s="43">
        <v>33</v>
      </c>
      <c r="G23" s="49">
        <v>19</v>
      </c>
      <c r="H23" s="31">
        <f t="shared" si="3"/>
        <v>7</v>
      </c>
      <c r="I23" s="33">
        <f t="shared" si="4"/>
        <v>3</v>
      </c>
      <c r="J23" s="34">
        <f t="shared" si="4"/>
        <v>4</v>
      </c>
      <c r="L23" s="7">
        <f t="shared" si="9"/>
        <v>0.5845056469189617</v>
      </c>
      <c r="M23" s="7">
        <f t="shared" si="10"/>
        <v>0.4618937644341801</v>
      </c>
    </row>
    <row r="24" spans="1:13" ht="20.25" customHeight="1">
      <c r="A24" s="8" t="s">
        <v>27</v>
      </c>
      <c r="B24" s="31">
        <f t="shared" si="1"/>
        <v>38</v>
      </c>
      <c r="C24" s="43">
        <v>20</v>
      </c>
      <c r="D24" s="44">
        <v>18</v>
      </c>
      <c r="E24" s="32">
        <f t="shared" si="2"/>
        <v>48</v>
      </c>
      <c r="F24" s="43">
        <v>26</v>
      </c>
      <c r="G24" s="49">
        <v>22</v>
      </c>
      <c r="H24" s="31">
        <f t="shared" si="3"/>
        <v>-10</v>
      </c>
      <c r="I24" s="33">
        <f t="shared" si="4"/>
        <v>-6</v>
      </c>
      <c r="J24" s="34">
        <f t="shared" si="4"/>
        <v>-4</v>
      </c>
      <c r="L24" s="7">
        <f t="shared" si="9"/>
        <v>0.3764612641172974</v>
      </c>
      <c r="M24" s="7">
        <f t="shared" si="10"/>
        <v>0.4263634748623201</v>
      </c>
    </row>
    <row r="25" spans="1:13" ht="20.25" customHeight="1">
      <c r="A25" s="8" t="s">
        <v>28</v>
      </c>
      <c r="B25" s="31">
        <f t="shared" si="1"/>
        <v>19</v>
      </c>
      <c r="C25" s="43">
        <v>12</v>
      </c>
      <c r="D25" s="44">
        <v>7</v>
      </c>
      <c r="E25" s="32">
        <f t="shared" si="2"/>
        <v>15</v>
      </c>
      <c r="F25" s="43">
        <v>13</v>
      </c>
      <c r="G25" s="49">
        <v>2</v>
      </c>
      <c r="H25" s="31">
        <f t="shared" si="3"/>
        <v>4</v>
      </c>
      <c r="I25" s="33">
        <f t="shared" si="4"/>
        <v>-1</v>
      </c>
      <c r="J25" s="34">
        <f t="shared" si="4"/>
        <v>5</v>
      </c>
      <c r="L25" s="7">
        <f t="shared" si="9"/>
        <v>0.1882306320586487</v>
      </c>
      <c r="M25" s="7">
        <f t="shared" si="10"/>
        <v>0.13323858589447504</v>
      </c>
    </row>
    <row r="26" spans="1:13" ht="20.25" customHeight="1">
      <c r="A26" s="8" t="s">
        <v>29</v>
      </c>
      <c r="B26" s="31">
        <f t="shared" si="1"/>
        <v>32</v>
      </c>
      <c r="C26" s="43">
        <v>17</v>
      </c>
      <c r="D26" s="44">
        <v>15</v>
      </c>
      <c r="E26" s="32">
        <f t="shared" si="2"/>
        <v>39</v>
      </c>
      <c r="F26" s="43">
        <v>21</v>
      </c>
      <c r="G26" s="49">
        <v>18</v>
      </c>
      <c r="H26" s="31">
        <f t="shared" si="3"/>
        <v>-7</v>
      </c>
      <c r="I26" s="33">
        <f t="shared" si="4"/>
        <v>-4</v>
      </c>
      <c r="J26" s="34">
        <f t="shared" si="4"/>
        <v>-3</v>
      </c>
      <c r="L26" s="7">
        <f t="shared" si="9"/>
        <v>0.3170200118882504</v>
      </c>
      <c r="M26" s="7">
        <f t="shared" si="10"/>
        <v>0.3464203233256351</v>
      </c>
    </row>
    <row r="27" spans="1:13" ht="20.25" customHeight="1">
      <c r="A27" s="8" t="s">
        <v>30</v>
      </c>
      <c r="B27" s="31">
        <f t="shared" si="1"/>
        <v>89</v>
      </c>
      <c r="C27" s="43">
        <v>52</v>
      </c>
      <c r="D27" s="44">
        <v>37</v>
      </c>
      <c r="E27" s="32">
        <f t="shared" si="2"/>
        <v>63</v>
      </c>
      <c r="F27" s="43">
        <v>33</v>
      </c>
      <c r="G27" s="49">
        <v>30</v>
      </c>
      <c r="H27" s="31">
        <f t="shared" si="3"/>
        <v>26</v>
      </c>
      <c r="I27" s="33">
        <f t="shared" si="4"/>
        <v>19</v>
      </c>
      <c r="J27" s="34">
        <f t="shared" si="4"/>
        <v>7</v>
      </c>
      <c r="L27" s="7">
        <f t="shared" si="9"/>
        <v>0.8817119080641965</v>
      </c>
      <c r="M27" s="7">
        <f t="shared" si="10"/>
        <v>0.5596020607567952</v>
      </c>
    </row>
    <row r="28" spans="1:13" ht="20.25" customHeight="1">
      <c r="A28" s="8" t="s">
        <v>31</v>
      </c>
      <c r="B28" s="31">
        <f t="shared" si="1"/>
        <v>134</v>
      </c>
      <c r="C28" s="43">
        <v>92</v>
      </c>
      <c r="D28" s="44">
        <v>42</v>
      </c>
      <c r="E28" s="32">
        <f t="shared" si="2"/>
        <v>123</v>
      </c>
      <c r="F28" s="43">
        <v>77</v>
      </c>
      <c r="G28" s="49">
        <v>46</v>
      </c>
      <c r="H28" s="31">
        <f t="shared" si="3"/>
        <v>11</v>
      </c>
      <c r="I28" s="33">
        <f t="shared" si="4"/>
        <v>15</v>
      </c>
      <c r="J28" s="34">
        <f t="shared" si="4"/>
        <v>-4</v>
      </c>
      <c r="L28" s="7">
        <f t="shared" si="9"/>
        <v>1.3275212997820487</v>
      </c>
      <c r="M28" s="7">
        <f t="shared" si="10"/>
        <v>1.0925564043346954</v>
      </c>
    </row>
    <row r="29" spans="1:13" ht="20.25" customHeight="1">
      <c r="A29" s="8" t="s">
        <v>32</v>
      </c>
      <c r="B29" s="31">
        <f t="shared" si="1"/>
        <v>243</v>
      </c>
      <c r="C29" s="43">
        <v>154</v>
      </c>
      <c r="D29" s="44">
        <v>89</v>
      </c>
      <c r="E29" s="32">
        <f t="shared" si="2"/>
        <v>328</v>
      </c>
      <c r="F29" s="43">
        <v>209</v>
      </c>
      <c r="G29" s="49">
        <v>119</v>
      </c>
      <c r="H29" s="31">
        <f t="shared" si="3"/>
        <v>-85</v>
      </c>
      <c r="I29" s="33">
        <f t="shared" si="4"/>
        <v>-55</v>
      </c>
      <c r="J29" s="34">
        <f t="shared" si="4"/>
        <v>-30</v>
      </c>
      <c r="L29" s="7">
        <f t="shared" si="9"/>
        <v>2.407370715276402</v>
      </c>
      <c r="M29" s="7">
        <f t="shared" si="10"/>
        <v>2.913483744892521</v>
      </c>
    </row>
    <row r="30" spans="1:13" ht="20.25" customHeight="1">
      <c r="A30" s="8" t="s">
        <v>33</v>
      </c>
      <c r="B30" s="31">
        <f t="shared" si="1"/>
        <v>59</v>
      </c>
      <c r="C30" s="43">
        <v>35</v>
      </c>
      <c r="D30" s="44">
        <v>24</v>
      </c>
      <c r="E30" s="32">
        <f t="shared" si="2"/>
        <v>88</v>
      </c>
      <c r="F30" s="43">
        <v>53</v>
      </c>
      <c r="G30" s="49">
        <v>35</v>
      </c>
      <c r="H30" s="31">
        <f t="shared" si="3"/>
        <v>-29</v>
      </c>
      <c r="I30" s="33">
        <f t="shared" si="4"/>
        <v>-18</v>
      </c>
      <c r="J30" s="34">
        <f t="shared" si="4"/>
        <v>-11</v>
      </c>
      <c r="L30" s="7">
        <f t="shared" si="9"/>
        <v>0.5845056469189617</v>
      </c>
      <c r="M30" s="7">
        <f t="shared" si="10"/>
        <v>0.7816663705809203</v>
      </c>
    </row>
    <row r="31" spans="1:13" ht="20.25" customHeight="1">
      <c r="A31" s="11" t="s">
        <v>34</v>
      </c>
      <c r="B31" s="27">
        <f t="shared" si="1"/>
        <v>67</v>
      </c>
      <c r="C31" s="41">
        <v>36</v>
      </c>
      <c r="D31" s="42">
        <v>31</v>
      </c>
      <c r="E31" s="28">
        <f t="shared" si="2"/>
        <v>96</v>
      </c>
      <c r="F31" s="41">
        <v>53</v>
      </c>
      <c r="G31" s="48">
        <v>43</v>
      </c>
      <c r="H31" s="27">
        <f t="shared" si="3"/>
        <v>-29</v>
      </c>
      <c r="I31" s="29">
        <f t="shared" si="4"/>
        <v>-17</v>
      </c>
      <c r="J31" s="30">
        <f t="shared" si="4"/>
        <v>-12</v>
      </c>
      <c r="L31" s="7">
        <f aca="true" t="shared" si="11" ref="L31:L36">B31/+$B$6*100</f>
        <v>0.6637606498910243</v>
      </c>
      <c r="M31" s="7">
        <f aca="true" t="shared" si="12" ref="M31:M36">E31/+$E$6*100</f>
        <v>0.8527269497246402</v>
      </c>
    </row>
    <row r="32" spans="1:13" ht="20.25" customHeight="1">
      <c r="A32" s="8" t="s">
        <v>35</v>
      </c>
      <c r="B32" s="31">
        <f t="shared" si="1"/>
        <v>319</v>
      </c>
      <c r="C32" s="43">
        <v>182</v>
      </c>
      <c r="D32" s="44">
        <v>137</v>
      </c>
      <c r="E32" s="32">
        <f t="shared" si="2"/>
        <v>378</v>
      </c>
      <c r="F32" s="43">
        <v>184</v>
      </c>
      <c r="G32" s="49">
        <v>194</v>
      </c>
      <c r="H32" s="31">
        <f t="shared" si="3"/>
        <v>-59</v>
      </c>
      <c r="I32" s="33">
        <f t="shared" si="4"/>
        <v>-2</v>
      </c>
      <c r="J32" s="34">
        <f t="shared" si="4"/>
        <v>-57</v>
      </c>
      <c r="L32" s="7">
        <f t="shared" si="11"/>
        <v>3.160293243510997</v>
      </c>
      <c r="M32" s="7">
        <f t="shared" si="12"/>
        <v>3.3576123645407714</v>
      </c>
    </row>
    <row r="33" spans="1:13" ht="20.25" customHeight="1">
      <c r="A33" s="8" t="s">
        <v>36</v>
      </c>
      <c r="B33" s="31">
        <f t="shared" si="1"/>
        <v>1025</v>
      </c>
      <c r="C33" s="43">
        <v>545</v>
      </c>
      <c r="D33" s="44">
        <v>480</v>
      </c>
      <c r="E33" s="32">
        <f t="shared" si="2"/>
        <v>1212</v>
      </c>
      <c r="F33" s="43">
        <v>564</v>
      </c>
      <c r="G33" s="49">
        <v>648</v>
      </c>
      <c r="H33" s="31">
        <f t="shared" si="3"/>
        <v>-187</v>
      </c>
      <c r="I33" s="33">
        <f t="shared" si="4"/>
        <v>-19</v>
      </c>
      <c r="J33" s="34">
        <f t="shared" si="4"/>
        <v>-168</v>
      </c>
      <c r="L33" s="7">
        <f t="shared" si="11"/>
        <v>10.154547255795523</v>
      </c>
      <c r="M33" s="7">
        <f t="shared" si="12"/>
        <v>10.765677740273583</v>
      </c>
    </row>
    <row r="34" spans="1:13" ht="20.25" customHeight="1">
      <c r="A34" s="8" t="s">
        <v>37</v>
      </c>
      <c r="B34" s="31">
        <f t="shared" si="1"/>
        <v>871</v>
      </c>
      <c r="C34" s="43">
        <v>462</v>
      </c>
      <c r="D34" s="44">
        <v>409</v>
      </c>
      <c r="E34" s="32">
        <f t="shared" si="2"/>
        <v>951</v>
      </c>
      <c r="F34" s="43">
        <v>455</v>
      </c>
      <c r="G34" s="49">
        <v>496</v>
      </c>
      <c r="H34" s="31">
        <f t="shared" si="3"/>
        <v>-80</v>
      </c>
      <c r="I34" s="33">
        <f t="shared" si="4"/>
        <v>7</v>
      </c>
      <c r="J34" s="34">
        <f t="shared" si="4"/>
        <v>-87</v>
      </c>
      <c r="L34" s="7">
        <f t="shared" si="11"/>
        <v>8.628888448583316</v>
      </c>
      <c r="M34" s="7">
        <f t="shared" si="12"/>
        <v>8.447326345709717</v>
      </c>
    </row>
    <row r="35" spans="1:13" ht="20.25" customHeight="1">
      <c r="A35" s="8" t="s">
        <v>38</v>
      </c>
      <c r="B35" s="31">
        <f t="shared" si="1"/>
        <v>87</v>
      </c>
      <c r="C35" s="43">
        <v>49</v>
      </c>
      <c r="D35" s="44">
        <v>38</v>
      </c>
      <c r="E35" s="32">
        <f t="shared" si="2"/>
        <v>106</v>
      </c>
      <c r="F35" s="43">
        <v>48</v>
      </c>
      <c r="G35" s="49">
        <v>58</v>
      </c>
      <c r="H35" s="31">
        <f t="shared" si="3"/>
        <v>-19</v>
      </c>
      <c r="I35" s="33">
        <f t="shared" si="4"/>
        <v>1</v>
      </c>
      <c r="J35" s="34">
        <f t="shared" si="4"/>
        <v>-20</v>
      </c>
      <c r="L35" s="7">
        <f t="shared" si="11"/>
        <v>0.8618981573211809</v>
      </c>
      <c r="M35" s="7">
        <f t="shared" si="12"/>
        <v>0.9415526736542903</v>
      </c>
    </row>
    <row r="36" spans="1:13" ht="20.25" customHeight="1">
      <c r="A36" s="8" t="s">
        <v>39</v>
      </c>
      <c r="B36" s="31">
        <f t="shared" si="1"/>
        <v>60</v>
      </c>
      <c r="C36" s="43">
        <v>34</v>
      </c>
      <c r="D36" s="44">
        <v>26</v>
      </c>
      <c r="E36" s="32">
        <f t="shared" si="2"/>
        <v>43</v>
      </c>
      <c r="F36" s="43">
        <v>24</v>
      </c>
      <c r="G36" s="49">
        <v>19</v>
      </c>
      <c r="H36" s="31">
        <f t="shared" si="3"/>
        <v>17</v>
      </c>
      <c r="I36" s="33">
        <f t="shared" si="4"/>
        <v>10</v>
      </c>
      <c r="J36" s="34">
        <f t="shared" si="4"/>
        <v>7</v>
      </c>
      <c r="L36" s="7">
        <f t="shared" si="11"/>
        <v>0.5944125222904696</v>
      </c>
      <c r="M36" s="7">
        <f t="shared" si="12"/>
        <v>0.3819506128974951</v>
      </c>
    </row>
    <row r="37" spans="1:13" ht="20.25" customHeight="1">
      <c r="A37" s="11" t="s">
        <v>40</v>
      </c>
      <c r="B37" s="27">
        <f t="shared" si="1"/>
        <v>1298</v>
      </c>
      <c r="C37" s="41">
        <v>712</v>
      </c>
      <c r="D37" s="42">
        <v>586</v>
      </c>
      <c r="E37" s="28">
        <f t="shared" si="2"/>
        <v>1345</v>
      </c>
      <c r="F37" s="41">
        <v>724</v>
      </c>
      <c r="G37" s="48">
        <v>621</v>
      </c>
      <c r="H37" s="27">
        <f t="shared" si="3"/>
        <v>-47</v>
      </c>
      <c r="I37" s="29">
        <f t="shared" si="4"/>
        <v>-12</v>
      </c>
      <c r="J37" s="30">
        <f t="shared" si="4"/>
        <v>-35</v>
      </c>
      <c r="L37" s="7">
        <f aca="true" t="shared" si="13" ref="L37:L44">B37/+$B$6*100</f>
        <v>12.859124232217159</v>
      </c>
      <c r="M37" s="7">
        <f aca="true" t="shared" si="14" ref="M37:M44">E37/+$E$6*100</f>
        <v>11.947059868537929</v>
      </c>
    </row>
    <row r="38" spans="1:13" ht="20.25" customHeight="1">
      <c r="A38" s="8" t="s">
        <v>41</v>
      </c>
      <c r="B38" s="31">
        <f t="shared" si="1"/>
        <v>869</v>
      </c>
      <c r="C38" s="43">
        <v>459</v>
      </c>
      <c r="D38" s="44">
        <v>410</v>
      </c>
      <c r="E38" s="32">
        <f t="shared" si="2"/>
        <v>898</v>
      </c>
      <c r="F38" s="43">
        <v>517</v>
      </c>
      <c r="G38" s="49">
        <v>381</v>
      </c>
      <c r="H38" s="31">
        <f t="shared" si="3"/>
        <v>-29</v>
      </c>
      <c r="I38" s="33">
        <f t="shared" si="4"/>
        <v>-58</v>
      </c>
      <c r="J38" s="34">
        <f t="shared" si="4"/>
        <v>29</v>
      </c>
      <c r="L38" s="7">
        <f t="shared" si="13"/>
        <v>8.6090746978403</v>
      </c>
      <c r="M38" s="7">
        <f t="shared" si="14"/>
        <v>7.9765500088825725</v>
      </c>
    </row>
    <row r="39" spans="1:13" ht="20.25" customHeight="1">
      <c r="A39" s="8" t="s">
        <v>42</v>
      </c>
      <c r="B39" s="31">
        <f t="shared" si="1"/>
        <v>803</v>
      </c>
      <c r="C39" s="43">
        <v>494</v>
      </c>
      <c r="D39" s="44">
        <v>309</v>
      </c>
      <c r="E39" s="32">
        <f t="shared" si="2"/>
        <v>920</v>
      </c>
      <c r="F39" s="43">
        <v>541</v>
      </c>
      <c r="G39" s="49">
        <v>379</v>
      </c>
      <c r="H39" s="31">
        <f t="shared" si="3"/>
        <v>-117</v>
      </c>
      <c r="I39" s="33">
        <f t="shared" si="4"/>
        <v>-47</v>
      </c>
      <c r="J39" s="34">
        <f t="shared" si="4"/>
        <v>-70</v>
      </c>
      <c r="L39" s="7">
        <f t="shared" si="13"/>
        <v>7.955220923320784</v>
      </c>
      <c r="M39" s="7">
        <f t="shared" si="14"/>
        <v>8.171966601527803</v>
      </c>
    </row>
    <row r="40" spans="1:13" ht="20.25" customHeight="1">
      <c r="A40" s="8" t="s">
        <v>43</v>
      </c>
      <c r="B40" s="31">
        <f t="shared" si="1"/>
        <v>238</v>
      </c>
      <c r="C40" s="43">
        <v>156</v>
      </c>
      <c r="D40" s="44">
        <v>82</v>
      </c>
      <c r="E40" s="32">
        <f t="shared" si="2"/>
        <v>244</v>
      </c>
      <c r="F40" s="43">
        <v>142</v>
      </c>
      <c r="G40" s="49">
        <v>102</v>
      </c>
      <c r="H40" s="31">
        <f t="shared" si="3"/>
        <v>-6</v>
      </c>
      <c r="I40" s="33">
        <f t="shared" si="4"/>
        <v>14</v>
      </c>
      <c r="J40" s="34">
        <f t="shared" si="4"/>
        <v>-20</v>
      </c>
      <c r="L40" s="7">
        <f t="shared" si="13"/>
        <v>2.3578363384188625</v>
      </c>
      <c r="M40" s="7">
        <f t="shared" si="14"/>
        <v>2.1673476638834606</v>
      </c>
    </row>
    <row r="41" spans="1:13" ht="20.25" customHeight="1">
      <c r="A41" s="11" t="s">
        <v>44</v>
      </c>
      <c r="B41" s="27">
        <f t="shared" si="1"/>
        <v>45</v>
      </c>
      <c r="C41" s="41">
        <v>27</v>
      </c>
      <c r="D41" s="42">
        <v>18</v>
      </c>
      <c r="E41" s="28">
        <f t="shared" si="2"/>
        <v>84</v>
      </c>
      <c r="F41" s="41">
        <v>37</v>
      </c>
      <c r="G41" s="48">
        <v>47</v>
      </c>
      <c r="H41" s="27">
        <f t="shared" si="3"/>
        <v>-39</v>
      </c>
      <c r="I41" s="29">
        <f t="shared" si="4"/>
        <v>-10</v>
      </c>
      <c r="J41" s="30">
        <f t="shared" si="4"/>
        <v>-29</v>
      </c>
      <c r="L41" s="7">
        <f t="shared" si="13"/>
        <v>0.4458093917178522</v>
      </c>
      <c r="M41" s="7">
        <f t="shared" si="14"/>
        <v>0.7461360810090603</v>
      </c>
    </row>
    <row r="42" spans="1:13" ht="20.25" customHeight="1">
      <c r="A42" s="8" t="s">
        <v>45</v>
      </c>
      <c r="B42" s="31">
        <f t="shared" si="1"/>
        <v>114</v>
      </c>
      <c r="C42" s="43">
        <v>77</v>
      </c>
      <c r="D42" s="44">
        <v>37</v>
      </c>
      <c r="E42" s="32">
        <f t="shared" si="2"/>
        <v>94</v>
      </c>
      <c r="F42" s="43">
        <v>61</v>
      </c>
      <c r="G42" s="49">
        <v>33</v>
      </c>
      <c r="H42" s="31">
        <f t="shared" si="3"/>
        <v>20</v>
      </c>
      <c r="I42" s="33">
        <f t="shared" si="4"/>
        <v>16</v>
      </c>
      <c r="J42" s="34">
        <f t="shared" si="4"/>
        <v>4</v>
      </c>
      <c r="L42" s="7">
        <f t="shared" si="13"/>
        <v>1.1293837923518921</v>
      </c>
      <c r="M42" s="7">
        <f t="shared" si="14"/>
        <v>0.8349618049387102</v>
      </c>
    </row>
    <row r="43" spans="1:13" ht="20.25" customHeight="1">
      <c r="A43" s="8" t="s">
        <v>46</v>
      </c>
      <c r="B43" s="31">
        <f t="shared" si="1"/>
        <v>94</v>
      </c>
      <c r="C43" s="43">
        <v>53</v>
      </c>
      <c r="D43" s="44">
        <v>41</v>
      </c>
      <c r="E43" s="32">
        <f t="shared" si="2"/>
        <v>98</v>
      </c>
      <c r="F43" s="43">
        <v>62</v>
      </c>
      <c r="G43" s="49">
        <v>36</v>
      </c>
      <c r="H43" s="31">
        <f t="shared" si="3"/>
        <v>-4</v>
      </c>
      <c r="I43" s="33">
        <f t="shared" si="4"/>
        <v>-9</v>
      </c>
      <c r="J43" s="34">
        <f t="shared" si="4"/>
        <v>5</v>
      </c>
      <c r="L43" s="7">
        <f t="shared" si="13"/>
        <v>0.9312462849217357</v>
      </c>
      <c r="M43" s="7">
        <f t="shared" si="14"/>
        <v>0.8704920945105703</v>
      </c>
    </row>
    <row r="44" spans="1:13" ht="20.25" customHeight="1">
      <c r="A44" s="8" t="s">
        <v>47</v>
      </c>
      <c r="B44" s="31">
        <f t="shared" si="1"/>
        <v>58</v>
      </c>
      <c r="C44" s="43">
        <v>24</v>
      </c>
      <c r="D44" s="44">
        <v>34</v>
      </c>
      <c r="E44" s="32">
        <f t="shared" si="2"/>
        <v>52</v>
      </c>
      <c r="F44" s="43">
        <v>26</v>
      </c>
      <c r="G44" s="49">
        <v>26</v>
      </c>
      <c r="H44" s="31">
        <f t="shared" si="3"/>
        <v>6</v>
      </c>
      <c r="I44" s="33">
        <f t="shared" si="4"/>
        <v>-2</v>
      </c>
      <c r="J44" s="34">
        <f t="shared" si="4"/>
        <v>8</v>
      </c>
      <c r="L44" s="7">
        <f t="shared" si="13"/>
        <v>0.5745987715474539</v>
      </c>
      <c r="M44" s="7">
        <f t="shared" si="14"/>
        <v>0.4618937644341801</v>
      </c>
    </row>
    <row r="45" spans="1:13" ht="20.25" customHeight="1">
      <c r="A45" s="11" t="s">
        <v>48</v>
      </c>
      <c r="B45" s="27">
        <f t="shared" si="1"/>
        <v>279</v>
      </c>
      <c r="C45" s="41">
        <v>184</v>
      </c>
      <c r="D45" s="42">
        <v>95</v>
      </c>
      <c r="E45" s="28">
        <f t="shared" si="2"/>
        <v>296</v>
      </c>
      <c r="F45" s="41">
        <v>178</v>
      </c>
      <c r="G45" s="48">
        <v>118</v>
      </c>
      <c r="H45" s="27">
        <f t="shared" si="3"/>
        <v>-17</v>
      </c>
      <c r="I45" s="29">
        <f t="shared" si="4"/>
        <v>6</v>
      </c>
      <c r="J45" s="30">
        <f t="shared" si="4"/>
        <v>-23</v>
      </c>
      <c r="L45" s="7">
        <f aca="true" t="shared" si="15" ref="L45:L52">B45/+$B$6*100</f>
        <v>2.7640182286506834</v>
      </c>
      <c r="M45" s="7">
        <f aca="true" t="shared" si="16" ref="M45:M52">E45/+$E$6*100</f>
        <v>2.629241428317641</v>
      </c>
    </row>
    <row r="46" spans="1:13" ht="20.25" customHeight="1">
      <c r="A46" s="8" t="s">
        <v>49</v>
      </c>
      <c r="B46" s="31">
        <f t="shared" si="1"/>
        <v>17</v>
      </c>
      <c r="C46" s="43">
        <v>10</v>
      </c>
      <c r="D46" s="44">
        <v>7</v>
      </c>
      <c r="E46" s="32">
        <f t="shared" si="2"/>
        <v>27</v>
      </c>
      <c r="F46" s="43">
        <v>12</v>
      </c>
      <c r="G46" s="49">
        <v>15</v>
      </c>
      <c r="H46" s="31">
        <f t="shared" si="3"/>
        <v>-10</v>
      </c>
      <c r="I46" s="33">
        <f t="shared" si="4"/>
        <v>-2</v>
      </c>
      <c r="J46" s="34">
        <f t="shared" si="4"/>
        <v>-8</v>
      </c>
      <c r="L46" s="7">
        <f t="shared" si="15"/>
        <v>0.16841688131563304</v>
      </c>
      <c r="M46" s="7">
        <f t="shared" si="16"/>
        <v>0.23982945461005506</v>
      </c>
    </row>
    <row r="47" spans="1:13" ht="20.25" customHeight="1">
      <c r="A47" s="8" t="s">
        <v>50</v>
      </c>
      <c r="B47" s="31">
        <f t="shared" si="1"/>
        <v>77</v>
      </c>
      <c r="C47" s="43">
        <v>40</v>
      </c>
      <c r="D47" s="44">
        <v>37</v>
      </c>
      <c r="E47" s="32">
        <f t="shared" si="2"/>
        <v>62</v>
      </c>
      <c r="F47" s="43">
        <v>36</v>
      </c>
      <c r="G47" s="49">
        <v>26</v>
      </c>
      <c r="H47" s="31">
        <f t="shared" si="3"/>
        <v>15</v>
      </c>
      <c r="I47" s="33">
        <f t="shared" si="4"/>
        <v>4</v>
      </c>
      <c r="J47" s="34">
        <f t="shared" si="4"/>
        <v>11</v>
      </c>
      <c r="L47" s="7">
        <f t="shared" si="15"/>
        <v>0.7628294036061026</v>
      </c>
      <c r="M47" s="7">
        <f t="shared" si="16"/>
        <v>0.5507194883638301</v>
      </c>
    </row>
    <row r="48" spans="1:13" ht="20.25" customHeight="1">
      <c r="A48" s="8" t="s">
        <v>51</v>
      </c>
      <c r="B48" s="31">
        <f t="shared" si="1"/>
        <v>71</v>
      </c>
      <c r="C48" s="43">
        <v>38</v>
      </c>
      <c r="D48" s="44">
        <v>33</v>
      </c>
      <c r="E48" s="32">
        <f t="shared" si="2"/>
        <v>57</v>
      </c>
      <c r="F48" s="43">
        <v>35</v>
      </c>
      <c r="G48" s="49">
        <v>22</v>
      </c>
      <c r="H48" s="31">
        <f t="shared" si="3"/>
        <v>14</v>
      </c>
      <c r="I48" s="33">
        <f t="shared" si="4"/>
        <v>3</v>
      </c>
      <c r="J48" s="34">
        <f t="shared" si="4"/>
        <v>11</v>
      </c>
      <c r="L48" s="7">
        <f t="shared" si="15"/>
        <v>0.7033881513770557</v>
      </c>
      <c r="M48" s="7">
        <f t="shared" si="16"/>
        <v>0.5063066263990051</v>
      </c>
    </row>
    <row r="49" spans="1:13" ht="20.25" customHeight="1">
      <c r="A49" s="8" t="s">
        <v>52</v>
      </c>
      <c r="B49" s="31">
        <f t="shared" si="1"/>
        <v>43</v>
      </c>
      <c r="C49" s="43">
        <v>28</v>
      </c>
      <c r="D49" s="44">
        <v>15</v>
      </c>
      <c r="E49" s="32">
        <f t="shared" si="2"/>
        <v>56</v>
      </c>
      <c r="F49" s="43">
        <v>38</v>
      </c>
      <c r="G49" s="49">
        <v>18</v>
      </c>
      <c r="H49" s="31">
        <f t="shared" si="3"/>
        <v>-13</v>
      </c>
      <c r="I49" s="33">
        <f t="shared" si="4"/>
        <v>-10</v>
      </c>
      <c r="J49" s="34">
        <f t="shared" si="4"/>
        <v>-3</v>
      </c>
      <c r="L49" s="7">
        <f t="shared" si="15"/>
        <v>0.4259956409748365</v>
      </c>
      <c r="M49" s="7">
        <f t="shared" si="16"/>
        <v>0.4974240540060401</v>
      </c>
    </row>
    <row r="50" spans="1:13" ht="20.25" customHeight="1">
      <c r="A50" s="8" t="s">
        <v>53</v>
      </c>
      <c r="B50" s="31">
        <f t="shared" si="1"/>
        <v>36</v>
      </c>
      <c r="C50" s="43">
        <v>20</v>
      </c>
      <c r="D50" s="44">
        <v>16</v>
      </c>
      <c r="E50" s="32">
        <f t="shared" si="2"/>
        <v>56</v>
      </c>
      <c r="F50" s="43">
        <v>28</v>
      </c>
      <c r="G50" s="49">
        <v>28</v>
      </c>
      <c r="H50" s="31">
        <f t="shared" si="3"/>
        <v>-20</v>
      </c>
      <c r="I50" s="33">
        <f t="shared" si="4"/>
        <v>-8</v>
      </c>
      <c r="J50" s="34">
        <f t="shared" si="4"/>
        <v>-12</v>
      </c>
      <c r="L50" s="7">
        <f t="shared" si="15"/>
        <v>0.35664751337428174</v>
      </c>
      <c r="M50" s="7">
        <f t="shared" si="16"/>
        <v>0.4974240540060401</v>
      </c>
    </row>
    <row r="51" spans="1:13" ht="20.25" customHeight="1">
      <c r="A51" s="8" t="s">
        <v>54</v>
      </c>
      <c r="B51" s="31">
        <f t="shared" si="1"/>
        <v>65</v>
      </c>
      <c r="C51" s="43">
        <v>39</v>
      </c>
      <c r="D51" s="44">
        <v>26</v>
      </c>
      <c r="E51" s="32">
        <f t="shared" si="2"/>
        <v>52</v>
      </c>
      <c r="F51" s="43">
        <v>33</v>
      </c>
      <c r="G51" s="49">
        <v>19</v>
      </c>
      <c r="H51" s="31">
        <f t="shared" si="3"/>
        <v>13</v>
      </c>
      <c r="I51" s="33">
        <f t="shared" si="4"/>
        <v>6</v>
      </c>
      <c r="J51" s="34">
        <f t="shared" si="4"/>
        <v>7</v>
      </c>
      <c r="L51" s="7">
        <f t="shared" si="15"/>
        <v>0.6439468991480087</v>
      </c>
      <c r="M51" s="7">
        <f t="shared" si="16"/>
        <v>0.4618937644341801</v>
      </c>
    </row>
    <row r="52" spans="1:13" ht="20.25" customHeight="1">
      <c r="A52" s="8" t="s">
        <v>55</v>
      </c>
      <c r="B52" s="31">
        <f t="shared" si="1"/>
        <v>69</v>
      </c>
      <c r="C52" s="43">
        <v>41</v>
      </c>
      <c r="D52" s="44">
        <v>28</v>
      </c>
      <c r="E52" s="32">
        <f t="shared" si="2"/>
        <v>57</v>
      </c>
      <c r="F52" s="43">
        <v>33</v>
      </c>
      <c r="G52" s="49">
        <v>24</v>
      </c>
      <c r="H52" s="31">
        <f t="shared" si="3"/>
        <v>12</v>
      </c>
      <c r="I52" s="33">
        <f t="shared" si="4"/>
        <v>8</v>
      </c>
      <c r="J52" s="34">
        <f t="shared" si="4"/>
        <v>4</v>
      </c>
      <c r="L52" s="7">
        <f t="shared" si="15"/>
        <v>0.68357440063404</v>
      </c>
      <c r="M52" s="7">
        <f t="shared" si="16"/>
        <v>0.5063066263990051</v>
      </c>
    </row>
    <row r="53" spans="1:13" ht="20.25" customHeight="1">
      <c r="A53" s="11" t="s">
        <v>56</v>
      </c>
      <c r="B53" s="27">
        <f t="shared" si="1"/>
        <v>1119</v>
      </c>
      <c r="C53" s="41">
        <v>473</v>
      </c>
      <c r="D53" s="42">
        <v>646</v>
      </c>
      <c r="E53" s="28">
        <f t="shared" si="2"/>
        <v>870</v>
      </c>
      <c r="F53" s="41">
        <v>336</v>
      </c>
      <c r="G53" s="48">
        <v>534</v>
      </c>
      <c r="H53" s="27">
        <f t="shared" si="3"/>
        <v>249</v>
      </c>
      <c r="I53" s="29">
        <f t="shared" si="4"/>
        <v>137</v>
      </c>
      <c r="J53" s="30">
        <f t="shared" si="4"/>
        <v>112</v>
      </c>
      <c r="L53" s="7">
        <f>B53/+$B$6*100</f>
        <v>11.085793540717258</v>
      </c>
      <c r="M53" s="7">
        <f>E53/+$E$6*100</f>
        <v>7.727837981879553</v>
      </c>
    </row>
    <row r="54" spans="1:13" ht="20.25" customHeight="1" thickBot="1">
      <c r="A54" s="13" t="s">
        <v>57</v>
      </c>
      <c r="B54" s="35">
        <f t="shared" si="1"/>
        <v>46</v>
      </c>
      <c r="C54" s="45">
        <v>37</v>
      </c>
      <c r="D54" s="46">
        <v>9</v>
      </c>
      <c r="E54" s="36">
        <f t="shared" si="2"/>
        <v>81</v>
      </c>
      <c r="F54" s="45">
        <v>37</v>
      </c>
      <c r="G54" s="50">
        <v>44</v>
      </c>
      <c r="H54" s="35">
        <f t="shared" si="3"/>
        <v>-35</v>
      </c>
      <c r="I54" s="37">
        <f t="shared" si="4"/>
        <v>0</v>
      </c>
      <c r="J54" s="38">
        <f t="shared" si="4"/>
        <v>-35</v>
      </c>
      <c r="L54" s="7">
        <f>B54/+$B$6*100</f>
        <v>0.45571626708936</v>
      </c>
      <c r="M54" s="7">
        <f>E54/+$E$6*100</f>
        <v>0.7194883638301652</v>
      </c>
    </row>
    <row r="55" spans="1:10" ht="15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sheetProtection/>
  <mergeCells count="4">
    <mergeCell ref="B4:D4"/>
    <mergeCell ref="E4:G4"/>
    <mergeCell ref="H4:J4"/>
    <mergeCell ref="A4:A5"/>
  </mergeCells>
  <printOptions/>
  <pageMargins left="0.984251968503937" right="0.4330708661417323" top="0.5905511811023623" bottom="0.2755905511811024" header="0.5118110236220472" footer="0.3937007874015748"/>
  <pageSetup firstPageNumber="16" useFirstPageNumber="1" horizontalDpi="600" verticalDpi="600" orientation="portrait" paperSize="9" scale="77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2018-02-19T07:14:01Z</cp:lastPrinted>
  <dcterms:created xsi:type="dcterms:W3CDTF">2007-12-25T02:50:41Z</dcterms:created>
  <dcterms:modified xsi:type="dcterms:W3CDTF">2018-02-19T07:14:08Z</dcterms:modified>
  <cp:category/>
  <cp:version/>
  <cp:contentType/>
  <cp:contentStatus/>
</cp:coreProperties>
</file>