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085" tabRatio="703" activeTab="0"/>
  </bookViews>
  <sheets>
    <sheet name="第８表" sheetId="1" r:id="rId1"/>
    <sheet name="１月" sheetId="2" r:id="rId2"/>
    <sheet name="２月" sheetId="3" r:id="rId3"/>
    <sheet name="３月" sheetId="4" r:id="rId4"/>
    <sheet name="４月" sheetId="5" r:id="rId5"/>
    <sheet name="５月" sheetId="6" r:id="rId6"/>
    <sheet name="６月" sheetId="7" r:id="rId7"/>
    <sheet name="７月" sheetId="8" r:id="rId8"/>
    <sheet name="８月" sheetId="9" r:id="rId9"/>
    <sheet name="９月" sheetId="10" r:id="rId10"/>
    <sheet name="１０月" sheetId="11" r:id="rId11"/>
    <sheet name="１１月" sheetId="12" r:id="rId12"/>
    <sheet name="１２月" sheetId="13" r:id="rId13"/>
  </sheets>
  <definedNames/>
  <calcPr fullCalcOnLoad="1"/>
</workbook>
</file>

<file path=xl/sharedStrings.xml><?xml version="1.0" encoding="utf-8"?>
<sst xmlns="http://schemas.openxmlformats.org/spreadsheetml/2006/main" count="398" uniqueCount="67">
  <si>
    <t>月　　別</t>
  </si>
  <si>
    <t>実移動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</si>
  <si>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</si>
  <si>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</si>
  <si>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</si>
  <si>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</si>
  <si>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</si>
  <si>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</si>
  <si>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</si>
  <si>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</si>
  <si>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</si>
  <si>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</si>
  <si>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</si>
  <si>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</si>
  <si>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</si>
  <si>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総　数</t>
  </si>
  <si>
    <t>総　　数</t>
  </si>
  <si>
    <t>　　第１３表　計算表　（１月）</t>
  </si>
  <si>
    <t xml:space="preserve">    (単位：人)</t>
  </si>
  <si>
    <t>転入者総数</t>
  </si>
  <si>
    <t>県外転出者</t>
  </si>
  <si>
    <t>　　第１３表　計算表　（１２月）</t>
  </si>
  <si>
    <t>　　第１３表　計算表　（１１月）</t>
  </si>
  <si>
    <t>　　第１３表　計算表　（１０月）</t>
  </si>
  <si>
    <t>　　第１３表　計算表　（９月）</t>
  </si>
  <si>
    <t>　　第１３表　計算表　（８月）</t>
  </si>
  <si>
    <t>　　第１３表　計算表　（７月）</t>
  </si>
  <si>
    <t>　　第１３表　計算表　（６月）</t>
  </si>
  <si>
    <t>　　第１３表　計算表　（５月）</t>
  </si>
  <si>
    <t>　　第１３表　計算表　（４月）</t>
  </si>
  <si>
    <t>　　第１３表　計算表　（３月）</t>
  </si>
  <si>
    <t>　　第１３表　計算表　（２月）</t>
  </si>
  <si>
    <t>65～69</t>
  </si>
  <si>
    <t>70～74</t>
  </si>
  <si>
    <t>75～79</t>
  </si>
  <si>
    <t>80～84</t>
  </si>
  <si>
    <t>85～89</t>
  </si>
  <si>
    <t>90～94</t>
  </si>
  <si>
    <t>95～99</t>
  </si>
  <si>
    <t>実異動総数＝転入者総数（※県外転入者＋県内転入者）＋県外転出者</t>
  </si>
  <si>
    <t>0～4歳</t>
  </si>
  <si>
    <t xml:space="preserve"> １月</t>
  </si>
  <si>
    <t xml:space="preserve"> ２月</t>
  </si>
  <si>
    <t xml:space="preserve"> ３月</t>
  </si>
  <si>
    <t xml:space="preserve"> ４月</t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</si>
  <si>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</si>
  <si>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</si>
  <si>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</si>
  <si>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</si>
  <si>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</si>
  <si>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>１0月</t>
  </si>
  <si>
    <t>１1月</t>
  </si>
  <si>
    <t>１２月</t>
  </si>
  <si>
    <t>総数</t>
  </si>
  <si>
    <t>75歳以上</t>
  </si>
  <si>
    <t>65～69</t>
  </si>
  <si>
    <t>70～74</t>
  </si>
  <si>
    <t>75歳以上</t>
  </si>
  <si>
    <t>75歳以上</t>
  </si>
  <si>
    <t>月次</t>
  </si>
  <si>
    <t>75歳
以上</t>
  </si>
  <si>
    <t>総　数</t>
  </si>
  <si>
    <t>実　　　移　　　動　　　数</t>
  </si>
  <si>
    <t>　　第８表　　月別・年齢５歳階級別実移動者数</t>
  </si>
  <si>
    <t>実　　数（人）</t>
  </si>
  <si>
    <t>割　　合（％）</t>
  </si>
  <si>
    <t>（Ｈ２９．１．１～Ｈ２９．１２．３１）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</si>
</sst>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\ \ _ "/>
    <numFmt numFmtId="178" formatCode="#,##0\ _ "/>
    <numFmt numFmtId="179" formatCode="#,##0_ "/>
    <numFmt numFmtId="180" formatCode="0_ ;[Red]\-0\ "/>
    <numFmt numFmtId="181" formatCode="0.0_ ;[Red]\-0.0\ "/>
    <numFmt numFmtId="182" formatCode="#,##0_ ;[Red]\-#,##0\ "/>
  </numFmts>
  <fonts count="48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3"/>
      <name val="ＭＳ Ｐ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7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vertical="center"/>
    </xf>
    <xf numFmtId="0" fontId="5" fillId="0" borderId="0" xfId="0" applyNumberFormat="1" applyFont="1" applyAlignment="1" applyProtection="1">
      <alignment/>
      <protection locked="0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3" fontId="5" fillId="33" borderId="12" xfId="0" applyNumberFormat="1" applyFont="1" applyFill="1" applyBorder="1" applyAlignment="1">
      <alignment vertical="center"/>
    </xf>
    <xf numFmtId="3" fontId="5" fillId="33" borderId="0" xfId="0" applyNumberFormat="1" applyFont="1" applyFill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NumberFormat="1" applyAlignment="1" applyProtection="1">
      <alignment/>
      <protection locked="0"/>
    </xf>
    <xf numFmtId="3" fontId="5" fillId="0" borderId="0" xfId="0" applyNumberFormat="1" applyFont="1" applyFill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181" fontId="7" fillId="34" borderId="14" xfId="0" applyNumberFormat="1" applyFont="1" applyFill="1" applyBorder="1" applyAlignment="1">
      <alignment vertical="center"/>
    </xf>
    <xf numFmtId="181" fontId="7" fillId="34" borderId="16" xfId="0" applyNumberFormat="1" applyFont="1" applyFill="1" applyBorder="1" applyAlignment="1">
      <alignment vertical="center"/>
    </xf>
    <xf numFmtId="181" fontId="7" fillId="34" borderId="17" xfId="0" applyNumberFormat="1" applyFont="1" applyFill="1" applyBorder="1" applyAlignment="1">
      <alignment vertical="center"/>
    </xf>
    <xf numFmtId="181" fontId="7" fillId="0" borderId="12" xfId="0" applyNumberFormat="1" applyFont="1" applyBorder="1" applyAlignment="1">
      <alignment vertical="center"/>
    </xf>
    <xf numFmtId="181" fontId="7" fillId="0" borderId="18" xfId="0" applyNumberFormat="1" applyFont="1" applyBorder="1" applyAlignment="1">
      <alignment vertical="center"/>
    </xf>
    <xf numFmtId="181" fontId="7" fillId="0" borderId="19" xfId="0" applyNumberFormat="1" applyFont="1" applyFill="1" applyBorder="1" applyAlignment="1">
      <alignment vertical="center"/>
    </xf>
    <xf numFmtId="181" fontId="7" fillId="0" borderId="20" xfId="0" applyNumberFormat="1" applyFont="1" applyBorder="1" applyAlignment="1">
      <alignment vertical="center"/>
    </xf>
    <xf numFmtId="181" fontId="7" fillId="0" borderId="21" xfId="0" applyNumberFormat="1" applyFont="1" applyBorder="1" applyAlignment="1">
      <alignment vertical="center"/>
    </xf>
    <xf numFmtId="181" fontId="7" fillId="0" borderId="22" xfId="0" applyNumberFormat="1" applyFont="1" applyFill="1" applyBorder="1" applyAlignment="1">
      <alignment vertical="center"/>
    </xf>
    <xf numFmtId="182" fontId="7" fillId="34" borderId="12" xfId="0" applyNumberFormat="1" applyFont="1" applyFill="1" applyBorder="1" applyAlignment="1">
      <alignment vertical="center"/>
    </xf>
    <xf numFmtId="182" fontId="7" fillId="34" borderId="18" xfId="0" applyNumberFormat="1" applyFont="1" applyFill="1" applyBorder="1" applyAlignment="1">
      <alignment vertical="center"/>
    </xf>
    <xf numFmtId="182" fontId="7" fillId="34" borderId="19" xfId="0" applyNumberFormat="1" applyFont="1" applyFill="1" applyBorder="1" applyAlignment="1">
      <alignment vertical="center"/>
    </xf>
    <xf numFmtId="182" fontId="7" fillId="0" borderId="12" xfId="0" applyNumberFormat="1" applyFont="1" applyBorder="1" applyAlignment="1">
      <alignment vertical="center"/>
    </xf>
    <xf numFmtId="182" fontId="7" fillId="0" borderId="18" xfId="0" applyNumberFormat="1" applyFont="1" applyBorder="1" applyAlignment="1">
      <alignment vertical="center"/>
    </xf>
    <xf numFmtId="182" fontId="7" fillId="0" borderId="19" xfId="0" applyNumberFormat="1" applyFont="1" applyFill="1" applyBorder="1" applyAlignment="1">
      <alignment vertic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3" fillId="0" borderId="30" xfId="0" applyNumberFormat="1" applyFont="1" applyBorder="1" applyAlignment="1" applyProtection="1">
      <alignment horizontal="center" vertical="center" textRotation="255"/>
      <protection locked="0"/>
    </xf>
    <xf numFmtId="0" fontId="13" fillId="0" borderId="31" xfId="0" applyNumberFormat="1" applyFont="1" applyBorder="1" applyAlignment="1" applyProtection="1">
      <alignment horizontal="center" vertical="center" textRotation="255"/>
      <protection locked="0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3" fillId="0" borderId="35" xfId="0" applyNumberFormat="1" applyFont="1" applyBorder="1" applyAlignment="1" applyProtection="1">
      <alignment horizontal="center" vertical="center" textRotation="255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36" xfId="0" applyNumberFormat="1" applyFont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>
      <alignment horizontal="center" vertical="center" wrapText="1"/>
    </xf>
    <xf numFmtId="0" fontId="0" fillId="0" borderId="37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view="pageBreakPreview" zoomScale="75" zoomScaleSheetLayoutView="75" zoomScalePageLayoutView="0" workbookViewId="0" topLeftCell="A3">
      <selection activeCell="J14" sqref="J14"/>
    </sheetView>
  </sheetViews>
  <sheetFormatPr defaultColWidth="8.66015625" defaultRowHeight="18"/>
  <cols>
    <col min="1" max="2" width="4.83203125" style="0" customWidth="1"/>
    <col min="3" max="3" width="6.5" style="0" customWidth="1"/>
    <col min="4" max="19" width="5.5" style="0" customWidth="1"/>
  </cols>
  <sheetData>
    <row r="1" spans="1:19" ht="20.25" customHeight="1">
      <c r="A1" s="19" t="s">
        <v>63</v>
      </c>
      <c r="B1" s="19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2:19" ht="20.25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20"/>
    </row>
    <row r="3" spans="1:19" ht="20.25" customHeight="1" thickBot="1">
      <c r="A3" s="42" t="s">
        <v>66</v>
      </c>
      <c r="B3" s="43"/>
      <c r="C3" s="43"/>
      <c r="D3" s="43"/>
      <c r="E3" s="43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8"/>
      <c r="R3" s="18"/>
      <c r="S3" s="18"/>
    </row>
    <row r="4" spans="1:19" ht="17.25">
      <c r="A4" s="47" t="s">
        <v>59</v>
      </c>
      <c r="B4" s="48"/>
      <c r="C4" s="55" t="s">
        <v>62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</row>
    <row r="5" spans="1:19" ht="20.25" customHeight="1">
      <c r="A5" s="49"/>
      <c r="B5" s="50"/>
      <c r="C5" s="59" t="s">
        <v>61</v>
      </c>
      <c r="D5" s="44" t="s">
        <v>40</v>
      </c>
      <c r="E5" s="44" t="s">
        <v>3</v>
      </c>
      <c r="F5" s="44" t="s">
        <v>4</v>
      </c>
      <c r="G5" s="44" t="s">
        <v>5</v>
      </c>
      <c r="H5" s="44" t="s">
        <v>6</v>
      </c>
      <c r="I5" s="44" t="s">
        <v>7</v>
      </c>
      <c r="J5" s="44" t="s">
        <v>8</v>
      </c>
      <c r="K5" s="44" t="s">
        <v>9</v>
      </c>
      <c r="L5" s="44" t="s">
        <v>10</v>
      </c>
      <c r="M5" s="44" t="s">
        <v>11</v>
      </c>
      <c r="N5" s="44" t="s">
        <v>12</v>
      </c>
      <c r="O5" s="44" t="s">
        <v>13</v>
      </c>
      <c r="P5" s="44" t="s">
        <v>14</v>
      </c>
      <c r="Q5" s="44" t="s">
        <v>55</v>
      </c>
      <c r="R5" s="44" t="s">
        <v>56</v>
      </c>
      <c r="S5" s="61" t="s">
        <v>60</v>
      </c>
    </row>
    <row r="6" spans="1:19" ht="38.25" customHeight="1">
      <c r="A6" s="51"/>
      <c r="B6" s="52"/>
      <c r="C6" s="60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46"/>
      <c r="S6" s="62"/>
    </row>
    <row r="7" spans="1:19" ht="31.5" customHeight="1">
      <c r="A7" s="53" t="s">
        <v>64</v>
      </c>
      <c r="B7" s="23" t="s">
        <v>53</v>
      </c>
      <c r="C7" s="36">
        <f aca="true" t="shared" si="0" ref="C7:P7">SUM(C8:C19)</f>
        <v>27631</v>
      </c>
      <c r="D7" s="37">
        <f t="shared" si="0"/>
        <v>1789</v>
      </c>
      <c r="E7" s="37">
        <f t="shared" si="0"/>
        <v>1075</v>
      </c>
      <c r="F7" s="37">
        <f t="shared" si="0"/>
        <v>541</v>
      </c>
      <c r="G7" s="37">
        <f t="shared" si="0"/>
        <v>1821</v>
      </c>
      <c r="H7" s="37">
        <f t="shared" si="0"/>
        <v>5351</v>
      </c>
      <c r="I7" s="37">
        <f t="shared" si="0"/>
        <v>4497</v>
      </c>
      <c r="J7" s="37">
        <f t="shared" si="0"/>
        <v>3432</v>
      </c>
      <c r="K7" s="37">
        <f t="shared" si="0"/>
        <v>2464</v>
      </c>
      <c r="L7" s="37">
        <f t="shared" si="0"/>
        <v>1777</v>
      </c>
      <c r="M7" s="37">
        <f t="shared" si="0"/>
        <v>1377</v>
      </c>
      <c r="N7" s="37">
        <f t="shared" si="0"/>
        <v>929</v>
      </c>
      <c r="O7" s="37">
        <f t="shared" si="0"/>
        <v>704</v>
      </c>
      <c r="P7" s="37">
        <f t="shared" si="0"/>
        <v>540</v>
      </c>
      <c r="Q7" s="37">
        <f>SUM(Q8:Q19)</f>
        <v>414</v>
      </c>
      <c r="R7" s="37">
        <f>SUM(R8:R19)</f>
        <v>215</v>
      </c>
      <c r="S7" s="38">
        <f>SUM(S8:S19)</f>
        <v>705</v>
      </c>
    </row>
    <row r="8" spans="1:19" ht="31.5" customHeight="1">
      <c r="A8" s="54"/>
      <c r="B8" s="24" t="s">
        <v>41</v>
      </c>
      <c r="C8" s="39">
        <f>SUM(D8:S8)</f>
        <v>1464</v>
      </c>
      <c r="D8" s="40">
        <f>'１月'!C8</f>
        <v>98</v>
      </c>
      <c r="E8" s="40">
        <f>'１月'!D8</f>
        <v>51</v>
      </c>
      <c r="F8" s="40">
        <f>'１月'!E8</f>
        <v>12</v>
      </c>
      <c r="G8" s="40">
        <f>'１月'!F8</f>
        <v>35</v>
      </c>
      <c r="H8" s="40">
        <f>'１月'!G8</f>
        <v>225</v>
      </c>
      <c r="I8" s="40">
        <f>'１月'!H8</f>
        <v>310</v>
      </c>
      <c r="J8" s="40">
        <f>'１月'!I8</f>
        <v>216</v>
      </c>
      <c r="K8" s="40">
        <f>'１月'!J8</f>
        <v>166</v>
      </c>
      <c r="L8" s="40">
        <f>'１月'!K8</f>
        <v>70</v>
      </c>
      <c r="M8" s="40">
        <f>'１月'!L8</f>
        <v>71</v>
      </c>
      <c r="N8" s="40">
        <f>'１月'!M8</f>
        <v>50</v>
      </c>
      <c r="O8" s="40">
        <f>'１月'!N8</f>
        <v>29</v>
      </c>
      <c r="P8" s="40">
        <f>'１月'!O8</f>
        <v>31</v>
      </c>
      <c r="Q8" s="40">
        <f>'１月'!P8</f>
        <v>31</v>
      </c>
      <c r="R8" s="40">
        <f>'１月'!Q8</f>
        <v>18</v>
      </c>
      <c r="S8" s="41">
        <f>'１月'!R8</f>
        <v>51</v>
      </c>
    </row>
    <row r="9" spans="1:19" ht="30.75" customHeight="1">
      <c r="A9" s="54"/>
      <c r="B9" s="24" t="s">
        <v>42</v>
      </c>
      <c r="C9" s="39">
        <f aca="true" t="shared" si="1" ref="C9:C19">SUM(D9:S9)</f>
        <v>1527</v>
      </c>
      <c r="D9" s="40">
        <f>'２月'!C8</f>
        <v>109</v>
      </c>
      <c r="E9" s="40">
        <f>'２月'!D8</f>
        <v>37</v>
      </c>
      <c r="F9" s="40">
        <f>'２月'!E8</f>
        <v>15</v>
      </c>
      <c r="G9" s="40">
        <f>'２月'!F8</f>
        <v>49</v>
      </c>
      <c r="H9" s="40">
        <f>'２月'!G8</f>
        <v>353</v>
      </c>
      <c r="I9" s="40">
        <f>'２月'!H8</f>
        <v>271</v>
      </c>
      <c r="J9" s="40">
        <f>'２月'!I8</f>
        <v>218</v>
      </c>
      <c r="K9" s="40">
        <f>'２月'!J8</f>
        <v>141</v>
      </c>
      <c r="L9" s="40">
        <f>'２月'!K8</f>
        <v>92</v>
      </c>
      <c r="M9" s="40">
        <f>'２月'!L8</f>
        <v>63</v>
      </c>
      <c r="N9" s="40">
        <f>'２月'!M8</f>
        <v>35</v>
      </c>
      <c r="O9" s="40">
        <f>'２月'!N8</f>
        <v>28</v>
      </c>
      <c r="P9" s="40">
        <f>'２月'!O8</f>
        <v>24</v>
      </c>
      <c r="Q9" s="40">
        <f>'２月'!P8</f>
        <v>24</v>
      </c>
      <c r="R9" s="40">
        <f>'２月'!Q8</f>
        <v>10</v>
      </c>
      <c r="S9" s="41">
        <f>'２月'!R8</f>
        <v>58</v>
      </c>
    </row>
    <row r="10" spans="1:19" ht="30.75" customHeight="1">
      <c r="A10" s="54"/>
      <c r="B10" s="24" t="s">
        <v>43</v>
      </c>
      <c r="C10" s="39">
        <f t="shared" si="1"/>
        <v>6919</v>
      </c>
      <c r="D10" s="40">
        <f>'３月'!C8</f>
        <v>461</v>
      </c>
      <c r="E10" s="40">
        <f>'３月'!D8</f>
        <v>399</v>
      </c>
      <c r="F10" s="40">
        <f>'３月'!E8</f>
        <v>214</v>
      </c>
      <c r="G10" s="40">
        <f>'３月'!F8</f>
        <v>679</v>
      </c>
      <c r="H10" s="40">
        <f>'３月'!G8</f>
        <v>1761</v>
      </c>
      <c r="I10" s="40">
        <f>'３月'!H8</f>
        <v>946</v>
      </c>
      <c r="J10" s="40">
        <f>'３月'!I8</f>
        <v>707</v>
      </c>
      <c r="K10" s="40">
        <f>'３月'!J8</f>
        <v>521</v>
      </c>
      <c r="L10" s="40">
        <f>'３月'!K8</f>
        <v>398</v>
      </c>
      <c r="M10" s="40">
        <f>'３月'!L8</f>
        <v>288</v>
      </c>
      <c r="N10" s="40">
        <f>'３月'!M8</f>
        <v>188</v>
      </c>
      <c r="O10" s="40">
        <f>'３月'!N8</f>
        <v>149</v>
      </c>
      <c r="P10" s="40">
        <f>'３月'!O8</f>
        <v>65</v>
      </c>
      <c r="Q10" s="40">
        <f>'３月'!P8</f>
        <v>44</v>
      </c>
      <c r="R10" s="40">
        <f>'３月'!Q8</f>
        <v>22</v>
      </c>
      <c r="S10" s="41">
        <f>'３月'!R8</f>
        <v>77</v>
      </c>
    </row>
    <row r="11" spans="1:19" ht="30.75" customHeight="1">
      <c r="A11" s="54"/>
      <c r="B11" s="24" t="s">
        <v>44</v>
      </c>
      <c r="C11" s="39">
        <f t="shared" si="1"/>
        <v>4491</v>
      </c>
      <c r="D11" s="40">
        <f>'４月'!C8</f>
        <v>274</v>
      </c>
      <c r="E11" s="40">
        <f>'４月'!D8</f>
        <v>197</v>
      </c>
      <c r="F11" s="40">
        <f>'４月'!E8</f>
        <v>95</v>
      </c>
      <c r="G11" s="40">
        <f>'４月'!F8</f>
        <v>493</v>
      </c>
      <c r="H11" s="40">
        <f>'４月'!G8</f>
        <v>683</v>
      </c>
      <c r="I11" s="40">
        <f>'４月'!H8</f>
        <v>663</v>
      </c>
      <c r="J11" s="40">
        <f>'４月'!I8</f>
        <v>512</v>
      </c>
      <c r="K11" s="40">
        <f>'４月'!J8</f>
        <v>380</v>
      </c>
      <c r="L11" s="40">
        <f>'４月'!K8</f>
        <v>320</v>
      </c>
      <c r="M11" s="40">
        <f>'４月'!L8</f>
        <v>284</v>
      </c>
      <c r="N11" s="40">
        <f>'４月'!M8</f>
        <v>218</v>
      </c>
      <c r="O11" s="40">
        <f>'４月'!N8</f>
        <v>142</v>
      </c>
      <c r="P11" s="40">
        <f>'４月'!O8</f>
        <v>102</v>
      </c>
      <c r="Q11" s="40">
        <f>'４月'!P8</f>
        <v>39</v>
      </c>
      <c r="R11" s="40">
        <f>'４月'!Q8</f>
        <v>22</v>
      </c>
      <c r="S11" s="41">
        <f>'４月'!R8</f>
        <v>67</v>
      </c>
    </row>
    <row r="12" spans="1:19" ht="30.75" customHeight="1">
      <c r="A12" s="54"/>
      <c r="B12" s="24" t="s">
        <v>45</v>
      </c>
      <c r="C12" s="39">
        <f t="shared" si="1"/>
        <v>1752</v>
      </c>
      <c r="D12" s="40">
        <f>'５月'!C8</f>
        <v>114</v>
      </c>
      <c r="E12" s="40">
        <f>'５月'!D8</f>
        <v>31</v>
      </c>
      <c r="F12" s="40">
        <f>'５月'!E8</f>
        <v>16</v>
      </c>
      <c r="G12" s="40">
        <f>'５月'!F8</f>
        <v>78</v>
      </c>
      <c r="H12" s="40">
        <f>'５月'!G8</f>
        <v>341</v>
      </c>
      <c r="I12" s="40">
        <f>'５月'!H8</f>
        <v>296</v>
      </c>
      <c r="J12" s="40">
        <f>'５月'!I8</f>
        <v>245</v>
      </c>
      <c r="K12" s="40">
        <f>'５月'!J8</f>
        <v>154</v>
      </c>
      <c r="L12" s="40">
        <f>'５月'!K8</f>
        <v>107</v>
      </c>
      <c r="M12" s="40">
        <f>'５月'!L8</f>
        <v>79</v>
      </c>
      <c r="N12" s="40">
        <f>'５月'!M8</f>
        <v>58</v>
      </c>
      <c r="O12" s="40">
        <f>'５月'!N8</f>
        <v>64</v>
      </c>
      <c r="P12" s="40">
        <f>'５月'!O8</f>
        <v>60</v>
      </c>
      <c r="Q12" s="40">
        <f>'５月'!P8</f>
        <v>29</v>
      </c>
      <c r="R12" s="40">
        <f>'５月'!Q8</f>
        <v>24</v>
      </c>
      <c r="S12" s="41">
        <f>'５月'!R8</f>
        <v>56</v>
      </c>
    </row>
    <row r="13" spans="1:19" ht="30.75" customHeight="1">
      <c r="A13" s="54"/>
      <c r="B13" s="24" t="s">
        <v>46</v>
      </c>
      <c r="C13" s="39">
        <f t="shared" si="1"/>
        <v>1633</v>
      </c>
      <c r="D13" s="40">
        <f>'６月'!C8</f>
        <v>100</v>
      </c>
      <c r="E13" s="40">
        <f>'６月'!D8</f>
        <v>34</v>
      </c>
      <c r="F13" s="40">
        <f>'６月'!E8</f>
        <v>26</v>
      </c>
      <c r="G13" s="40">
        <f>'６月'!F8</f>
        <v>105</v>
      </c>
      <c r="H13" s="40">
        <f>'６月'!G8</f>
        <v>335</v>
      </c>
      <c r="I13" s="40">
        <f>'６月'!H8</f>
        <v>273</v>
      </c>
      <c r="J13" s="40">
        <f>'６月'!I8</f>
        <v>213</v>
      </c>
      <c r="K13" s="40">
        <f>'６月'!J8</f>
        <v>131</v>
      </c>
      <c r="L13" s="40">
        <f>'６月'!K8</f>
        <v>91</v>
      </c>
      <c r="M13" s="40">
        <f>'６月'!L8</f>
        <v>80</v>
      </c>
      <c r="N13" s="40">
        <f>'６月'!M8</f>
        <v>47</v>
      </c>
      <c r="O13" s="40">
        <f>'６月'!N8</f>
        <v>51</v>
      </c>
      <c r="P13" s="40">
        <f>'６月'!O8</f>
        <v>35</v>
      </c>
      <c r="Q13" s="40">
        <f>'６月'!P8</f>
        <v>42</v>
      </c>
      <c r="R13" s="40">
        <f>'６月'!Q8</f>
        <v>21</v>
      </c>
      <c r="S13" s="41">
        <f>'６月'!R8</f>
        <v>49</v>
      </c>
    </row>
    <row r="14" spans="1:19" ht="30.75" customHeight="1">
      <c r="A14" s="54"/>
      <c r="B14" s="24" t="s">
        <v>47</v>
      </c>
      <c r="C14" s="39">
        <f t="shared" si="1"/>
        <v>1819</v>
      </c>
      <c r="D14" s="40">
        <f>'７月'!C8</f>
        <v>109</v>
      </c>
      <c r="E14" s="40">
        <f>'７月'!D8</f>
        <v>63</v>
      </c>
      <c r="F14" s="40">
        <f>'７月'!E8</f>
        <v>32</v>
      </c>
      <c r="G14" s="40">
        <f>'７月'!F8</f>
        <v>106</v>
      </c>
      <c r="H14" s="40">
        <f>'７月'!G8</f>
        <v>307</v>
      </c>
      <c r="I14" s="40">
        <f>'７月'!H8</f>
        <v>340</v>
      </c>
      <c r="J14" s="40">
        <f>'７月'!I8</f>
        <v>227</v>
      </c>
      <c r="K14" s="40">
        <f>'７月'!J8</f>
        <v>169</v>
      </c>
      <c r="L14" s="40">
        <f>'７月'!K8</f>
        <v>126</v>
      </c>
      <c r="M14" s="40">
        <f>'７月'!L8</f>
        <v>96</v>
      </c>
      <c r="N14" s="40">
        <f>'７月'!M8</f>
        <v>71</v>
      </c>
      <c r="O14" s="40">
        <f>'７月'!N8</f>
        <v>46</v>
      </c>
      <c r="P14" s="40">
        <f>'７月'!O8</f>
        <v>29</v>
      </c>
      <c r="Q14" s="40">
        <f>'７月'!P8</f>
        <v>28</v>
      </c>
      <c r="R14" s="40">
        <f>'７月'!Q8</f>
        <v>19</v>
      </c>
      <c r="S14" s="41">
        <f>'７月'!R8</f>
        <v>51</v>
      </c>
    </row>
    <row r="15" spans="1:19" ht="30.75" customHeight="1">
      <c r="A15" s="54"/>
      <c r="B15" s="24" t="s">
        <v>48</v>
      </c>
      <c r="C15" s="39">
        <f t="shared" si="1"/>
        <v>1740</v>
      </c>
      <c r="D15" s="40">
        <f>'８月'!C8</f>
        <v>122</v>
      </c>
      <c r="E15" s="40">
        <f>'８月'!D8</f>
        <v>75</v>
      </c>
      <c r="F15" s="40">
        <f>'８月'!E8</f>
        <v>44</v>
      </c>
      <c r="G15" s="40">
        <f>'８月'!F8</f>
        <v>81</v>
      </c>
      <c r="H15" s="40">
        <f>'８月'!G8</f>
        <v>316</v>
      </c>
      <c r="I15" s="40">
        <f>'８月'!H8</f>
        <v>285</v>
      </c>
      <c r="J15" s="40">
        <f>'８月'!I8</f>
        <v>213</v>
      </c>
      <c r="K15" s="40">
        <f>'８月'!J8</f>
        <v>172</v>
      </c>
      <c r="L15" s="40">
        <f>'８月'!K8</f>
        <v>121</v>
      </c>
      <c r="M15" s="40">
        <f>'８月'!L8</f>
        <v>85</v>
      </c>
      <c r="N15" s="40">
        <f>'８月'!M8</f>
        <v>49</v>
      </c>
      <c r="O15" s="40">
        <f>'８月'!N8</f>
        <v>37</v>
      </c>
      <c r="P15" s="40">
        <f>'８月'!O8</f>
        <v>41</v>
      </c>
      <c r="Q15" s="40">
        <f>'８月'!P8</f>
        <v>25</v>
      </c>
      <c r="R15" s="40">
        <f>'８月'!Q8</f>
        <v>15</v>
      </c>
      <c r="S15" s="41">
        <f>'８月'!R8</f>
        <v>59</v>
      </c>
    </row>
    <row r="16" spans="1:19" ht="30.75" customHeight="1">
      <c r="A16" s="54"/>
      <c r="B16" s="24" t="s">
        <v>49</v>
      </c>
      <c r="C16" s="39">
        <f t="shared" si="1"/>
        <v>1658</v>
      </c>
      <c r="D16" s="40">
        <f>'９月'!C8</f>
        <v>122</v>
      </c>
      <c r="E16" s="40">
        <f>'９月'!D8</f>
        <v>33</v>
      </c>
      <c r="F16" s="40">
        <f>'９月'!E8</f>
        <v>17</v>
      </c>
      <c r="G16" s="40">
        <f>'９月'!F8</f>
        <v>84</v>
      </c>
      <c r="H16" s="40">
        <f>'９月'!G8</f>
        <v>314</v>
      </c>
      <c r="I16" s="40">
        <f>'９月'!H8</f>
        <v>286</v>
      </c>
      <c r="J16" s="40">
        <f>'９月'!I8</f>
        <v>217</v>
      </c>
      <c r="K16" s="40">
        <f>'９月'!J8</f>
        <v>159</v>
      </c>
      <c r="L16" s="40">
        <f>'９月'!K8</f>
        <v>103</v>
      </c>
      <c r="M16" s="40">
        <f>'９月'!L8</f>
        <v>80</v>
      </c>
      <c r="N16" s="40">
        <f>'９月'!M8</f>
        <v>56</v>
      </c>
      <c r="O16" s="40">
        <f>'９月'!N8</f>
        <v>53</v>
      </c>
      <c r="P16" s="40">
        <f>'９月'!O8</f>
        <v>38</v>
      </c>
      <c r="Q16" s="40">
        <f>'９月'!P8</f>
        <v>32</v>
      </c>
      <c r="R16" s="40">
        <f>'９月'!Q8</f>
        <v>16</v>
      </c>
      <c r="S16" s="41">
        <f>'９月'!R8</f>
        <v>48</v>
      </c>
    </row>
    <row r="17" spans="1:19" ht="30.75" customHeight="1">
      <c r="A17" s="54"/>
      <c r="B17" s="24" t="s">
        <v>50</v>
      </c>
      <c r="C17" s="39">
        <f t="shared" si="1"/>
        <v>1786</v>
      </c>
      <c r="D17" s="40">
        <f>'１０月'!C8</f>
        <v>113</v>
      </c>
      <c r="E17" s="40">
        <f>'１０月'!D8</f>
        <v>67</v>
      </c>
      <c r="F17" s="40">
        <f>'１０月'!E8</f>
        <v>29</v>
      </c>
      <c r="G17" s="40">
        <f>'１０月'!F8</f>
        <v>29</v>
      </c>
      <c r="H17" s="40">
        <f>'１０月'!G8</f>
        <v>309</v>
      </c>
      <c r="I17" s="40">
        <f>'１０月'!H8</f>
        <v>319</v>
      </c>
      <c r="J17" s="40">
        <f>'１０月'!I8</f>
        <v>249</v>
      </c>
      <c r="K17" s="40">
        <f>'１０月'!J8</f>
        <v>180</v>
      </c>
      <c r="L17" s="40">
        <f>'１０月'!K8</f>
        <v>138</v>
      </c>
      <c r="M17" s="40">
        <f>'１０月'!L8</f>
        <v>77</v>
      </c>
      <c r="N17" s="40">
        <f>'１０月'!M8</f>
        <v>60</v>
      </c>
      <c r="O17" s="40">
        <f>'１０月'!N8</f>
        <v>49</v>
      </c>
      <c r="P17" s="40">
        <f>'１０月'!O8</f>
        <v>43</v>
      </c>
      <c r="Q17" s="40">
        <f>'１０月'!P8</f>
        <v>36</v>
      </c>
      <c r="R17" s="40">
        <f>'１０月'!Q8</f>
        <v>18</v>
      </c>
      <c r="S17" s="41">
        <f>'１０月'!R8</f>
        <v>70</v>
      </c>
    </row>
    <row r="18" spans="1:19" ht="30.75" customHeight="1">
      <c r="A18" s="54"/>
      <c r="B18" s="24" t="s">
        <v>51</v>
      </c>
      <c r="C18" s="39">
        <f t="shared" si="1"/>
        <v>1441</v>
      </c>
      <c r="D18" s="40">
        <f>'１１月'!C8</f>
        <v>93</v>
      </c>
      <c r="E18" s="40">
        <f>'１１月'!D8</f>
        <v>34</v>
      </c>
      <c r="F18" s="40">
        <f>'１１月'!E8</f>
        <v>12</v>
      </c>
      <c r="G18" s="40">
        <f>'１１月'!F8</f>
        <v>39</v>
      </c>
      <c r="H18" s="40">
        <f>'１１月'!G8</f>
        <v>194</v>
      </c>
      <c r="I18" s="40">
        <f>'１１月'!H8</f>
        <v>263</v>
      </c>
      <c r="J18" s="40">
        <f>'１１月'!I8</f>
        <v>223</v>
      </c>
      <c r="K18" s="40">
        <f>'１１月'!J8</f>
        <v>167</v>
      </c>
      <c r="L18" s="40">
        <f>'１１月'!K8</f>
        <v>109</v>
      </c>
      <c r="M18" s="40">
        <f>'１１月'!L8</f>
        <v>84</v>
      </c>
      <c r="N18" s="40">
        <f>'１１月'!M8</f>
        <v>47</v>
      </c>
      <c r="O18" s="40">
        <f>'１１月'!N8</f>
        <v>24</v>
      </c>
      <c r="P18" s="40">
        <f>'１１月'!O8</f>
        <v>40</v>
      </c>
      <c r="Q18" s="40">
        <f>'１１月'!P8</f>
        <v>36</v>
      </c>
      <c r="R18" s="40">
        <f>'１１月'!Q8</f>
        <v>18</v>
      </c>
      <c r="S18" s="41">
        <f>'１１月'!R8</f>
        <v>58</v>
      </c>
    </row>
    <row r="19" spans="1:19" ht="30.75" customHeight="1">
      <c r="A19" s="54"/>
      <c r="B19" s="24" t="s">
        <v>52</v>
      </c>
      <c r="C19" s="39">
        <f t="shared" si="1"/>
        <v>1401</v>
      </c>
      <c r="D19" s="40">
        <f>'１２月'!C8</f>
        <v>74</v>
      </c>
      <c r="E19" s="40">
        <f>'１２月'!D8</f>
        <v>54</v>
      </c>
      <c r="F19" s="40">
        <f>'１２月'!E8</f>
        <v>29</v>
      </c>
      <c r="G19" s="40">
        <f>'１２月'!F8</f>
        <v>43</v>
      </c>
      <c r="H19" s="40">
        <f>'１２月'!G8</f>
        <v>213</v>
      </c>
      <c r="I19" s="40">
        <f>'１２月'!H8</f>
        <v>245</v>
      </c>
      <c r="J19" s="40">
        <f>'１２月'!I8</f>
        <v>192</v>
      </c>
      <c r="K19" s="40">
        <f>'１２月'!J8</f>
        <v>124</v>
      </c>
      <c r="L19" s="40">
        <f>'１２月'!K8</f>
        <v>102</v>
      </c>
      <c r="M19" s="40">
        <f>'１２月'!L8</f>
        <v>90</v>
      </c>
      <c r="N19" s="40">
        <f>'１２月'!M8</f>
        <v>50</v>
      </c>
      <c r="O19" s="40">
        <f>'１２月'!N8</f>
        <v>32</v>
      </c>
      <c r="P19" s="40">
        <f>'１２月'!O8</f>
        <v>32</v>
      </c>
      <c r="Q19" s="40">
        <f>'１２月'!P8</f>
        <v>48</v>
      </c>
      <c r="R19" s="40">
        <f>'１２月'!Q8</f>
        <v>12</v>
      </c>
      <c r="S19" s="41">
        <f>'１２月'!R8</f>
        <v>61</v>
      </c>
    </row>
    <row r="20" spans="1:19" ht="31.5" customHeight="1">
      <c r="A20" s="53" t="s">
        <v>65</v>
      </c>
      <c r="B20" s="26" t="s">
        <v>53</v>
      </c>
      <c r="C20" s="27">
        <f aca="true" t="shared" si="2" ref="C20:P20">SUM(C21:C32)</f>
        <v>99.99999999999999</v>
      </c>
      <c r="D20" s="28">
        <f t="shared" si="2"/>
        <v>99.99999999999999</v>
      </c>
      <c r="E20" s="28">
        <f t="shared" si="2"/>
        <v>100.00000000000001</v>
      </c>
      <c r="F20" s="28">
        <f t="shared" si="2"/>
        <v>100.00000000000001</v>
      </c>
      <c r="G20" s="28">
        <f t="shared" si="2"/>
        <v>100</v>
      </c>
      <c r="H20" s="28">
        <f t="shared" si="2"/>
        <v>99.99999999999999</v>
      </c>
      <c r="I20" s="28">
        <f t="shared" si="2"/>
        <v>100</v>
      </c>
      <c r="J20" s="28">
        <f t="shared" si="2"/>
        <v>100.00000000000001</v>
      </c>
      <c r="K20" s="28">
        <f t="shared" si="2"/>
        <v>100.00000000000001</v>
      </c>
      <c r="L20" s="28">
        <f t="shared" si="2"/>
        <v>100</v>
      </c>
      <c r="M20" s="28">
        <f t="shared" si="2"/>
        <v>100</v>
      </c>
      <c r="N20" s="28">
        <f t="shared" si="2"/>
        <v>99.99999999999999</v>
      </c>
      <c r="O20" s="28">
        <f t="shared" si="2"/>
        <v>99.99999999999999</v>
      </c>
      <c r="P20" s="28">
        <f t="shared" si="2"/>
        <v>100</v>
      </c>
      <c r="Q20" s="28">
        <f>SUM(Q21:Q32)</f>
        <v>100</v>
      </c>
      <c r="R20" s="28">
        <f>SUM(R21:R32)</f>
        <v>100</v>
      </c>
      <c r="S20" s="29">
        <f>SUM(S21:S32)</f>
        <v>100</v>
      </c>
    </row>
    <row r="21" spans="1:19" ht="31.5" customHeight="1">
      <c r="A21" s="54"/>
      <c r="B21" s="24" t="s">
        <v>41</v>
      </c>
      <c r="C21" s="30">
        <f>C8/$C$7*100</f>
        <v>5.298396728312403</v>
      </c>
      <c r="D21" s="31">
        <f>D8/$D$7*100</f>
        <v>5.477920626048071</v>
      </c>
      <c r="E21" s="31">
        <f>E8/$E$7*100</f>
        <v>4.744186046511628</v>
      </c>
      <c r="F21" s="31">
        <f>F8/$F$7*100</f>
        <v>2.2181146025878005</v>
      </c>
      <c r="G21" s="31">
        <f>G8/$G$7*100</f>
        <v>1.9220208676551345</v>
      </c>
      <c r="H21" s="31">
        <f>H8/$H$7*100</f>
        <v>4.204821528686227</v>
      </c>
      <c r="I21" s="31">
        <f>I8/$I$7*100</f>
        <v>6.89348454525239</v>
      </c>
      <c r="J21" s="31">
        <f>J8/$J$7*100</f>
        <v>6.293706293706294</v>
      </c>
      <c r="K21" s="31">
        <f>K8/$K$7*100</f>
        <v>6.737012987012987</v>
      </c>
      <c r="L21" s="31">
        <f>L8/$L$7*100</f>
        <v>3.9392234102419805</v>
      </c>
      <c r="M21" s="31">
        <f>M8/$M$7*100</f>
        <v>5.156136528685548</v>
      </c>
      <c r="N21" s="31">
        <f>N8/$N$7*100</f>
        <v>5.382131324004305</v>
      </c>
      <c r="O21" s="31">
        <f>O8/$O$7*100</f>
        <v>4.119318181818182</v>
      </c>
      <c r="P21" s="31">
        <f>P8/$P$7*100</f>
        <v>5.7407407407407405</v>
      </c>
      <c r="Q21" s="31">
        <f>Q8/$Q$7*100</f>
        <v>7.487922705314009</v>
      </c>
      <c r="R21" s="31">
        <f>R8/$R$7*100</f>
        <v>8.372093023255815</v>
      </c>
      <c r="S21" s="32">
        <f>S8/$S$7*100</f>
        <v>7.234042553191489</v>
      </c>
    </row>
    <row r="22" spans="1:19" ht="30.75" customHeight="1">
      <c r="A22" s="54"/>
      <c r="B22" s="24" t="s">
        <v>42</v>
      </c>
      <c r="C22" s="30">
        <f aca="true" t="shared" si="3" ref="C22:C32">C9/$C$7*100</f>
        <v>5.526401505555355</v>
      </c>
      <c r="D22" s="31">
        <f aca="true" t="shared" si="4" ref="D22:D32">D9/$D$7*100</f>
        <v>6.092789267747345</v>
      </c>
      <c r="E22" s="31">
        <f aca="true" t="shared" si="5" ref="E22:E32">E9/$E$7*100</f>
        <v>3.441860465116279</v>
      </c>
      <c r="F22" s="31">
        <f aca="true" t="shared" si="6" ref="F22:F32">F9/$F$7*100</f>
        <v>2.7726432532347505</v>
      </c>
      <c r="G22" s="31">
        <f aca="true" t="shared" si="7" ref="G22:G32">G9/$G$7*100</f>
        <v>2.6908292147171884</v>
      </c>
      <c r="H22" s="31">
        <f aca="true" t="shared" si="8" ref="H22:H32">H9/$H$7*100</f>
        <v>6.596897776116614</v>
      </c>
      <c r="I22" s="31">
        <f aca="true" t="shared" si="9" ref="I22:I32">I9/$I$7*100</f>
        <v>6.026239715365799</v>
      </c>
      <c r="J22" s="31">
        <f aca="true" t="shared" si="10" ref="J22:J32">J9/$J$7*100</f>
        <v>6.351981351981352</v>
      </c>
      <c r="K22" s="31">
        <f aca="true" t="shared" si="11" ref="K22:K32">K9/$K$7*100</f>
        <v>5.722402597402597</v>
      </c>
      <c r="L22" s="31">
        <f aca="true" t="shared" si="12" ref="L22:L32">L9/$L$7*100</f>
        <v>5.177265053460889</v>
      </c>
      <c r="M22" s="31">
        <f aca="true" t="shared" si="13" ref="M22:M32">M9/$M$7*100</f>
        <v>4.57516339869281</v>
      </c>
      <c r="N22" s="31">
        <f aca="true" t="shared" si="14" ref="N22:N32">N9/$N$7*100</f>
        <v>3.767491926803014</v>
      </c>
      <c r="O22" s="31">
        <f aca="true" t="shared" si="15" ref="O22:O32">O9/$O$7*100</f>
        <v>3.977272727272727</v>
      </c>
      <c r="P22" s="31">
        <f aca="true" t="shared" si="16" ref="P22:P32">P9/$P$7*100</f>
        <v>4.444444444444445</v>
      </c>
      <c r="Q22" s="31">
        <f aca="true" t="shared" si="17" ref="Q22:Q32">Q9/$Q$7*100</f>
        <v>5.797101449275362</v>
      </c>
      <c r="R22" s="31">
        <f aca="true" t="shared" si="18" ref="R22:R32">R9/$R$7*100</f>
        <v>4.651162790697675</v>
      </c>
      <c r="S22" s="32">
        <f aca="true" t="shared" si="19" ref="S22:S32">S9/$S$7*100</f>
        <v>8.226950354609928</v>
      </c>
    </row>
    <row r="23" spans="1:19" ht="30.75" customHeight="1">
      <c r="A23" s="54"/>
      <c r="B23" s="24" t="s">
        <v>43</v>
      </c>
      <c r="C23" s="30">
        <f t="shared" si="3"/>
        <v>25.040715138793384</v>
      </c>
      <c r="D23" s="31">
        <f t="shared" si="4"/>
        <v>25.768585802124093</v>
      </c>
      <c r="E23" s="31">
        <f t="shared" si="5"/>
        <v>37.116279069767444</v>
      </c>
      <c r="F23" s="31">
        <f t="shared" si="6"/>
        <v>39.55637707948244</v>
      </c>
      <c r="G23" s="31">
        <f t="shared" si="7"/>
        <v>37.287204832509616</v>
      </c>
      <c r="H23" s="31">
        <f t="shared" si="8"/>
        <v>32.909736497850865</v>
      </c>
      <c r="I23" s="31">
        <f t="shared" si="9"/>
        <v>21.036246386479878</v>
      </c>
      <c r="J23" s="31">
        <f t="shared" si="10"/>
        <v>20.6002331002331</v>
      </c>
      <c r="K23" s="31">
        <f t="shared" si="11"/>
        <v>21.144480519480517</v>
      </c>
      <c r="L23" s="31">
        <f t="shared" si="12"/>
        <v>22.397298818232976</v>
      </c>
      <c r="M23" s="31">
        <f t="shared" si="13"/>
        <v>20.915032679738562</v>
      </c>
      <c r="N23" s="31">
        <f t="shared" si="14"/>
        <v>20.23681377825619</v>
      </c>
      <c r="O23" s="31">
        <f t="shared" si="15"/>
        <v>21.164772727272727</v>
      </c>
      <c r="P23" s="31">
        <f t="shared" si="16"/>
        <v>12.037037037037036</v>
      </c>
      <c r="Q23" s="31">
        <f t="shared" si="17"/>
        <v>10.628019323671497</v>
      </c>
      <c r="R23" s="31">
        <f t="shared" si="18"/>
        <v>10.232558139534884</v>
      </c>
      <c r="S23" s="32">
        <f t="shared" si="19"/>
        <v>10.921985815602838</v>
      </c>
    </row>
    <row r="24" spans="1:19" ht="30.75" customHeight="1">
      <c r="A24" s="54"/>
      <c r="B24" s="24" t="s">
        <v>44</v>
      </c>
      <c r="C24" s="30">
        <f t="shared" si="3"/>
        <v>16.25348340631899</v>
      </c>
      <c r="D24" s="31">
        <f t="shared" si="4"/>
        <v>15.315818893236443</v>
      </c>
      <c r="E24" s="31">
        <f t="shared" si="5"/>
        <v>18.325581395348838</v>
      </c>
      <c r="F24" s="31">
        <f t="shared" si="6"/>
        <v>17.56007393715342</v>
      </c>
      <c r="G24" s="31">
        <f t="shared" si="7"/>
        <v>27.073036792970896</v>
      </c>
      <c r="H24" s="31">
        <f t="shared" si="8"/>
        <v>12.76396935152308</v>
      </c>
      <c r="I24" s="31">
        <f t="shared" si="9"/>
        <v>14.743162108072047</v>
      </c>
      <c r="J24" s="31">
        <f t="shared" si="10"/>
        <v>14.918414918414918</v>
      </c>
      <c r="K24" s="31">
        <f t="shared" si="11"/>
        <v>15.422077922077923</v>
      </c>
      <c r="L24" s="31">
        <f t="shared" si="12"/>
        <v>18.007878446820484</v>
      </c>
      <c r="M24" s="31">
        <f t="shared" si="13"/>
        <v>20.62454611474219</v>
      </c>
      <c r="N24" s="31">
        <f t="shared" si="14"/>
        <v>23.466092572658773</v>
      </c>
      <c r="O24" s="31">
        <f t="shared" si="15"/>
        <v>20.170454545454543</v>
      </c>
      <c r="P24" s="31">
        <f t="shared" si="16"/>
        <v>18.88888888888889</v>
      </c>
      <c r="Q24" s="31">
        <f t="shared" si="17"/>
        <v>9.420289855072465</v>
      </c>
      <c r="R24" s="31">
        <f t="shared" si="18"/>
        <v>10.232558139534884</v>
      </c>
      <c r="S24" s="32">
        <f t="shared" si="19"/>
        <v>9.50354609929078</v>
      </c>
    </row>
    <row r="25" spans="1:19" ht="30.75" customHeight="1">
      <c r="A25" s="54"/>
      <c r="B25" s="24" t="s">
        <v>45</v>
      </c>
      <c r="C25" s="30">
        <f t="shared" si="3"/>
        <v>6.340704281423039</v>
      </c>
      <c r="D25" s="31">
        <f t="shared" si="4"/>
        <v>6.372275013974288</v>
      </c>
      <c r="E25" s="31">
        <f t="shared" si="5"/>
        <v>2.883720930232558</v>
      </c>
      <c r="F25" s="31">
        <f t="shared" si="6"/>
        <v>2.957486136783734</v>
      </c>
      <c r="G25" s="31">
        <f t="shared" si="7"/>
        <v>4.2833607907743</v>
      </c>
      <c r="H25" s="31">
        <f t="shared" si="8"/>
        <v>6.372640627920015</v>
      </c>
      <c r="I25" s="31">
        <f t="shared" si="9"/>
        <v>6.5821658883700245</v>
      </c>
      <c r="J25" s="31">
        <f t="shared" si="10"/>
        <v>7.138694638694639</v>
      </c>
      <c r="K25" s="31">
        <f t="shared" si="11"/>
        <v>6.25</v>
      </c>
      <c r="L25" s="31">
        <f t="shared" si="12"/>
        <v>6.0213843556555995</v>
      </c>
      <c r="M25" s="31">
        <f t="shared" si="13"/>
        <v>5.737109658678286</v>
      </c>
      <c r="N25" s="31">
        <f t="shared" si="14"/>
        <v>6.243272335844995</v>
      </c>
      <c r="O25" s="31">
        <f t="shared" si="15"/>
        <v>9.090909090909092</v>
      </c>
      <c r="P25" s="31">
        <f t="shared" si="16"/>
        <v>11.11111111111111</v>
      </c>
      <c r="Q25" s="31">
        <f t="shared" si="17"/>
        <v>7.004830917874397</v>
      </c>
      <c r="R25" s="31">
        <f t="shared" si="18"/>
        <v>11.162790697674419</v>
      </c>
      <c r="S25" s="32">
        <f t="shared" si="19"/>
        <v>7.9432624113475185</v>
      </c>
    </row>
    <row r="26" spans="1:19" ht="30.75" customHeight="1">
      <c r="A26" s="54"/>
      <c r="B26" s="24" t="s">
        <v>46</v>
      </c>
      <c r="C26" s="30">
        <f t="shared" si="3"/>
        <v>5.910028591075242</v>
      </c>
      <c r="D26" s="31">
        <f t="shared" si="4"/>
        <v>5.589714924538849</v>
      </c>
      <c r="E26" s="31">
        <f t="shared" si="5"/>
        <v>3.1627906976744184</v>
      </c>
      <c r="F26" s="31">
        <f t="shared" si="6"/>
        <v>4.805914972273567</v>
      </c>
      <c r="G26" s="31">
        <f t="shared" si="7"/>
        <v>5.766062602965404</v>
      </c>
      <c r="H26" s="31">
        <f t="shared" si="8"/>
        <v>6.260512053821715</v>
      </c>
      <c r="I26" s="31">
        <f t="shared" si="9"/>
        <v>6.070713809206137</v>
      </c>
      <c r="J26" s="31">
        <f t="shared" si="10"/>
        <v>6.206293706293707</v>
      </c>
      <c r="K26" s="31">
        <f t="shared" si="11"/>
        <v>5.316558441558442</v>
      </c>
      <c r="L26" s="31">
        <f t="shared" si="12"/>
        <v>5.120990433314575</v>
      </c>
      <c r="M26" s="31">
        <f t="shared" si="13"/>
        <v>5.809731299927378</v>
      </c>
      <c r="N26" s="31">
        <f t="shared" si="14"/>
        <v>5.059203444564048</v>
      </c>
      <c r="O26" s="31">
        <f t="shared" si="15"/>
        <v>7.2443181818181825</v>
      </c>
      <c r="P26" s="31">
        <f t="shared" si="16"/>
        <v>6.481481481481481</v>
      </c>
      <c r="Q26" s="31">
        <f t="shared" si="17"/>
        <v>10.144927536231885</v>
      </c>
      <c r="R26" s="31">
        <f t="shared" si="18"/>
        <v>9.767441860465116</v>
      </c>
      <c r="S26" s="32">
        <f t="shared" si="19"/>
        <v>6.950354609929079</v>
      </c>
    </row>
    <row r="27" spans="1:19" ht="30.75" customHeight="1">
      <c r="A27" s="54"/>
      <c r="B27" s="24" t="s">
        <v>47</v>
      </c>
      <c r="C27" s="30">
        <f t="shared" si="3"/>
        <v>6.583185552459195</v>
      </c>
      <c r="D27" s="31">
        <f t="shared" si="4"/>
        <v>6.092789267747345</v>
      </c>
      <c r="E27" s="31">
        <f t="shared" si="5"/>
        <v>5.8604651162790695</v>
      </c>
      <c r="F27" s="31">
        <f t="shared" si="6"/>
        <v>5.914972273567468</v>
      </c>
      <c r="G27" s="31">
        <f t="shared" si="7"/>
        <v>5.820977484898408</v>
      </c>
      <c r="H27" s="31">
        <f t="shared" si="8"/>
        <v>5.737245374696318</v>
      </c>
      <c r="I27" s="31">
        <f t="shared" si="9"/>
        <v>7.56059595285746</v>
      </c>
      <c r="J27" s="31">
        <f t="shared" si="10"/>
        <v>6.614219114219114</v>
      </c>
      <c r="K27" s="31">
        <f t="shared" si="11"/>
        <v>6.858766233766234</v>
      </c>
      <c r="L27" s="31">
        <f t="shared" si="12"/>
        <v>7.090602138435566</v>
      </c>
      <c r="M27" s="31">
        <f t="shared" si="13"/>
        <v>6.971677559912854</v>
      </c>
      <c r="N27" s="31">
        <f t="shared" si="14"/>
        <v>7.642626480086114</v>
      </c>
      <c r="O27" s="31">
        <f t="shared" si="15"/>
        <v>6.534090909090909</v>
      </c>
      <c r="P27" s="31">
        <f t="shared" si="16"/>
        <v>5.37037037037037</v>
      </c>
      <c r="Q27" s="31">
        <f t="shared" si="17"/>
        <v>6.763285024154589</v>
      </c>
      <c r="R27" s="31">
        <f t="shared" si="18"/>
        <v>8.837209302325581</v>
      </c>
      <c r="S27" s="32">
        <f t="shared" si="19"/>
        <v>7.234042553191489</v>
      </c>
    </row>
    <row r="28" spans="1:19" ht="30.75" customHeight="1">
      <c r="A28" s="54"/>
      <c r="B28" s="24" t="s">
        <v>48</v>
      </c>
      <c r="C28" s="30">
        <f t="shared" si="3"/>
        <v>6.29727480004343</v>
      </c>
      <c r="D28" s="31">
        <f t="shared" si="4"/>
        <v>6.8194522079373945</v>
      </c>
      <c r="E28" s="31">
        <f t="shared" si="5"/>
        <v>6.976744186046512</v>
      </c>
      <c r="F28" s="31">
        <f t="shared" si="6"/>
        <v>8.133086876155268</v>
      </c>
      <c r="G28" s="31">
        <f t="shared" si="7"/>
        <v>4.448105436573312</v>
      </c>
      <c r="H28" s="31">
        <f t="shared" si="8"/>
        <v>5.905438235843768</v>
      </c>
      <c r="I28" s="31">
        <f t="shared" si="9"/>
        <v>6.337558372248166</v>
      </c>
      <c r="J28" s="31">
        <f t="shared" si="10"/>
        <v>6.206293706293707</v>
      </c>
      <c r="K28" s="31">
        <f t="shared" si="11"/>
        <v>6.98051948051948</v>
      </c>
      <c r="L28" s="31">
        <f t="shared" si="12"/>
        <v>6.809229037703996</v>
      </c>
      <c r="M28" s="31">
        <f t="shared" si="13"/>
        <v>6.172839506172839</v>
      </c>
      <c r="N28" s="31">
        <f t="shared" si="14"/>
        <v>5.27448869752422</v>
      </c>
      <c r="O28" s="31">
        <f t="shared" si="15"/>
        <v>5.255681818181818</v>
      </c>
      <c r="P28" s="31">
        <f t="shared" si="16"/>
        <v>7.592592592592593</v>
      </c>
      <c r="Q28" s="31">
        <f t="shared" si="17"/>
        <v>6.038647342995169</v>
      </c>
      <c r="R28" s="31">
        <f t="shared" si="18"/>
        <v>6.976744186046512</v>
      </c>
      <c r="S28" s="32">
        <f t="shared" si="19"/>
        <v>8.368794326241135</v>
      </c>
    </row>
    <row r="29" spans="1:19" ht="30.75" customHeight="1">
      <c r="A29" s="54"/>
      <c r="B29" s="24" t="s">
        <v>49</v>
      </c>
      <c r="C29" s="30">
        <f t="shared" si="3"/>
        <v>6.000506677282762</v>
      </c>
      <c r="D29" s="31">
        <f t="shared" si="4"/>
        <v>6.8194522079373945</v>
      </c>
      <c r="E29" s="31">
        <f t="shared" si="5"/>
        <v>3.0697674418604652</v>
      </c>
      <c r="F29" s="31">
        <f t="shared" si="6"/>
        <v>3.1423290203327174</v>
      </c>
      <c r="G29" s="31">
        <f t="shared" si="7"/>
        <v>4.612850082372323</v>
      </c>
      <c r="H29" s="31">
        <f t="shared" si="8"/>
        <v>5.868062044477668</v>
      </c>
      <c r="I29" s="31">
        <f t="shared" si="9"/>
        <v>6.359795419168335</v>
      </c>
      <c r="J29" s="31">
        <f t="shared" si="10"/>
        <v>6.322843822843822</v>
      </c>
      <c r="K29" s="31">
        <f t="shared" si="11"/>
        <v>6.452922077922079</v>
      </c>
      <c r="L29" s="31">
        <f t="shared" si="12"/>
        <v>5.796285875070343</v>
      </c>
      <c r="M29" s="31">
        <f t="shared" si="13"/>
        <v>5.809731299927378</v>
      </c>
      <c r="N29" s="31">
        <f t="shared" si="14"/>
        <v>6.027987082884822</v>
      </c>
      <c r="O29" s="31">
        <f t="shared" si="15"/>
        <v>7.528409090909091</v>
      </c>
      <c r="P29" s="31">
        <f t="shared" si="16"/>
        <v>7.037037037037037</v>
      </c>
      <c r="Q29" s="31">
        <f t="shared" si="17"/>
        <v>7.729468599033816</v>
      </c>
      <c r="R29" s="31">
        <f t="shared" si="18"/>
        <v>7.441860465116279</v>
      </c>
      <c r="S29" s="32">
        <f t="shared" si="19"/>
        <v>6.808510638297872</v>
      </c>
    </row>
    <row r="30" spans="1:19" ht="30.75" customHeight="1">
      <c r="A30" s="54"/>
      <c r="B30" s="24" t="s">
        <v>50</v>
      </c>
      <c r="C30" s="30">
        <f t="shared" si="3"/>
        <v>6.463754478665268</v>
      </c>
      <c r="D30" s="31">
        <f t="shared" si="4"/>
        <v>6.316377864728899</v>
      </c>
      <c r="E30" s="31">
        <f t="shared" si="5"/>
        <v>6.232558139534883</v>
      </c>
      <c r="F30" s="31">
        <f t="shared" si="6"/>
        <v>5.360443622920517</v>
      </c>
      <c r="G30" s="31">
        <f t="shared" si="7"/>
        <v>1.5925315760571115</v>
      </c>
      <c r="H30" s="31">
        <f t="shared" si="8"/>
        <v>5.774621566062418</v>
      </c>
      <c r="I30" s="31">
        <f t="shared" si="9"/>
        <v>7.093617967533912</v>
      </c>
      <c r="J30" s="31">
        <f t="shared" si="10"/>
        <v>7.255244755244755</v>
      </c>
      <c r="K30" s="31">
        <f t="shared" si="11"/>
        <v>7.305194805194805</v>
      </c>
      <c r="L30" s="31">
        <f t="shared" si="12"/>
        <v>7.765897580191333</v>
      </c>
      <c r="M30" s="31">
        <f t="shared" si="13"/>
        <v>5.591866376180102</v>
      </c>
      <c r="N30" s="31">
        <f t="shared" si="14"/>
        <v>6.458557588805166</v>
      </c>
      <c r="O30" s="31">
        <f t="shared" si="15"/>
        <v>6.9602272727272725</v>
      </c>
      <c r="P30" s="31">
        <f t="shared" si="16"/>
        <v>7.962962962962964</v>
      </c>
      <c r="Q30" s="31">
        <f t="shared" si="17"/>
        <v>8.695652173913043</v>
      </c>
      <c r="R30" s="31">
        <f t="shared" si="18"/>
        <v>8.372093023255815</v>
      </c>
      <c r="S30" s="32">
        <f t="shared" si="19"/>
        <v>9.929078014184398</v>
      </c>
    </row>
    <row r="31" spans="1:19" ht="30.75" customHeight="1">
      <c r="A31" s="54"/>
      <c r="B31" s="24" t="s">
        <v>51</v>
      </c>
      <c r="C31" s="30">
        <f t="shared" si="3"/>
        <v>5.215156889001483</v>
      </c>
      <c r="D31" s="31">
        <f t="shared" si="4"/>
        <v>5.198434879821129</v>
      </c>
      <c r="E31" s="31">
        <f t="shared" si="5"/>
        <v>3.1627906976744184</v>
      </c>
      <c r="F31" s="31">
        <f t="shared" si="6"/>
        <v>2.2181146025878005</v>
      </c>
      <c r="G31" s="31">
        <f t="shared" si="7"/>
        <v>2.14168039538715</v>
      </c>
      <c r="H31" s="31">
        <f t="shared" si="8"/>
        <v>3.6254905625116804</v>
      </c>
      <c r="I31" s="31">
        <f t="shared" si="9"/>
        <v>5.8483433400044476</v>
      </c>
      <c r="J31" s="31">
        <f t="shared" si="10"/>
        <v>6.497668997668998</v>
      </c>
      <c r="K31" s="31">
        <f t="shared" si="11"/>
        <v>6.7775974025974035</v>
      </c>
      <c r="L31" s="31">
        <f t="shared" si="12"/>
        <v>6.1339335959482275</v>
      </c>
      <c r="M31" s="31">
        <f t="shared" si="13"/>
        <v>6.1002178649237475</v>
      </c>
      <c r="N31" s="31">
        <f t="shared" si="14"/>
        <v>5.059203444564048</v>
      </c>
      <c r="O31" s="31">
        <f t="shared" si="15"/>
        <v>3.4090909090909087</v>
      </c>
      <c r="P31" s="31">
        <f t="shared" si="16"/>
        <v>7.4074074074074066</v>
      </c>
      <c r="Q31" s="31">
        <f t="shared" si="17"/>
        <v>8.695652173913043</v>
      </c>
      <c r="R31" s="31">
        <f t="shared" si="18"/>
        <v>8.372093023255815</v>
      </c>
      <c r="S31" s="32">
        <f t="shared" si="19"/>
        <v>8.226950354609928</v>
      </c>
    </row>
    <row r="32" spans="1:19" ht="30.75" customHeight="1" thickBot="1">
      <c r="A32" s="58"/>
      <c r="B32" s="25" t="s">
        <v>52</v>
      </c>
      <c r="C32" s="33">
        <f t="shared" si="3"/>
        <v>5.070391951069451</v>
      </c>
      <c r="D32" s="34">
        <f t="shared" si="4"/>
        <v>4.136389044158748</v>
      </c>
      <c r="E32" s="34">
        <f t="shared" si="5"/>
        <v>5.023255813953488</v>
      </c>
      <c r="F32" s="34">
        <f t="shared" si="6"/>
        <v>5.360443622920517</v>
      </c>
      <c r="G32" s="34">
        <f t="shared" si="7"/>
        <v>2.361339923119165</v>
      </c>
      <c r="H32" s="34">
        <f t="shared" si="8"/>
        <v>3.9805643804896285</v>
      </c>
      <c r="I32" s="34">
        <f t="shared" si="9"/>
        <v>5.448076495441406</v>
      </c>
      <c r="J32" s="34">
        <f t="shared" si="10"/>
        <v>5.594405594405594</v>
      </c>
      <c r="K32" s="34">
        <f t="shared" si="11"/>
        <v>5.032467532467533</v>
      </c>
      <c r="L32" s="34">
        <f t="shared" si="12"/>
        <v>5.740011254924029</v>
      </c>
      <c r="M32" s="34">
        <f t="shared" si="13"/>
        <v>6.535947712418301</v>
      </c>
      <c r="N32" s="34">
        <f t="shared" si="14"/>
        <v>5.382131324004305</v>
      </c>
      <c r="O32" s="34">
        <f t="shared" si="15"/>
        <v>4.545454545454546</v>
      </c>
      <c r="P32" s="34">
        <f t="shared" si="16"/>
        <v>5.9259259259259265</v>
      </c>
      <c r="Q32" s="34">
        <f t="shared" si="17"/>
        <v>11.594202898550725</v>
      </c>
      <c r="R32" s="34">
        <f t="shared" si="18"/>
        <v>5.5813953488372094</v>
      </c>
      <c r="S32" s="35">
        <f t="shared" si="19"/>
        <v>8.652482269503546</v>
      </c>
    </row>
  </sheetData>
  <sheetProtection/>
  <mergeCells count="21">
    <mergeCell ref="O5:O6"/>
    <mergeCell ref="P5:P6"/>
    <mergeCell ref="A7:A19"/>
    <mergeCell ref="C4:S4"/>
    <mergeCell ref="A20:A32"/>
    <mergeCell ref="D5:D6"/>
    <mergeCell ref="E5:E6"/>
    <mergeCell ref="C5:C6"/>
    <mergeCell ref="M5:M6"/>
    <mergeCell ref="S5:S6"/>
    <mergeCell ref="H5:H6"/>
    <mergeCell ref="I5:I6"/>
    <mergeCell ref="R5:R6"/>
    <mergeCell ref="A4:B6"/>
    <mergeCell ref="J5:J6"/>
    <mergeCell ref="K5:K6"/>
    <mergeCell ref="L5:L6"/>
    <mergeCell ref="F5:F6"/>
    <mergeCell ref="Q5:Q6"/>
    <mergeCell ref="N5:N6"/>
    <mergeCell ref="G5:G6"/>
  </mergeCells>
  <printOptions/>
  <pageMargins left="0.7480314960629921" right="0.7480314960629921" top="0.984251968503937" bottom="0.2755905511811024" header="0.5118110236220472" footer="0.3937007874015748"/>
  <pageSetup firstPageNumber="19" useFirstPageNumber="1" horizontalDpi="600" verticalDpi="600" orientation="portrait" paperSize="9" scale="65" r:id="rId1"/>
  <headerFooter alignWithMargins="0">
    <oddFooter>&amp;C&amp;16－&amp;P－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2"/>
  <sheetViews>
    <sheetView zoomScalePageLayoutView="0" workbookViewId="0" topLeftCell="A1">
      <selection activeCell="V12" sqref="V12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18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</row>
    <row r="6" spans="1:22" ht="17.25">
      <c r="A6" s="1"/>
      <c r="B6" s="6" t="s">
        <v>15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 t="s">
        <v>57</v>
      </c>
      <c r="S7" s="8"/>
      <c r="T7" s="8"/>
      <c r="U7" s="8"/>
      <c r="V7" s="8"/>
    </row>
    <row r="8" spans="1:22" ht="17.25">
      <c r="A8" s="10" t="s">
        <v>16</v>
      </c>
      <c r="B8" s="11">
        <f aca="true" t="shared" si="0" ref="B8:Q8">SUM(B10:B11)</f>
        <v>1658</v>
      </c>
      <c r="C8" s="12">
        <f t="shared" si="0"/>
        <v>122</v>
      </c>
      <c r="D8" s="12">
        <f t="shared" si="0"/>
        <v>33</v>
      </c>
      <c r="E8" s="12">
        <f t="shared" si="0"/>
        <v>17</v>
      </c>
      <c r="F8" s="12">
        <f t="shared" si="0"/>
        <v>84</v>
      </c>
      <c r="G8" s="12">
        <f t="shared" si="0"/>
        <v>314</v>
      </c>
      <c r="H8" s="12">
        <f t="shared" si="0"/>
        <v>286</v>
      </c>
      <c r="I8" s="12">
        <f t="shared" si="0"/>
        <v>217</v>
      </c>
      <c r="J8" s="12">
        <f t="shared" si="0"/>
        <v>159</v>
      </c>
      <c r="K8" s="12">
        <f t="shared" si="0"/>
        <v>103</v>
      </c>
      <c r="L8" s="12">
        <f t="shared" si="0"/>
        <v>80</v>
      </c>
      <c r="M8" s="12">
        <f t="shared" si="0"/>
        <v>56</v>
      </c>
      <c r="N8" s="12">
        <f t="shared" si="0"/>
        <v>53</v>
      </c>
      <c r="O8" s="12">
        <f t="shared" si="0"/>
        <v>38</v>
      </c>
      <c r="P8" s="12">
        <f t="shared" si="0"/>
        <v>32</v>
      </c>
      <c r="Q8" s="12">
        <f t="shared" si="0"/>
        <v>16</v>
      </c>
      <c r="R8" s="12">
        <f>SUM(R10:V11)</f>
        <v>48</v>
      </c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19</v>
      </c>
      <c r="B10" s="13">
        <f>SUM(C10:V10)</f>
        <v>1025</v>
      </c>
      <c r="C10" s="22">
        <v>76</v>
      </c>
      <c r="D10" s="22">
        <v>22</v>
      </c>
      <c r="E10" s="22">
        <v>9</v>
      </c>
      <c r="F10" s="22">
        <v>51</v>
      </c>
      <c r="G10" s="22">
        <v>181</v>
      </c>
      <c r="H10" s="22">
        <v>193</v>
      </c>
      <c r="I10" s="22">
        <v>137</v>
      </c>
      <c r="J10" s="22">
        <v>101</v>
      </c>
      <c r="K10" s="22">
        <v>54</v>
      </c>
      <c r="L10" s="22">
        <v>37</v>
      </c>
      <c r="M10" s="22">
        <v>32</v>
      </c>
      <c r="N10" s="22">
        <v>35</v>
      </c>
      <c r="O10" s="22">
        <v>26</v>
      </c>
      <c r="P10" s="22">
        <v>22</v>
      </c>
      <c r="Q10" s="22">
        <v>11</v>
      </c>
      <c r="R10" s="22">
        <v>4</v>
      </c>
      <c r="S10" s="22">
        <v>11</v>
      </c>
      <c r="T10" s="22">
        <v>12</v>
      </c>
      <c r="U10" s="22">
        <v>10</v>
      </c>
      <c r="V10" s="22">
        <v>1</v>
      </c>
    </row>
    <row r="11" spans="1:22" ht="17.25">
      <c r="A11" s="5" t="s">
        <v>20</v>
      </c>
      <c r="B11" s="13">
        <f>SUM(C11:V11)</f>
        <v>633</v>
      </c>
      <c r="C11" s="22">
        <v>46</v>
      </c>
      <c r="D11" s="22">
        <v>11</v>
      </c>
      <c r="E11" s="22">
        <v>8</v>
      </c>
      <c r="F11" s="22">
        <v>33</v>
      </c>
      <c r="G11" s="22">
        <v>133</v>
      </c>
      <c r="H11" s="22">
        <v>93</v>
      </c>
      <c r="I11" s="22">
        <v>80</v>
      </c>
      <c r="J11" s="22">
        <v>58</v>
      </c>
      <c r="K11" s="22">
        <v>49</v>
      </c>
      <c r="L11" s="22">
        <v>43</v>
      </c>
      <c r="M11" s="22">
        <v>24</v>
      </c>
      <c r="N11" s="22">
        <v>18</v>
      </c>
      <c r="O11" s="22">
        <v>12</v>
      </c>
      <c r="P11" s="22">
        <v>10</v>
      </c>
      <c r="Q11" s="22">
        <v>5</v>
      </c>
      <c r="R11" s="22">
        <v>3</v>
      </c>
      <c r="S11" s="22">
        <v>3</v>
      </c>
      <c r="T11" s="22">
        <v>2</v>
      </c>
      <c r="U11" s="22">
        <v>2</v>
      </c>
      <c r="V11" s="22">
        <v>0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2"/>
  <sheetViews>
    <sheetView zoomScalePageLayoutView="0" workbookViewId="0" topLeftCell="A1">
      <selection activeCell="V12" sqref="V12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18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</row>
    <row r="6" spans="1:22" ht="17.25">
      <c r="A6" s="1"/>
      <c r="B6" s="6" t="s">
        <v>15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 t="s">
        <v>57</v>
      </c>
      <c r="S7" s="8"/>
      <c r="T7" s="8"/>
      <c r="U7" s="8"/>
      <c r="V7" s="8"/>
    </row>
    <row r="8" spans="1:22" ht="17.25">
      <c r="A8" s="10" t="s">
        <v>16</v>
      </c>
      <c r="B8" s="11">
        <f aca="true" t="shared" si="0" ref="B8:Q8">SUM(B10:B11)</f>
        <v>1786</v>
      </c>
      <c r="C8" s="12">
        <f t="shared" si="0"/>
        <v>113</v>
      </c>
      <c r="D8" s="12">
        <f t="shared" si="0"/>
        <v>67</v>
      </c>
      <c r="E8" s="12">
        <f t="shared" si="0"/>
        <v>29</v>
      </c>
      <c r="F8" s="12">
        <f t="shared" si="0"/>
        <v>29</v>
      </c>
      <c r="G8" s="12">
        <f t="shared" si="0"/>
        <v>309</v>
      </c>
      <c r="H8" s="12">
        <f t="shared" si="0"/>
        <v>319</v>
      </c>
      <c r="I8" s="12">
        <f t="shared" si="0"/>
        <v>249</v>
      </c>
      <c r="J8" s="12">
        <f t="shared" si="0"/>
        <v>180</v>
      </c>
      <c r="K8" s="12">
        <f t="shared" si="0"/>
        <v>138</v>
      </c>
      <c r="L8" s="12">
        <f t="shared" si="0"/>
        <v>77</v>
      </c>
      <c r="M8" s="12">
        <f t="shared" si="0"/>
        <v>60</v>
      </c>
      <c r="N8" s="12">
        <f t="shared" si="0"/>
        <v>49</v>
      </c>
      <c r="O8" s="12">
        <f t="shared" si="0"/>
        <v>43</v>
      </c>
      <c r="P8" s="12">
        <f t="shared" si="0"/>
        <v>36</v>
      </c>
      <c r="Q8" s="12">
        <f t="shared" si="0"/>
        <v>18</v>
      </c>
      <c r="R8" s="12">
        <f>SUM(R10:V11)</f>
        <v>70</v>
      </c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19</v>
      </c>
      <c r="B10" s="13">
        <f>SUM(C10:V10)</f>
        <v>1101</v>
      </c>
      <c r="C10" s="22">
        <v>75</v>
      </c>
      <c r="D10" s="22">
        <v>38</v>
      </c>
      <c r="E10" s="22">
        <v>21</v>
      </c>
      <c r="F10" s="22">
        <v>19</v>
      </c>
      <c r="G10" s="22">
        <v>167</v>
      </c>
      <c r="H10" s="22">
        <v>201</v>
      </c>
      <c r="I10" s="22">
        <v>150</v>
      </c>
      <c r="J10" s="22">
        <v>111</v>
      </c>
      <c r="K10" s="22">
        <v>84</v>
      </c>
      <c r="L10" s="22">
        <v>54</v>
      </c>
      <c r="M10" s="22">
        <v>34</v>
      </c>
      <c r="N10" s="22">
        <v>35</v>
      </c>
      <c r="O10" s="22">
        <v>31</v>
      </c>
      <c r="P10" s="22">
        <v>17</v>
      </c>
      <c r="Q10" s="22">
        <v>16</v>
      </c>
      <c r="R10" s="22">
        <v>15</v>
      </c>
      <c r="S10" s="22">
        <v>9</v>
      </c>
      <c r="T10" s="22">
        <v>10</v>
      </c>
      <c r="U10" s="22">
        <v>9</v>
      </c>
      <c r="V10" s="22">
        <v>5</v>
      </c>
    </row>
    <row r="11" spans="1:22" ht="17.25">
      <c r="A11" s="5" t="s">
        <v>20</v>
      </c>
      <c r="B11" s="13">
        <f>SUM(C11:V11)</f>
        <v>685</v>
      </c>
      <c r="C11" s="22">
        <v>38</v>
      </c>
      <c r="D11" s="22">
        <v>29</v>
      </c>
      <c r="E11" s="22">
        <v>8</v>
      </c>
      <c r="F11" s="22">
        <v>10</v>
      </c>
      <c r="G11" s="22">
        <v>142</v>
      </c>
      <c r="H11" s="22">
        <v>118</v>
      </c>
      <c r="I11" s="22">
        <v>99</v>
      </c>
      <c r="J11" s="22">
        <v>69</v>
      </c>
      <c r="K11" s="22">
        <v>54</v>
      </c>
      <c r="L11" s="22">
        <v>23</v>
      </c>
      <c r="M11" s="22">
        <v>26</v>
      </c>
      <c r="N11" s="22">
        <v>14</v>
      </c>
      <c r="O11" s="22">
        <v>12</v>
      </c>
      <c r="P11" s="22">
        <v>19</v>
      </c>
      <c r="Q11" s="22">
        <v>2</v>
      </c>
      <c r="R11" s="22">
        <v>4</v>
      </c>
      <c r="S11" s="22">
        <v>6</v>
      </c>
      <c r="T11" s="22">
        <v>6</v>
      </c>
      <c r="U11" s="22">
        <v>4</v>
      </c>
      <c r="V11" s="22">
        <v>2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2"/>
  <sheetViews>
    <sheetView zoomScalePageLayoutView="0" workbookViewId="0" topLeftCell="A1">
      <selection activeCell="V12" sqref="V12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18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</row>
    <row r="6" spans="1:22" ht="17.25">
      <c r="A6" s="1"/>
      <c r="B6" s="6" t="s">
        <v>15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 t="s">
        <v>57</v>
      </c>
      <c r="S7" s="8"/>
      <c r="T7" s="8"/>
      <c r="U7" s="8"/>
      <c r="V7" s="8"/>
    </row>
    <row r="8" spans="1:22" ht="17.25">
      <c r="A8" s="10" t="s">
        <v>16</v>
      </c>
      <c r="B8" s="11">
        <f aca="true" t="shared" si="0" ref="B8:Q8">SUM(B10:B11)</f>
        <v>1441</v>
      </c>
      <c r="C8" s="12">
        <f t="shared" si="0"/>
        <v>93</v>
      </c>
      <c r="D8" s="12">
        <f t="shared" si="0"/>
        <v>34</v>
      </c>
      <c r="E8" s="12">
        <f t="shared" si="0"/>
        <v>12</v>
      </c>
      <c r="F8" s="12">
        <f t="shared" si="0"/>
        <v>39</v>
      </c>
      <c r="G8" s="12">
        <f t="shared" si="0"/>
        <v>194</v>
      </c>
      <c r="H8" s="12">
        <f t="shared" si="0"/>
        <v>263</v>
      </c>
      <c r="I8" s="12">
        <f t="shared" si="0"/>
        <v>223</v>
      </c>
      <c r="J8" s="12">
        <f t="shared" si="0"/>
        <v>167</v>
      </c>
      <c r="K8" s="12">
        <f t="shared" si="0"/>
        <v>109</v>
      </c>
      <c r="L8" s="12">
        <f t="shared" si="0"/>
        <v>84</v>
      </c>
      <c r="M8" s="12">
        <f t="shared" si="0"/>
        <v>47</v>
      </c>
      <c r="N8" s="12">
        <f t="shared" si="0"/>
        <v>24</v>
      </c>
      <c r="O8" s="12">
        <f t="shared" si="0"/>
        <v>40</v>
      </c>
      <c r="P8" s="12">
        <f t="shared" si="0"/>
        <v>36</v>
      </c>
      <c r="Q8" s="12">
        <f t="shared" si="0"/>
        <v>18</v>
      </c>
      <c r="R8" s="12">
        <f>SUM(R10:V11)</f>
        <v>58</v>
      </c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19</v>
      </c>
      <c r="B10" s="13">
        <f>SUM(C10:V10)</f>
        <v>936</v>
      </c>
      <c r="C10" s="22">
        <v>67</v>
      </c>
      <c r="D10" s="22">
        <v>29</v>
      </c>
      <c r="E10" s="22">
        <v>9</v>
      </c>
      <c r="F10" s="22">
        <v>29</v>
      </c>
      <c r="G10" s="22">
        <v>121</v>
      </c>
      <c r="H10" s="22">
        <v>175</v>
      </c>
      <c r="I10" s="22">
        <v>150</v>
      </c>
      <c r="J10" s="22">
        <v>107</v>
      </c>
      <c r="K10" s="22">
        <v>64</v>
      </c>
      <c r="L10" s="22">
        <v>54</v>
      </c>
      <c r="M10" s="22">
        <v>27</v>
      </c>
      <c r="N10" s="22">
        <v>11</v>
      </c>
      <c r="O10" s="22">
        <v>23</v>
      </c>
      <c r="P10" s="22">
        <v>30</v>
      </c>
      <c r="Q10" s="22">
        <v>13</v>
      </c>
      <c r="R10" s="22">
        <v>4</v>
      </c>
      <c r="S10" s="22">
        <v>8</v>
      </c>
      <c r="T10" s="22">
        <v>7</v>
      </c>
      <c r="U10" s="22">
        <v>2</v>
      </c>
      <c r="V10" s="22">
        <v>6</v>
      </c>
    </row>
    <row r="11" spans="1:22" ht="17.25">
      <c r="A11" s="5" t="s">
        <v>20</v>
      </c>
      <c r="B11" s="13">
        <f>SUM(C11:V11)</f>
        <v>505</v>
      </c>
      <c r="C11" s="22">
        <v>26</v>
      </c>
      <c r="D11" s="22">
        <v>5</v>
      </c>
      <c r="E11" s="22">
        <v>3</v>
      </c>
      <c r="F11" s="22">
        <v>10</v>
      </c>
      <c r="G11" s="22">
        <v>73</v>
      </c>
      <c r="H11" s="22">
        <v>88</v>
      </c>
      <c r="I11" s="22">
        <v>73</v>
      </c>
      <c r="J11" s="22">
        <v>60</v>
      </c>
      <c r="K11" s="22">
        <v>45</v>
      </c>
      <c r="L11" s="22">
        <v>30</v>
      </c>
      <c r="M11" s="22">
        <v>20</v>
      </c>
      <c r="N11" s="22">
        <v>13</v>
      </c>
      <c r="O11" s="22">
        <v>17</v>
      </c>
      <c r="P11" s="22">
        <v>6</v>
      </c>
      <c r="Q11" s="22">
        <v>5</v>
      </c>
      <c r="R11" s="22">
        <v>12</v>
      </c>
      <c r="S11" s="22">
        <v>8</v>
      </c>
      <c r="T11" s="22">
        <v>6</v>
      </c>
      <c r="U11" s="22">
        <v>5</v>
      </c>
      <c r="V11" s="22">
        <v>0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2"/>
  <sheetViews>
    <sheetView zoomScalePageLayoutView="0" workbookViewId="0" topLeftCell="A1">
      <selection activeCell="V12" sqref="V12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18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</row>
    <row r="6" spans="1:22" ht="17.25">
      <c r="A6" s="1"/>
      <c r="B6" s="6" t="s">
        <v>15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 t="s">
        <v>57</v>
      </c>
      <c r="S7" s="8"/>
      <c r="T7" s="8"/>
      <c r="U7" s="8"/>
      <c r="V7" s="8"/>
    </row>
    <row r="8" spans="1:22" ht="17.25">
      <c r="A8" s="10" t="s">
        <v>16</v>
      </c>
      <c r="B8" s="11">
        <f aca="true" t="shared" si="0" ref="B8:Q8">SUM(B10:B11)</f>
        <v>1401</v>
      </c>
      <c r="C8" s="12">
        <f t="shared" si="0"/>
        <v>74</v>
      </c>
      <c r="D8" s="12">
        <f t="shared" si="0"/>
        <v>54</v>
      </c>
      <c r="E8" s="12">
        <f t="shared" si="0"/>
        <v>29</v>
      </c>
      <c r="F8" s="12">
        <f t="shared" si="0"/>
        <v>43</v>
      </c>
      <c r="G8" s="12">
        <f t="shared" si="0"/>
        <v>213</v>
      </c>
      <c r="H8" s="12">
        <f t="shared" si="0"/>
        <v>245</v>
      </c>
      <c r="I8" s="12">
        <f t="shared" si="0"/>
        <v>192</v>
      </c>
      <c r="J8" s="12">
        <f t="shared" si="0"/>
        <v>124</v>
      </c>
      <c r="K8" s="12">
        <f t="shared" si="0"/>
        <v>102</v>
      </c>
      <c r="L8" s="12">
        <f t="shared" si="0"/>
        <v>90</v>
      </c>
      <c r="M8" s="12">
        <f t="shared" si="0"/>
        <v>50</v>
      </c>
      <c r="N8" s="12">
        <f t="shared" si="0"/>
        <v>32</v>
      </c>
      <c r="O8" s="12">
        <f t="shared" si="0"/>
        <v>32</v>
      </c>
      <c r="P8" s="12">
        <f t="shared" si="0"/>
        <v>48</v>
      </c>
      <c r="Q8" s="12">
        <f t="shared" si="0"/>
        <v>12</v>
      </c>
      <c r="R8" s="12">
        <f>SUM(R10:V11)</f>
        <v>61</v>
      </c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19</v>
      </c>
      <c r="B10" s="13">
        <f>SUM(C10:V10)</f>
        <v>882</v>
      </c>
      <c r="C10" s="22">
        <v>57</v>
      </c>
      <c r="D10" s="22">
        <v>29</v>
      </c>
      <c r="E10" s="22">
        <v>16</v>
      </c>
      <c r="F10" s="22">
        <v>29</v>
      </c>
      <c r="G10" s="22">
        <v>129</v>
      </c>
      <c r="H10" s="22">
        <v>148</v>
      </c>
      <c r="I10" s="22">
        <v>124</v>
      </c>
      <c r="J10" s="22">
        <v>84</v>
      </c>
      <c r="K10" s="22">
        <v>65</v>
      </c>
      <c r="L10" s="22">
        <v>53</v>
      </c>
      <c r="M10" s="22">
        <v>25</v>
      </c>
      <c r="N10" s="22">
        <v>20</v>
      </c>
      <c r="O10" s="22">
        <v>19</v>
      </c>
      <c r="P10" s="22">
        <v>38</v>
      </c>
      <c r="Q10" s="22">
        <v>9</v>
      </c>
      <c r="R10" s="22">
        <v>12</v>
      </c>
      <c r="S10" s="22">
        <v>12</v>
      </c>
      <c r="T10" s="22">
        <v>7</v>
      </c>
      <c r="U10" s="22">
        <v>4</v>
      </c>
      <c r="V10" s="22">
        <v>2</v>
      </c>
    </row>
    <row r="11" spans="1:22" ht="17.25">
      <c r="A11" s="5" t="s">
        <v>20</v>
      </c>
      <c r="B11" s="13">
        <f>SUM(C11:V11)</f>
        <v>519</v>
      </c>
      <c r="C11" s="22">
        <v>17</v>
      </c>
      <c r="D11" s="22">
        <v>25</v>
      </c>
      <c r="E11" s="22">
        <v>13</v>
      </c>
      <c r="F11" s="22">
        <v>14</v>
      </c>
      <c r="G11" s="22">
        <v>84</v>
      </c>
      <c r="H11" s="22">
        <v>97</v>
      </c>
      <c r="I11" s="22">
        <v>68</v>
      </c>
      <c r="J11" s="22">
        <v>40</v>
      </c>
      <c r="K11" s="22">
        <v>37</v>
      </c>
      <c r="L11" s="22">
        <v>37</v>
      </c>
      <c r="M11" s="22">
        <v>25</v>
      </c>
      <c r="N11" s="22">
        <v>12</v>
      </c>
      <c r="O11" s="22">
        <v>13</v>
      </c>
      <c r="P11" s="22">
        <v>10</v>
      </c>
      <c r="Q11" s="22">
        <v>3</v>
      </c>
      <c r="R11" s="22">
        <v>4</v>
      </c>
      <c r="S11" s="22">
        <v>9</v>
      </c>
      <c r="T11" s="22">
        <v>5</v>
      </c>
      <c r="U11" s="22">
        <v>6</v>
      </c>
      <c r="V11" s="22">
        <v>0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3"/>
  <sheetViews>
    <sheetView zoomScalePageLayoutView="0" workbookViewId="0" topLeftCell="A1">
      <selection activeCell="F16" sqref="F16"/>
    </sheetView>
  </sheetViews>
  <sheetFormatPr defaultColWidth="8.66015625" defaultRowHeight="18"/>
  <cols>
    <col min="1" max="1" width="8.16015625" style="0" customWidth="1"/>
    <col min="2" max="22" width="5.66015625" style="0" customWidth="1"/>
  </cols>
  <sheetData>
    <row r="1" spans="1:17" ht="17.25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18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</row>
    <row r="6" spans="1:22" ht="17.25">
      <c r="A6" s="1"/>
      <c r="B6" s="6" t="s">
        <v>15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 t="s">
        <v>54</v>
      </c>
      <c r="S7" s="8"/>
      <c r="T7" s="8"/>
      <c r="U7" s="8"/>
      <c r="V7" s="8"/>
    </row>
    <row r="8" spans="1:22" ht="17.25">
      <c r="A8" s="10" t="s">
        <v>16</v>
      </c>
      <c r="B8" s="11">
        <f aca="true" t="shared" si="0" ref="B8:Q8">SUM(B10:B11)</f>
        <v>1464</v>
      </c>
      <c r="C8" s="12">
        <f t="shared" si="0"/>
        <v>98</v>
      </c>
      <c r="D8" s="12">
        <f t="shared" si="0"/>
        <v>51</v>
      </c>
      <c r="E8" s="12">
        <f t="shared" si="0"/>
        <v>12</v>
      </c>
      <c r="F8" s="12">
        <f t="shared" si="0"/>
        <v>35</v>
      </c>
      <c r="G8" s="12">
        <f t="shared" si="0"/>
        <v>225</v>
      </c>
      <c r="H8" s="12">
        <f t="shared" si="0"/>
        <v>310</v>
      </c>
      <c r="I8" s="12">
        <f t="shared" si="0"/>
        <v>216</v>
      </c>
      <c r="J8" s="12">
        <f t="shared" si="0"/>
        <v>166</v>
      </c>
      <c r="K8" s="12">
        <f t="shared" si="0"/>
        <v>70</v>
      </c>
      <c r="L8" s="12">
        <f t="shared" si="0"/>
        <v>71</v>
      </c>
      <c r="M8" s="12">
        <f t="shared" si="0"/>
        <v>50</v>
      </c>
      <c r="N8" s="12">
        <f t="shared" si="0"/>
        <v>29</v>
      </c>
      <c r="O8" s="12">
        <f t="shared" si="0"/>
        <v>31</v>
      </c>
      <c r="P8" s="12">
        <f t="shared" si="0"/>
        <v>31</v>
      </c>
      <c r="Q8" s="12">
        <f t="shared" si="0"/>
        <v>18</v>
      </c>
      <c r="R8" s="12">
        <f>SUM(R10:V11)</f>
        <v>51</v>
      </c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19</v>
      </c>
      <c r="B10" s="13">
        <f>SUM(C10:V10)</f>
        <v>906</v>
      </c>
      <c r="C10" s="22">
        <v>74</v>
      </c>
      <c r="D10" s="22">
        <v>29</v>
      </c>
      <c r="E10" s="22">
        <v>7</v>
      </c>
      <c r="F10" s="22">
        <v>19</v>
      </c>
      <c r="G10" s="22">
        <v>113</v>
      </c>
      <c r="H10" s="22">
        <v>196</v>
      </c>
      <c r="I10" s="22">
        <v>140</v>
      </c>
      <c r="J10" s="22">
        <v>110</v>
      </c>
      <c r="K10" s="22">
        <v>42</v>
      </c>
      <c r="L10" s="22">
        <v>38</v>
      </c>
      <c r="M10" s="22">
        <v>31</v>
      </c>
      <c r="N10" s="22">
        <v>18</v>
      </c>
      <c r="O10" s="22">
        <v>20</v>
      </c>
      <c r="P10" s="22">
        <v>18</v>
      </c>
      <c r="Q10" s="22">
        <v>12</v>
      </c>
      <c r="R10" s="22">
        <v>9</v>
      </c>
      <c r="S10" s="22">
        <v>9</v>
      </c>
      <c r="T10" s="22">
        <v>10</v>
      </c>
      <c r="U10" s="22">
        <v>8</v>
      </c>
      <c r="V10" s="22">
        <v>3</v>
      </c>
    </row>
    <row r="11" spans="1:22" ht="17.25">
      <c r="A11" s="5" t="s">
        <v>20</v>
      </c>
      <c r="B11" s="13">
        <f>SUM(C11:V11)</f>
        <v>558</v>
      </c>
      <c r="C11" s="22">
        <v>24</v>
      </c>
      <c r="D11" s="22">
        <v>22</v>
      </c>
      <c r="E11" s="22">
        <v>5</v>
      </c>
      <c r="F11" s="22">
        <v>16</v>
      </c>
      <c r="G11" s="22">
        <v>112</v>
      </c>
      <c r="H11" s="22">
        <v>114</v>
      </c>
      <c r="I11" s="22">
        <v>76</v>
      </c>
      <c r="J11" s="22">
        <v>56</v>
      </c>
      <c r="K11" s="22">
        <v>28</v>
      </c>
      <c r="L11" s="22">
        <v>33</v>
      </c>
      <c r="M11" s="22">
        <v>19</v>
      </c>
      <c r="N11" s="22">
        <v>11</v>
      </c>
      <c r="O11" s="22">
        <v>11</v>
      </c>
      <c r="P11" s="22">
        <v>13</v>
      </c>
      <c r="Q11" s="22">
        <v>6</v>
      </c>
      <c r="R11" s="22">
        <v>4</v>
      </c>
      <c r="S11" s="22">
        <v>1</v>
      </c>
      <c r="T11" s="22">
        <v>5</v>
      </c>
      <c r="U11" s="22">
        <v>2</v>
      </c>
      <c r="V11" s="22">
        <v>0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ht="17.25">
      <c r="B13" s="2" t="s">
        <v>39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2"/>
  <sheetViews>
    <sheetView zoomScalePageLayoutView="0" workbookViewId="0" topLeftCell="A1">
      <selection activeCell="H17" sqref="H17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18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</row>
    <row r="6" spans="1:22" ht="17.25">
      <c r="A6" s="1"/>
      <c r="B6" s="6" t="s">
        <v>15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 t="s">
        <v>58</v>
      </c>
      <c r="S7" s="8"/>
      <c r="T7" s="8"/>
      <c r="U7" s="8"/>
      <c r="V7" s="8"/>
    </row>
    <row r="8" spans="1:22" ht="17.25">
      <c r="A8" s="10" t="s">
        <v>16</v>
      </c>
      <c r="B8" s="11">
        <f aca="true" t="shared" si="0" ref="B8:Q8">SUM(B10:B11)</f>
        <v>1527</v>
      </c>
      <c r="C8" s="12">
        <f t="shared" si="0"/>
        <v>109</v>
      </c>
      <c r="D8" s="12">
        <f t="shared" si="0"/>
        <v>37</v>
      </c>
      <c r="E8" s="12">
        <f t="shared" si="0"/>
        <v>15</v>
      </c>
      <c r="F8" s="12">
        <f t="shared" si="0"/>
        <v>49</v>
      </c>
      <c r="G8" s="12">
        <f t="shared" si="0"/>
        <v>353</v>
      </c>
      <c r="H8" s="12">
        <f t="shared" si="0"/>
        <v>271</v>
      </c>
      <c r="I8" s="12">
        <f t="shared" si="0"/>
        <v>218</v>
      </c>
      <c r="J8" s="12">
        <f t="shared" si="0"/>
        <v>141</v>
      </c>
      <c r="K8" s="12">
        <f t="shared" si="0"/>
        <v>92</v>
      </c>
      <c r="L8" s="12">
        <f t="shared" si="0"/>
        <v>63</v>
      </c>
      <c r="M8" s="12">
        <f t="shared" si="0"/>
        <v>35</v>
      </c>
      <c r="N8" s="12">
        <f t="shared" si="0"/>
        <v>28</v>
      </c>
      <c r="O8" s="12">
        <f t="shared" si="0"/>
        <v>24</v>
      </c>
      <c r="P8" s="12">
        <f t="shared" si="0"/>
        <v>24</v>
      </c>
      <c r="Q8" s="12">
        <f t="shared" si="0"/>
        <v>10</v>
      </c>
      <c r="R8" s="12">
        <f>SUM(R10:V11)</f>
        <v>58</v>
      </c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19</v>
      </c>
      <c r="B10" s="13">
        <f>SUM(C10:V10)</f>
        <v>903</v>
      </c>
      <c r="C10" s="22">
        <v>73</v>
      </c>
      <c r="D10" s="22">
        <v>25</v>
      </c>
      <c r="E10" s="22">
        <v>7</v>
      </c>
      <c r="F10" s="22">
        <v>30</v>
      </c>
      <c r="G10" s="22">
        <v>180</v>
      </c>
      <c r="H10" s="22">
        <v>160</v>
      </c>
      <c r="I10" s="22">
        <v>138</v>
      </c>
      <c r="J10" s="22">
        <v>75</v>
      </c>
      <c r="K10" s="22">
        <v>61</v>
      </c>
      <c r="L10" s="22">
        <v>35</v>
      </c>
      <c r="M10" s="22">
        <v>22</v>
      </c>
      <c r="N10" s="22">
        <v>17</v>
      </c>
      <c r="O10" s="22">
        <v>17</v>
      </c>
      <c r="P10" s="22">
        <v>16</v>
      </c>
      <c r="Q10" s="22">
        <v>6</v>
      </c>
      <c r="R10" s="22">
        <v>7</v>
      </c>
      <c r="S10" s="22">
        <v>10</v>
      </c>
      <c r="T10" s="22">
        <v>10</v>
      </c>
      <c r="U10" s="22">
        <v>11</v>
      </c>
      <c r="V10" s="22">
        <v>3</v>
      </c>
    </row>
    <row r="11" spans="1:22" ht="17.25">
      <c r="A11" s="5" t="s">
        <v>20</v>
      </c>
      <c r="B11" s="13">
        <f>SUM(C11:V11)</f>
        <v>624</v>
      </c>
      <c r="C11" s="22">
        <v>36</v>
      </c>
      <c r="D11" s="22">
        <v>12</v>
      </c>
      <c r="E11" s="22">
        <v>8</v>
      </c>
      <c r="F11" s="22">
        <v>19</v>
      </c>
      <c r="G11" s="22">
        <v>173</v>
      </c>
      <c r="H11" s="22">
        <v>111</v>
      </c>
      <c r="I11" s="22">
        <v>80</v>
      </c>
      <c r="J11" s="22">
        <v>66</v>
      </c>
      <c r="K11" s="22">
        <v>31</v>
      </c>
      <c r="L11" s="22">
        <v>28</v>
      </c>
      <c r="M11" s="22">
        <v>13</v>
      </c>
      <c r="N11" s="22">
        <v>11</v>
      </c>
      <c r="O11" s="22">
        <v>7</v>
      </c>
      <c r="P11" s="22">
        <v>8</v>
      </c>
      <c r="Q11" s="22">
        <v>4</v>
      </c>
      <c r="R11" s="22">
        <v>0</v>
      </c>
      <c r="S11" s="22">
        <v>5</v>
      </c>
      <c r="T11" s="22">
        <v>9</v>
      </c>
      <c r="U11" s="22">
        <v>0</v>
      </c>
      <c r="V11" s="22">
        <v>3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2"/>
  <sheetViews>
    <sheetView zoomScalePageLayoutView="0" workbookViewId="0" topLeftCell="A1">
      <selection activeCell="V11" sqref="V11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18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</row>
    <row r="6" spans="1:22" ht="17.25">
      <c r="A6" s="1"/>
      <c r="B6" s="6" t="s">
        <v>15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 t="s">
        <v>57</v>
      </c>
      <c r="S7" s="8"/>
      <c r="T7" s="8"/>
      <c r="U7" s="8"/>
      <c r="V7" s="8"/>
    </row>
    <row r="8" spans="1:22" ht="17.25">
      <c r="A8" s="10" t="s">
        <v>16</v>
      </c>
      <c r="B8" s="11">
        <f aca="true" t="shared" si="0" ref="B8:Q8">SUM(B10:B11)</f>
        <v>6919</v>
      </c>
      <c r="C8" s="12">
        <f t="shared" si="0"/>
        <v>461</v>
      </c>
      <c r="D8" s="12">
        <f t="shared" si="0"/>
        <v>399</v>
      </c>
      <c r="E8" s="12">
        <f t="shared" si="0"/>
        <v>214</v>
      </c>
      <c r="F8" s="12">
        <f t="shared" si="0"/>
        <v>679</v>
      </c>
      <c r="G8" s="12">
        <f t="shared" si="0"/>
        <v>1761</v>
      </c>
      <c r="H8" s="12">
        <f t="shared" si="0"/>
        <v>946</v>
      </c>
      <c r="I8" s="12">
        <f t="shared" si="0"/>
        <v>707</v>
      </c>
      <c r="J8" s="12">
        <f t="shared" si="0"/>
        <v>521</v>
      </c>
      <c r="K8" s="12">
        <f t="shared" si="0"/>
        <v>398</v>
      </c>
      <c r="L8" s="12">
        <f t="shared" si="0"/>
        <v>288</v>
      </c>
      <c r="M8" s="12">
        <f t="shared" si="0"/>
        <v>188</v>
      </c>
      <c r="N8" s="12">
        <f t="shared" si="0"/>
        <v>149</v>
      </c>
      <c r="O8" s="12">
        <f t="shared" si="0"/>
        <v>65</v>
      </c>
      <c r="P8" s="12">
        <f t="shared" si="0"/>
        <v>44</v>
      </c>
      <c r="Q8" s="12">
        <f t="shared" si="0"/>
        <v>22</v>
      </c>
      <c r="R8" s="12">
        <f>SUM(R10:V11)</f>
        <v>77</v>
      </c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19</v>
      </c>
      <c r="B10" s="13">
        <f>SUM(C10:V10)</f>
        <v>3322</v>
      </c>
      <c r="C10" s="22">
        <v>281</v>
      </c>
      <c r="D10" s="22">
        <v>216</v>
      </c>
      <c r="E10" s="22">
        <v>98</v>
      </c>
      <c r="F10" s="22">
        <v>216</v>
      </c>
      <c r="G10" s="22">
        <v>635</v>
      </c>
      <c r="H10" s="22">
        <v>484</v>
      </c>
      <c r="I10" s="22">
        <v>424</v>
      </c>
      <c r="J10" s="22">
        <v>309</v>
      </c>
      <c r="K10" s="22">
        <v>194</v>
      </c>
      <c r="L10" s="22">
        <v>135</v>
      </c>
      <c r="M10" s="22">
        <v>99</v>
      </c>
      <c r="N10" s="22">
        <v>89</v>
      </c>
      <c r="O10" s="22">
        <v>41</v>
      </c>
      <c r="P10" s="22">
        <v>27</v>
      </c>
      <c r="Q10" s="22">
        <v>16</v>
      </c>
      <c r="R10" s="22">
        <v>11</v>
      </c>
      <c r="S10" s="22">
        <v>10</v>
      </c>
      <c r="T10" s="22">
        <v>23</v>
      </c>
      <c r="U10" s="22">
        <v>9</v>
      </c>
      <c r="V10" s="22">
        <v>5</v>
      </c>
    </row>
    <row r="11" spans="1:22" ht="17.25">
      <c r="A11" s="5" t="s">
        <v>20</v>
      </c>
      <c r="B11" s="13">
        <f>SUM(C11:V11)</f>
        <v>3597</v>
      </c>
      <c r="C11" s="22">
        <v>180</v>
      </c>
      <c r="D11" s="22">
        <v>183</v>
      </c>
      <c r="E11" s="22">
        <v>116</v>
      </c>
      <c r="F11" s="22">
        <v>463</v>
      </c>
      <c r="G11" s="22">
        <v>1126</v>
      </c>
      <c r="H11" s="22">
        <v>462</v>
      </c>
      <c r="I11" s="22">
        <v>283</v>
      </c>
      <c r="J11" s="22">
        <v>212</v>
      </c>
      <c r="K11" s="22">
        <v>204</v>
      </c>
      <c r="L11" s="22">
        <v>153</v>
      </c>
      <c r="M11" s="22">
        <v>89</v>
      </c>
      <c r="N11" s="22">
        <v>60</v>
      </c>
      <c r="O11" s="22">
        <v>24</v>
      </c>
      <c r="P11" s="22">
        <v>17</v>
      </c>
      <c r="Q11" s="22">
        <v>6</v>
      </c>
      <c r="R11" s="22">
        <v>4</v>
      </c>
      <c r="S11" s="22">
        <v>7</v>
      </c>
      <c r="T11" s="22">
        <v>3</v>
      </c>
      <c r="U11" s="22">
        <v>4</v>
      </c>
      <c r="V11" s="22">
        <v>1</v>
      </c>
    </row>
    <row r="12" spans="1:22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V12" s="21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2"/>
  <sheetViews>
    <sheetView zoomScalePageLayoutView="0" workbookViewId="0" topLeftCell="A1">
      <selection activeCell="V12" sqref="V12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18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</row>
    <row r="6" spans="1:22" ht="17.25">
      <c r="A6" s="1"/>
      <c r="B6" s="6" t="s">
        <v>15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 t="s">
        <v>57</v>
      </c>
      <c r="S7" s="8"/>
      <c r="T7" s="8"/>
      <c r="U7" s="8"/>
      <c r="V7" s="8"/>
    </row>
    <row r="8" spans="1:22" ht="17.25">
      <c r="A8" s="10" t="s">
        <v>16</v>
      </c>
      <c r="B8" s="11">
        <f aca="true" t="shared" si="0" ref="B8:Q8">SUM(B10:B11)</f>
        <v>4491</v>
      </c>
      <c r="C8" s="12">
        <f t="shared" si="0"/>
        <v>274</v>
      </c>
      <c r="D8" s="12">
        <f t="shared" si="0"/>
        <v>197</v>
      </c>
      <c r="E8" s="12">
        <f t="shared" si="0"/>
        <v>95</v>
      </c>
      <c r="F8" s="12">
        <f t="shared" si="0"/>
        <v>493</v>
      </c>
      <c r="G8" s="12">
        <f t="shared" si="0"/>
        <v>683</v>
      </c>
      <c r="H8" s="12">
        <f t="shared" si="0"/>
        <v>663</v>
      </c>
      <c r="I8" s="12">
        <f t="shared" si="0"/>
        <v>512</v>
      </c>
      <c r="J8" s="12">
        <f t="shared" si="0"/>
        <v>380</v>
      </c>
      <c r="K8" s="12">
        <f t="shared" si="0"/>
        <v>320</v>
      </c>
      <c r="L8" s="12">
        <f t="shared" si="0"/>
        <v>284</v>
      </c>
      <c r="M8" s="12">
        <f t="shared" si="0"/>
        <v>218</v>
      </c>
      <c r="N8" s="12">
        <f t="shared" si="0"/>
        <v>142</v>
      </c>
      <c r="O8" s="12">
        <f t="shared" si="0"/>
        <v>102</v>
      </c>
      <c r="P8" s="12">
        <f t="shared" si="0"/>
        <v>39</v>
      </c>
      <c r="Q8" s="12">
        <f t="shared" si="0"/>
        <v>22</v>
      </c>
      <c r="R8" s="12">
        <f>SUM(R10:V11)</f>
        <v>67</v>
      </c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19</v>
      </c>
      <c r="B10" s="13">
        <f>SUM(C10:V10)</f>
        <v>3084</v>
      </c>
      <c r="C10" s="22">
        <v>200</v>
      </c>
      <c r="D10" s="22">
        <v>148</v>
      </c>
      <c r="E10" s="22">
        <v>71</v>
      </c>
      <c r="F10" s="22">
        <v>323</v>
      </c>
      <c r="G10" s="22">
        <v>411</v>
      </c>
      <c r="H10" s="22">
        <v>436</v>
      </c>
      <c r="I10" s="22">
        <v>365</v>
      </c>
      <c r="J10" s="22">
        <v>284</v>
      </c>
      <c r="K10" s="22">
        <v>227</v>
      </c>
      <c r="L10" s="22">
        <v>192</v>
      </c>
      <c r="M10" s="22">
        <v>150</v>
      </c>
      <c r="N10" s="22">
        <v>106</v>
      </c>
      <c r="O10" s="22">
        <v>76</v>
      </c>
      <c r="P10" s="22">
        <v>29</v>
      </c>
      <c r="Q10" s="22">
        <v>13</v>
      </c>
      <c r="R10" s="22">
        <v>7</v>
      </c>
      <c r="S10" s="22">
        <v>17</v>
      </c>
      <c r="T10" s="22">
        <v>18</v>
      </c>
      <c r="U10" s="22">
        <v>6</v>
      </c>
      <c r="V10" s="22">
        <v>5</v>
      </c>
    </row>
    <row r="11" spans="1:22" ht="17.25">
      <c r="A11" s="5" t="s">
        <v>20</v>
      </c>
      <c r="B11" s="13">
        <f>SUM(C11:V11)</f>
        <v>1407</v>
      </c>
      <c r="C11" s="22">
        <v>74</v>
      </c>
      <c r="D11" s="22">
        <v>49</v>
      </c>
      <c r="E11" s="22">
        <v>24</v>
      </c>
      <c r="F11" s="22">
        <v>170</v>
      </c>
      <c r="G11" s="22">
        <v>272</v>
      </c>
      <c r="H11" s="22">
        <v>227</v>
      </c>
      <c r="I11" s="22">
        <v>147</v>
      </c>
      <c r="J11" s="22">
        <v>96</v>
      </c>
      <c r="K11" s="22">
        <v>93</v>
      </c>
      <c r="L11" s="22">
        <v>92</v>
      </c>
      <c r="M11" s="22">
        <v>68</v>
      </c>
      <c r="N11" s="22">
        <v>36</v>
      </c>
      <c r="O11" s="22">
        <v>26</v>
      </c>
      <c r="P11" s="22">
        <v>10</v>
      </c>
      <c r="Q11" s="22">
        <v>9</v>
      </c>
      <c r="R11" s="22">
        <v>1</v>
      </c>
      <c r="S11" s="22">
        <v>2</v>
      </c>
      <c r="T11" s="22">
        <v>5</v>
      </c>
      <c r="U11" s="22">
        <v>6</v>
      </c>
      <c r="V11" s="22">
        <v>0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2"/>
  <sheetViews>
    <sheetView zoomScalePageLayoutView="0" workbookViewId="0" topLeftCell="A4">
      <selection activeCell="V12" sqref="V12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18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</row>
    <row r="6" spans="1:22" ht="17.25">
      <c r="A6" s="1"/>
      <c r="B6" s="6" t="s">
        <v>15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 t="s">
        <v>58</v>
      </c>
      <c r="S7" s="8"/>
      <c r="T7" s="8"/>
      <c r="U7" s="8"/>
      <c r="V7" s="8"/>
    </row>
    <row r="8" spans="1:22" ht="17.25">
      <c r="A8" s="10" t="s">
        <v>16</v>
      </c>
      <c r="B8" s="11">
        <f aca="true" t="shared" si="0" ref="B8:Q8">SUM(B10:B11)</f>
        <v>1752</v>
      </c>
      <c r="C8" s="12">
        <f t="shared" si="0"/>
        <v>114</v>
      </c>
      <c r="D8" s="12">
        <f t="shared" si="0"/>
        <v>31</v>
      </c>
      <c r="E8" s="12">
        <f t="shared" si="0"/>
        <v>16</v>
      </c>
      <c r="F8" s="12">
        <f t="shared" si="0"/>
        <v>78</v>
      </c>
      <c r="G8" s="12">
        <f t="shared" si="0"/>
        <v>341</v>
      </c>
      <c r="H8" s="12">
        <f t="shared" si="0"/>
        <v>296</v>
      </c>
      <c r="I8" s="12">
        <f t="shared" si="0"/>
        <v>245</v>
      </c>
      <c r="J8" s="12">
        <f t="shared" si="0"/>
        <v>154</v>
      </c>
      <c r="K8" s="12">
        <f t="shared" si="0"/>
        <v>107</v>
      </c>
      <c r="L8" s="12">
        <f t="shared" si="0"/>
        <v>79</v>
      </c>
      <c r="M8" s="12">
        <f t="shared" si="0"/>
        <v>58</v>
      </c>
      <c r="N8" s="12">
        <f t="shared" si="0"/>
        <v>64</v>
      </c>
      <c r="O8" s="12">
        <f t="shared" si="0"/>
        <v>60</v>
      </c>
      <c r="P8" s="12">
        <f t="shared" si="0"/>
        <v>29</v>
      </c>
      <c r="Q8" s="12">
        <f t="shared" si="0"/>
        <v>24</v>
      </c>
      <c r="R8" s="12">
        <f>SUM(R10:V11)</f>
        <v>56</v>
      </c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19</v>
      </c>
      <c r="B10" s="13">
        <f>SUM(C10:V10)</f>
        <v>1075</v>
      </c>
      <c r="C10" s="22">
        <v>90</v>
      </c>
      <c r="D10" s="22">
        <v>17</v>
      </c>
      <c r="E10" s="22">
        <v>15</v>
      </c>
      <c r="F10" s="22">
        <v>43</v>
      </c>
      <c r="G10" s="22">
        <v>173</v>
      </c>
      <c r="H10" s="22">
        <v>171</v>
      </c>
      <c r="I10" s="22">
        <v>158</v>
      </c>
      <c r="J10" s="22">
        <v>91</v>
      </c>
      <c r="K10" s="22">
        <v>67</v>
      </c>
      <c r="L10" s="22">
        <v>45</v>
      </c>
      <c r="M10" s="22">
        <v>32</v>
      </c>
      <c r="N10" s="22">
        <v>41</v>
      </c>
      <c r="O10" s="22">
        <v>47</v>
      </c>
      <c r="P10" s="22">
        <v>23</v>
      </c>
      <c r="Q10" s="22">
        <v>19</v>
      </c>
      <c r="R10" s="22">
        <v>8</v>
      </c>
      <c r="S10" s="22">
        <v>14</v>
      </c>
      <c r="T10" s="22">
        <v>12</v>
      </c>
      <c r="U10" s="22">
        <v>7</v>
      </c>
      <c r="V10" s="22">
        <v>2</v>
      </c>
    </row>
    <row r="11" spans="1:22" ht="17.25">
      <c r="A11" s="5" t="s">
        <v>20</v>
      </c>
      <c r="B11" s="13">
        <f>SUM(C11:V11)</f>
        <v>677</v>
      </c>
      <c r="C11" s="22">
        <v>24</v>
      </c>
      <c r="D11" s="22">
        <v>14</v>
      </c>
      <c r="E11" s="22">
        <v>1</v>
      </c>
      <c r="F11" s="22">
        <v>35</v>
      </c>
      <c r="G11" s="22">
        <v>168</v>
      </c>
      <c r="H11" s="22">
        <v>125</v>
      </c>
      <c r="I11" s="22">
        <v>87</v>
      </c>
      <c r="J11" s="22">
        <v>63</v>
      </c>
      <c r="K11" s="22">
        <v>40</v>
      </c>
      <c r="L11" s="22">
        <v>34</v>
      </c>
      <c r="M11" s="22">
        <v>26</v>
      </c>
      <c r="N11" s="22">
        <v>23</v>
      </c>
      <c r="O11" s="22">
        <v>13</v>
      </c>
      <c r="P11" s="22">
        <v>6</v>
      </c>
      <c r="Q11" s="22">
        <v>5</v>
      </c>
      <c r="R11" s="22">
        <v>3</v>
      </c>
      <c r="S11" s="22">
        <v>3</v>
      </c>
      <c r="T11" s="22">
        <v>4</v>
      </c>
      <c r="U11" s="22">
        <v>3</v>
      </c>
      <c r="V11" s="22">
        <v>0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2"/>
  <sheetViews>
    <sheetView zoomScalePageLayoutView="0" workbookViewId="0" topLeftCell="A1">
      <selection activeCell="V12" sqref="V12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18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</row>
    <row r="6" spans="1:22" ht="17.25">
      <c r="A6" s="1"/>
      <c r="B6" s="6" t="s">
        <v>15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 t="s">
        <v>57</v>
      </c>
      <c r="S7" s="8"/>
      <c r="T7" s="8"/>
      <c r="U7" s="8"/>
      <c r="V7" s="8"/>
    </row>
    <row r="8" spans="1:22" ht="17.25">
      <c r="A8" s="10" t="s">
        <v>16</v>
      </c>
      <c r="B8" s="11">
        <f aca="true" t="shared" si="0" ref="B8:Q8">SUM(B10:B11)</f>
        <v>1633</v>
      </c>
      <c r="C8" s="12">
        <f t="shared" si="0"/>
        <v>100</v>
      </c>
      <c r="D8" s="12">
        <f t="shared" si="0"/>
        <v>34</v>
      </c>
      <c r="E8" s="12">
        <f t="shared" si="0"/>
        <v>26</v>
      </c>
      <c r="F8" s="12">
        <f t="shared" si="0"/>
        <v>105</v>
      </c>
      <c r="G8" s="12">
        <f t="shared" si="0"/>
        <v>335</v>
      </c>
      <c r="H8" s="12">
        <f t="shared" si="0"/>
        <v>273</v>
      </c>
      <c r="I8" s="12">
        <f t="shared" si="0"/>
        <v>213</v>
      </c>
      <c r="J8" s="12">
        <f t="shared" si="0"/>
        <v>131</v>
      </c>
      <c r="K8" s="12">
        <f t="shared" si="0"/>
        <v>91</v>
      </c>
      <c r="L8" s="12">
        <f t="shared" si="0"/>
        <v>80</v>
      </c>
      <c r="M8" s="12">
        <f t="shared" si="0"/>
        <v>47</v>
      </c>
      <c r="N8" s="12">
        <f t="shared" si="0"/>
        <v>51</v>
      </c>
      <c r="O8" s="12">
        <f t="shared" si="0"/>
        <v>35</v>
      </c>
      <c r="P8" s="12">
        <f t="shared" si="0"/>
        <v>42</v>
      </c>
      <c r="Q8" s="12">
        <f t="shared" si="0"/>
        <v>21</v>
      </c>
      <c r="R8" s="12">
        <f>SUM(R10:V11)</f>
        <v>49</v>
      </c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19</v>
      </c>
      <c r="B10" s="13">
        <f>SUM(C10:V10)</f>
        <v>995</v>
      </c>
      <c r="C10" s="22">
        <v>66</v>
      </c>
      <c r="D10" s="22">
        <v>26</v>
      </c>
      <c r="E10" s="22">
        <v>19</v>
      </c>
      <c r="F10" s="22">
        <v>53</v>
      </c>
      <c r="G10" s="22">
        <v>180</v>
      </c>
      <c r="H10" s="22">
        <v>165</v>
      </c>
      <c r="I10" s="22">
        <v>141</v>
      </c>
      <c r="J10" s="22">
        <v>83</v>
      </c>
      <c r="K10" s="22">
        <v>55</v>
      </c>
      <c r="L10" s="22">
        <v>47</v>
      </c>
      <c r="M10" s="22">
        <v>31</v>
      </c>
      <c r="N10" s="22">
        <v>34</v>
      </c>
      <c r="O10" s="22">
        <v>22</v>
      </c>
      <c r="P10" s="22">
        <v>31</v>
      </c>
      <c r="Q10" s="22">
        <v>11</v>
      </c>
      <c r="R10" s="22">
        <v>4</v>
      </c>
      <c r="S10" s="22">
        <v>10</v>
      </c>
      <c r="T10" s="22">
        <v>9</v>
      </c>
      <c r="U10" s="22">
        <v>6</v>
      </c>
      <c r="V10" s="22">
        <v>2</v>
      </c>
    </row>
    <row r="11" spans="1:22" ht="17.25">
      <c r="A11" s="5" t="s">
        <v>20</v>
      </c>
      <c r="B11" s="13">
        <f>SUM(C11:V11)</f>
        <v>638</v>
      </c>
      <c r="C11" s="22">
        <v>34</v>
      </c>
      <c r="D11" s="22">
        <v>8</v>
      </c>
      <c r="E11" s="22">
        <v>7</v>
      </c>
      <c r="F11" s="22">
        <v>52</v>
      </c>
      <c r="G11" s="22">
        <v>155</v>
      </c>
      <c r="H11" s="22">
        <v>108</v>
      </c>
      <c r="I11" s="22">
        <v>72</v>
      </c>
      <c r="J11" s="22">
        <v>48</v>
      </c>
      <c r="K11" s="22">
        <v>36</v>
      </c>
      <c r="L11" s="22">
        <v>33</v>
      </c>
      <c r="M11" s="22">
        <v>16</v>
      </c>
      <c r="N11" s="22">
        <v>17</v>
      </c>
      <c r="O11" s="22">
        <v>13</v>
      </c>
      <c r="P11" s="22">
        <v>11</v>
      </c>
      <c r="Q11" s="22">
        <v>10</v>
      </c>
      <c r="R11" s="22">
        <v>7</v>
      </c>
      <c r="S11" s="22">
        <v>3</v>
      </c>
      <c r="T11" s="22">
        <v>4</v>
      </c>
      <c r="U11" s="22">
        <v>4</v>
      </c>
      <c r="V11" s="22">
        <v>0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3"/>
  <sheetViews>
    <sheetView zoomScalePageLayoutView="0" workbookViewId="0" topLeftCell="A1">
      <selection activeCell="V10" sqref="V10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18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</row>
    <row r="6" spans="1:22" ht="17.25">
      <c r="A6" s="1"/>
      <c r="B6" s="6" t="s">
        <v>15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 t="s">
        <v>57</v>
      </c>
      <c r="S7" s="8"/>
      <c r="T7" s="8"/>
      <c r="U7" s="8"/>
      <c r="V7" s="8"/>
    </row>
    <row r="8" spans="1:22" ht="17.25">
      <c r="A8" s="10" t="s">
        <v>16</v>
      </c>
      <c r="B8" s="11">
        <f aca="true" t="shared" si="0" ref="B8:Q8">SUM(B10:B11)</f>
        <v>1819</v>
      </c>
      <c r="C8" s="12">
        <f t="shared" si="0"/>
        <v>109</v>
      </c>
      <c r="D8" s="12">
        <f t="shared" si="0"/>
        <v>63</v>
      </c>
      <c r="E8" s="12">
        <f t="shared" si="0"/>
        <v>32</v>
      </c>
      <c r="F8" s="12">
        <f t="shared" si="0"/>
        <v>106</v>
      </c>
      <c r="G8" s="12">
        <f t="shared" si="0"/>
        <v>307</v>
      </c>
      <c r="H8" s="12">
        <f t="shared" si="0"/>
        <v>340</v>
      </c>
      <c r="I8" s="12">
        <f t="shared" si="0"/>
        <v>227</v>
      </c>
      <c r="J8" s="12">
        <f t="shared" si="0"/>
        <v>169</v>
      </c>
      <c r="K8" s="12">
        <f t="shared" si="0"/>
        <v>126</v>
      </c>
      <c r="L8" s="12">
        <f t="shared" si="0"/>
        <v>96</v>
      </c>
      <c r="M8" s="12">
        <f t="shared" si="0"/>
        <v>71</v>
      </c>
      <c r="N8" s="12">
        <f t="shared" si="0"/>
        <v>46</v>
      </c>
      <c r="O8" s="12">
        <f t="shared" si="0"/>
        <v>29</v>
      </c>
      <c r="P8" s="12">
        <f t="shared" si="0"/>
        <v>28</v>
      </c>
      <c r="Q8" s="12">
        <f t="shared" si="0"/>
        <v>19</v>
      </c>
      <c r="R8" s="12">
        <f>SUM(R10:V11)</f>
        <v>51</v>
      </c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19</v>
      </c>
      <c r="B10" s="13">
        <f>SUM(C10:V10)</f>
        <v>1124</v>
      </c>
      <c r="C10" s="22">
        <v>60</v>
      </c>
      <c r="D10" s="22">
        <v>29</v>
      </c>
      <c r="E10" s="22">
        <v>13</v>
      </c>
      <c r="F10" s="22">
        <v>86</v>
      </c>
      <c r="G10" s="22">
        <v>195</v>
      </c>
      <c r="H10" s="22">
        <v>194</v>
      </c>
      <c r="I10" s="22">
        <v>145</v>
      </c>
      <c r="J10" s="22">
        <v>102</v>
      </c>
      <c r="K10" s="22">
        <v>87</v>
      </c>
      <c r="L10" s="22">
        <v>59</v>
      </c>
      <c r="M10" s="22">
        <v>43</v>
      </c>
      <c r="N10" s="22">
        <v>30</v>
      </c>
      <c r="O10" s="22">
        <v>17</v>
      </c>
      <c r="P10" s="22">
        <v>15</v>
      </c>
      <c r="Q10" s="22">
        <v>14</v>
      </c>
      <c r="R10" s="22">
        <v>9</v>
      </c>
      <c r="S10" s="22">
        <v>6</v>
      </c>
      <c r="T10" s="22">
        <v>10</v>
      </c>
      <c r="U10" s="22">
        <v>8</v>
      </c>
      <c r="V10" s="22">
        <v>2</v>
      </c>
    </row>
    <row r="11" spans="1:22" ht="17.25">
      <c r="A11" s="5" t="s">
        <v>20</v>
      </c>
      <c r="B11" s="13">
        <f>SUM(C11:V11)</f>
        <v>695</v>
      </c>
      <c r="C11" s="22">
        <v>49</v>
      </c>
      <c r="D11" s="22">
        <v>34</v>
      </c>
      <c r="E11" s="22">
        <v>19</v>
      </c>
      <c r="F11" s="22">
        <v>20</v>
      </c>
      <c r="G11" s="22">
        <v>112</v>
      </c>
      <c r="H11" s="22">
        <v>146</v>
      </c>
      <c r="I11" s="22">
        <v>82</v>
      </c>
      <c r="J11" s="22">
        <v>67</v>
      </c>
      <c r="K11" s="22">
        <v>39</v>
      </c>
      <c r="L11" s="22">
        <v>37</v>
      </c>
      <c r="M11" s="22">
        <v>28</v>
      </c>
      <c r="N11" s="22">
        <v>16</v>
      </c>
      <c r="O11" s="22">
        <v>12</v>
      </c>
      <c r="P11" s="22">
        <v>13</v>
      </c>
      <c r="Q11" s="22">
        <v>5</v>
      </c>
      <c r="R11" s="22">
        <v>4</v>
      </c>
      <c r="S11" s="22">
        <v>4</v>
      </c>
      <c r="T11" s="22">
        <v>5</v>
      </c>
      <c r="U11" s="22">
        <v>3</v>
      </c>
      <c r="V11" s="22">
        <v>0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ht="17.25">
      <c r="B13" s="21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2"/>
  <sheetViews>
    <sheetView zoomScalePageLayoutView="0" workbookViewId="0" topLeftCell="A1">
      <selection activeCell="V12" sqref="V12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18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</row>
    <row r="6" spans="1:22" ht="17.25">
      <c r="A6" s="1"/>
      <c r="B6" s="6" t="s">
        <v>15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 t="s">
        <v>57</v>
      </c>
      <c r="S7" s="8"/>
      <c r="T7" s="8"/>
      <c r="U7" s="8"/>
      <c r="V7" s="8"/>
    </row>
    <row r="8" spans="1:22" ht="17.25">
      <c r="A8" s="10" t="s">
        <v>16</v>
      </c>
      <c r="B8" s="11">
        <f aca="true" t="shared" si="0" ref="B8:Q8">SUM(B10:B11)</f>
        <v>1740</v>
      </c>
      <c r="C8" s="12">
        <f t="shared" si="0"/>
        <v>122</v>
      </c>
      <c r="D8" s="12">
        <f t="shared" si="0"/>
        <v>75</v>
      </c>
      <c r="E8" s="12">
        <f t="shared" si="0"/>
        <v>44</v>
      </c>
      <c r="F8" s="12">
        <f t="shared" si="0"/>
        <v>81</v>
      </c>
      <c r="G8" s="12">
        <f t="shared" si="0"/>
        <v>316</v>
      </c>
      <c r="H8" s="12">
        <f t="shared" si="0"/>
        <v>285</v>
      </c>
      <c r="I8" s="12">
        <f t="shared" si="0"/>
        <v>213</v>
      </c>
      <c r="J8" s="12">
        <f t="shared" si="0"/>
        <v>172</v>
      </c>
      <c r="K8" s="12">
        <f t="shared" si="0"/>
        <v>121</v>
      </c>
      <c r="L8" s="12">
        <f t="shared" si="0"/>
        <v>85</v>
      </c>
      <c r="M8" s="12">
        <f t="shared" si="0"/>
        <v>49</v>
      </c>
      <c r="N8" s="12">
        <f t="shared" si="0"/>
        <v>37</v>
      </c>
      <c r="O8" s="12">
        <f t="shared" si="0"/>
        <v>41</v>
      </c>
      <c r="P8" s="12">
        <f t="shared" si="0"/>
        <v>25</v>
      </c>
      <c r="Q8" s="12">
        <f t="shared" si="0"/>
        <v>15</v>
      </c>
      <c r="R8" s="12">
        <f>SUM(R10:V11)</f>
        <v>59</v>
      </c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19</v>
      </c>
      <c r="B10" s="13">
        <f>SUM(C10:V10)</f>
        <v>1020</v>
      </c>
      <c r="C10" s="22">
        <v>74</v>
      </c>
      <c r="D10" s="22">
        <v>38</v>
      </c>
      <c r="E10" s="22">
        <v>27</v>
      </c>
      <c r="F10" s="22">
        <v>48</v>
      </c>
      <c r="G10" s="22">
        <v>174</v>
      </c>
      <c r="H10" s="22">
        <v>157</v>
      </c>
      <c r="I10" s="22">
        <v>123</v>
      </c>
      <c r="J10" s="22">
        <v>105</v>
      </c>
      <c r="K10" s="22">
        <v>75</v>
      </c>
      <c r="L10" s="22">
        <v>53</v>
      </c>
      <c r="M10" s="22">
        <v>31</v>
      </c>
      <c r="N10" s="22">
        <v>24</v>
      </c>
      <c r="O10" s="22">
        <v>27</v>
      </c>
      <c r="P10" s="22">
        <v>16</v>
      </c>
      <c r="Q10" s="22">
        <v>8</v>
      </c>
      <c r="R10" s="22">
        <v>9</v>
      </c>
      <c r="S10" s="22">
        <v>8</v>
      </c>
      <c r="T10" s="22">
        <v>8</v>
      </c>
      <c r="U10" s="22">
        <v>12</v>
      </c>
      <c r="V10" s="22">
        <v>3</v>
      </c>
    </row>
    <row r="11" spans="1:22" ht="17.25">
      <c r="A11" s="5" t="s">
        <v>20</v>
      </c>
      <c r="B11" s="13">
        <f>SUM(C11:V11)</f>
        <v>720</v>
      </c>
      <c r="C11" s="22">
        <v>48</v>
      </c>
      <c r="D11" s="22">
        <v>37</v>
      </c>
      <c r="E11" s="22">
        <v>17</v>
      </c>
      <c r="F11" s="22">
        <v>33</v>
      </c>
      <c r="G11" s="22">
        <v>142</v>
      </c>
      <c r="H11" s="22">
        <v>128</v>
      </c>
      <c r="I11" s="22">
        <v>90</v>
      </c>
      <c r="J11" s="22">
        <v>67</v>
      </c>
      <c r="K11" s="22">
        <v>46</v>
      </c>
      <c r="L11" s="22">
        <v>32</v>
      </c>
      <c r="M11" s="22">
        <v>18</v>
      </c>
      <c r="N11" s="22">
        <v>13</v>
      </c>
      <c r="O11" s="22">
        <v>14</v>
      </c>
      <c r="P11" s="22">
        <v>9</v>
      </c>
      <c r="Q11" s="22">
        <v>7</v>
      </c>
      <c r="R11" s="22">
        <v>11</v>
      </c>
      <c r="S11" s="22">
        <v>5</v>
      </c>
      <c r="T11" s="22">
        <v>2</v>
      </c>
      <c r="U11" s="22">
        <v>0</v>
      </c>
      <c r="V11" s="22">
        <v>1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2018-02-19T07:15:24Z</cp:lastPrinted>
  <dcterms:created xsi:type="dcterms:W3CDTF">2006-01-04T04:53:39Z</dcterms:created>
  <dcterms:modified xsi:type="dcterms:W3CDTF">2018-02-19T07:15:35Z</dcterms:modified>
  <cp:category/>
  <cp:version/>
  <cp:contentType/>
  <cp:contentStatus/>
</cp:coreProperties>
</file>