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第１表 年齢３区分別推計人口、構成比、年齢構成指数の推移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<sst xmlns="http://schemas.openxmlformats.org/spreadsheetml/2006/main" count="48" uniqueCount="48">
  <si>
    <t>年 齢 構 成 指 数</t>
  </si>
  <si>
    <t>総　数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</si>
  <si>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</si>
  <si>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</si>
  <si>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</si>
  <si>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</si>
  <si>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</si>
  <si>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</si>
  <si>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</si>
  <si>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</si>
  <si>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</si>
  <si>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</si>
  <si>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>　  　　７年</t>
  </si>
  <si>
    <t>　　  １２年</t>
  </si>
  <si>
    <t>人　　　　　口　　　　（人）</t>
  </si>
  <si>
    <t>構　成　比　（％）</t>
  </si>
  <si>
    <t>年少
人口</t>
  </si>
  <si>
    <t>生産
年齢
人口</t>
  </si>
  <si>
    <t>老年
人口</t>
  </si>
  <si>
    <t>年少
人口
指数</t>
  </si>
  <si>
    <t>老年
人口
指数</t>
  </si>
  <si>
    <t>従属
人口
指数</t>
  </si>
  <si>
    <t>老年化
指　数</t>
  </si>
  <si>
    <t>大正</t>
  </si>
  <si>
    <t>９年</t>
  </si>
  <si>
    <t>１４年</t>
  </si>
  <si>
    <t>昭和</t>
  </si>
  <si>
    <t>５年</t>
  </si>
  <si>
    <t>１０年</t>
  </si>
  <si>
    <t>平成</t>
  </si>
  <si>
    <t>２年</t>
  </si>
  <si>
    <t>※ 人口総数には年齢不詳を含む</t>
  </si>
  <si>
    <t>(0～14歳)</t>
  </si>
  <si>
    <t>(15～64歳)</t>
  </si>
  <si>
    <t>(65歳以上)</t>
  </si>
  <si>
    <t>老年人口</t>
  </si>
  <si>
    <t>生産年齢
人　　　口</t>
  </si>
  <si>
    <t>年少人口</t>
  </si>
  <si>
    <t>【注】</t>
  </si>
  <si>
    <t>　　年少人口指数 ＝ 年少人口 ÷ 生産年齢人口 × １００</t>
  </si>
  <si>
    <t>　　老年人口指数 ＝ 老年人口 ÷ 生産年齢人口 × １００</t>
  </si>
  <si>
    <t>　　従属人口指数 ＝ （ 年少人口＋老年人口 ） ÷ 生産年齢人口 × １００</t>
  </si>
  <si>
    <t>　　老年化指数　 ＝ 老年人口 ÷ 年少人口 × １００</t>
  </si>
  <si>
    <t>対前年比較</t>
  </si>
  <si>
    <t>第１表　年齢３区分別推計人口、構成比、年齢構成指数の推移</t>
  </si>
  <si>
    <t>　　  １７年</t>
  </si>
  <si>
    <t>１８年</t>
  </si>
  <si>
    <t>※ 大正９年から平成17年までは国勢調査人口、平成18年は平成17年国勢調査基準の10月1日現在推計人口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</si>
</sst>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</numFmts>
  <fonts count="9">
    <font>
      <sz val="12"/>
      <name val="ＭＳ 明朝"/>
      <family val="1"/>
    </font>
    <font>
      <sz val="11"/>
      <name val="ＭＳ Ｐゴシック"/>
      <family val="3"/>
    </font>
    <font>
      <sz val="12"/>
      <name val="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b/>
      <sz val="12"/>
      <name val="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176" fontId="4" fillId="0" borderId="4" xfId="0" applyNumberFormat="1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center"/>
      <protection locked="0"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37" fontId="4" fillId="2" borderId="4" xfId="0" applyNumberFormat="1" applyFont="1" applyFill="1" applyBorder="1" applyAlignment="1" applyProtection="1">
      <alignment vertical="center"/>
      <protection/>
    </xf>
    <xf numFmtId="176" fontId="4" fillId="2" borderId="4" xfId="0" applyNumberFormat="1" applyFont="1" applyFill="1" applyBorder="1" applyAlignment="1" applyProtection="1">
      <alignment vertical="center"/>
      <protection/>
    </xf>
    <xf numFmtId="176" fontId="4" fillId="2" borderId="5" xfId="0" applyNumberFormat="1" applyFont="1" applyFill="1" applyBorder="1" applyAlignment="1" applyProtection="1">
      <alignment vertical="center"/>
      <protection/>
    </xf>
    <xf numFmtId="37" fontId="4" fillId="2" borderId="0" xfId="0" applyNumberFormat="1" applyFont="1" applyFill="1" applyBorder="1" applyAlignment="1" applyProtection="1">
      <alignment vertical="center"/>
      <protection/>
    </xf>
    <xf numFmtId="37" fontId="4" fillId="2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18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23" xfId="0" applyNumberFormat="1" applyFont="1" applyBorder="1" applyAlignment="1" applyProtection="1">
      <alignment vertical="center"/>
      <protection/>
    </xf>
    <xf numFmtId="0" fontId="4" fillId="2" borderId="21" xfId="0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/>
      <protection/>
    </xf>
    <xf numFmtId="37" fontId="4" fillId="2" borderId="25" xfId="0" applyNumberFormat="1" applyFont="1" applyFill="1" applyBorder="1" applyAlignment="1" applyProtection="1">
      <alignment vertical="center"/>
      <protection/>
    </xf>
    <xf numFmtId="37" fontId="4" fillId="2" borderId="26" xfId="0" applyNumberFormat="1" applyFont="1" applyFill="1" applyBorder="1" applyAlignment="1" applyProtection="1">
      <alignment vertical="center"/>
      <protection/>
    </xf>
    <xf numFmtId="37" fontId="4" fillId="2" borderId="27" xfId="0" applyNumberFormat="1" applyFont="1" applyFill="1" applyBorder="1" applyAlignment="1" applyProtection="1">
      <alignment vertical="center"/>
      <protection/>
    </xf>
    <xf numFmtId="177" fontId="4" fillId="2" borderId="28" xfId="0" applyNumberFormat="1" applyFont="1" applyFill="1" applyBorder="1" applyAlignment="1" applyProtection="1">
      <alignment vertical="center"/>
      <protection/>
    </xf>
    <xf numFmtId="177" fontId="4" fillId="2" borderId="27" xfId="0" applyNumberFormat="1" applyFont="1" applyFill="1" applyBorder="1" applyAlignment="1" applyProtection="1">
      <alignment vertical="center"/>
      <protection/>
    </xf>
    <xf numFmtId="177" fontId="4" fillId="2" borderId="29" xfId="0" applyNumberFormat="1" applyFont="1" applyFill="1" applyBorder="1" applyAlignment="1" applyProtection="1">
      <alignment vertical="center"/>
      <protection/>
    </xf>
    <xf numFmtId="177" fontId="4" fillId="2" borderId="26" xfId="0" applyNumberFormat="1" applyFont="1" applyFill="1" applyBorder="1" applyAlignment="1" applyProtection="1">
      <alignment vertical="center"/>
      <protection/>
    </xf>
    <xf numFmtId="177" fontId="4" fillId="2" borderId="30" xfId="0" applyNumberFormat="1" applyFont="1" applyFill="1" applyBorder="1" applyAlignment="1" applyProtection="1">
      <alignment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39"/>
  <sheetViews>
    <sheetView tabSelected="1" defaultGridColor="0" zoomScaleSheetLayoutView="100" colorId="22" workbookViewId="0" topLeftCell="A16">
      <selection activeCell="P12" sqref="P12"/>
    </sheetView>
  </sheetViews>
  <sheetFormatPr defaultColWidth="10.59765625" defaultRowHeight="15"/>
  <cols>
    <col min="1" max="1" width="5" style="27" customWidth="1"/>
    <col min="2" max="2" width="6.09765625" style="28" customWidth="1"/>
    <col min="3" max="3" width="1.390625" style="0" customWidth="1"/>
    <col min="4" max="4" width="8.59765625" style="0" customWidth="1"/>
    <col min="5" max="6" width="9.59765625" style="0" customWidth="1"/>
    <col min="7" max="7" width="9.5" style="0" customWidth="1"/>
    <col min="8" max="13" width="6.59765625" style="0" customWidth="1"/>
    <col min="14" max="14" width="7.09765625" style="0" customWidth="1"/>
  </cols>
  <sheetData>
    <row r="1" spans="1:255" ht="19.5" customHeight="1">
      <c r="A1" s="44" t="s">
        <v>44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9.5" customHeight="1">
      <c r="A2" s="4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25.5" customHeight="1">
      <c r="A3" s="46"/>
      <c r="B3" s="47"/>
      <c r="C3" s="47"/>
      <c r="D3" s="48" t="s">
        <v>14</v>
      </c>
      <c r="E3" s="49"/>
      <c r="F3" s="49"/>
      <c r="G3" s="50"/>
      <c r="H3" s="48" t="s">
        <v>15</v>
      </c>
      <c r="I3" s="49"/>
      <c r="J3" s="50"/>
      <c r="K3" s="48" t="s">
        <v>0</v>
      </c>
      <c r="L3" s="49"/>
      <c r="M3" s="49"/>
      <c r="N3" s="5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4" customHeight="1">
      <c r="A4" s="52"/>
      <c r="B4" s="16"/>
      <c r="C4" s="18"/>
      <c r="D4" s="4"/>
      <c r="E4" s="74" t="s">
        <v>37</v>
      </c>
      <c r="F4" s="68" t="s">
        <v>36</v>
      </c>
      <c r="G4" s="71" t="s">
        <v>35</v>
      </c>
      <c r="H4" s="74" t="s">
        <v>16</v>
      </c>
      <c r="I4" s="68" t="s">
        <v>17</v>
      </c>
      <c r="J4" s="71" t="s">
        <v>18</v>
      </c>
      <c r="K4" s="74" t="s">
        <v>19</v>
      </c>
      <c r="L4" s="68" t="s">
        <v>20</v>
      </c>
      <c r="M4" s="68" t="s">
        <v>21</v>
      </c>
      <c r="N4" s="78" t="s">
        <v>22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24" customHeight="1">
      <c r="A5" s="52"/>
      <c r="B5" s="16"/>
      <c r="C5" s="18"/>
      <c r="D5" s="5" t="s">
        <v>1</v>
      </c>
      <c r="E5" s="75"/>
      <c r="F5" s="77"/>
      <c r="G5" s="72"/>
      <c r="H5" s="75"/>
      <c r="I5" s="69"/>
      <c r="J5" s="72"/>
      <c r="K5" s="75"/>
      <c r="L5" s="69"/>
      <c r="M5" s="69"/>
      <c r="N5" s="7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4" customHeight="1">
      <c r="A6" s="52"/>
      <c r="B6" s="20"/>
      <c r="C6" s="19"/>
      <c r="D6" s="6"/>
      <c r="E6" s="30" t="s">
        <v>32</v>
      </c>
      <c r="F6" s="31" t="s">
        <v>33</v>
      </c>
      <c r="G6" s="32" t="s">
        <v>34</v>
      </c>
      <c r="H6" s="76"/>
      <c r="I6" s="70"/>
      <c r="J6" s="73"/>
      <c r="K6" s="76"/>
      <c r="L6" s="70"/>
      <c r="M6" s="70"/>
      <c r="N6" s="8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1" customHeight="1">
      <c r="A7" s="53" t="s">
        <v>23</v>
      </c>
      <c r="B7" s="21" t="s">
        <v>24</v>
      </c>
      <c r="C7" s="17"/>
      <c r="D7" s="11">
        <v>454675</v>
      </c>
      <c r="E7" s="7">
        <v>158675</v>
      </c>
      <c r="F7" s="8">
        <v>262362</v>
      </c>
      <c r="G7" s="8">
        <v>33638</v>
      </c>
      <c r="H7" s="9">
        <f aca="true" t="shared" si="0" ref="H7:H24">E7/D7*100</f>
        <v>34.89855391213504</v>
      </c>
      <c r="I7" s="10">
        <f aca="true" t="shared" si="1" ref="I7:I24">F7/D7*100</f>
        <v>57.70319458954199</v>
      </c>
      <c r="J7" s="10">
        <f aca="true" t="shared" si="2" ref="J7:J24">G7/D7*100</f>
        <v>7.398251498322978</v>
      </c>
      <c r="K7" s="9">
        <f aca="true" t="shared" si="3" ref="K7:K24">E7/F7*100</f>
        <v>60.47941393951868</v>
      </c>
      <c r="L7" s="10">
        <f aca="true" t="shared" si="4" ref="L7:L24">G7/F7*100</f>
        <v>12.821216487143715</v>
      </c>
      <c r="M7" s="10">
        <f aca="true" t="shared" si="5" ref="M7:M24">(E7+G7)/F7*100</f>
        <v>73.3006304266624</v>
      </c>
      <c r="N7" s="54">
        <f aca="true" t="shared" si="6" ref="N7:N24">G7/E7*100</f>
        <v>21.19930675909879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1" customHeight="1">
      <c r="A8" s="52"/>
      <c r="B8" s="22" t="s">
        <v>25</v>
      </c>
      <c r="C8" s="18"/>
      <c r="D8" s="11">
        <v>472230</v>
      </c>
      <c r="E8" s="7">
        <v>170913</v>
      </c>
      <c r="F8" s="8">
        <v>265373</v>
      </c>
      <c r="G8" s="8">
        <v>35944</v>
      </c>
      <c r="H8" s="9">
        <f t="shared" si="0"/>
        <v>36.19274506066959</v>
      </c>
      <c r="I8" s="10">
        <f t="shared" si="1"/>
        <v>56.195709717722295</v>
      </c>
      <c r="J8" s="10">
        <f t="shared" si="2"/>
        <v>7.611545221608115</v>
      </c>
      <c r="K8" s="9">
        <f t="shared" si="3"/>
        <v>64.40481887757986</v>
      </c>
      <c r="L8" s="10">
        <f t="shared" si="4"/>
        <v>13.544708768412764</v>
      </c>
      <c r="M8" s="10">
        <f t="shared" si="5"/>
        <v>77.94952764599262</v>
      </c>
      <c r="N8" s="54">
        <f t="shared" si="6"/>
        <v>21.03058281113783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21" customHeight="1">
      <c r="A9" s="52" t="s">
        <v>26</v>
      </c>
      <c r="B9" s="22" t="s">
        <v>27</v>
      </c>
      <c r="C9" s="18"/>
      <c r="D9" s="11">
        <v>489266</v>
      </c>
      <c r="E9" s="7">
        <v>177327</v>
      </c>
      <c r="F9" s="8">
        <v>276008</v>
      </c>
      <c r="G9" s="8">
        <v>35931</v>
      </c>
      <c r="H9" s="9">
        <f t="shared" si="0"/>
        <v>36.2434749195734</v>
      </c>
      <c r="I9" s="10">
        <f t="shared" si="1"/>
        <v>56.412667138121186</v>
      </c>
      <c r="J9" s="10">
        <f t="shared" si="2"/>
        <v>7.343857942305412</v>
      </c>
      <c r="K9" s="9">
        <f t="shared" si="3"/>
        <v>64.24705081012144</v>
      </c>
      <c r="L9" s="10">
        <f t="shared" si="4"/>
        <v>13.01810092461088</v>
      </c>
      <c r="M9" s="10">
        <f t="shared" si="5"/>
        <v>77.26515173473233</v>
      </c>
      <c r="N9" s="54">
        <f t="shared" si="6"/>
        <v>20.26256576832631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1" customHeight="1">
      <c r="A10" s="52"/>
      <c r="B10" s="22" t="s">
        <v>28</v>
      </c>
      <c r="C10" s="18"/>
      <c r="D10" s="11">
        <v>490461</v>
      </c>
      <c r="E10" s="7">
        <v>179465</v>
      </c>
      <c r="F10" s="8">
        <v>276364</v>
      </c>
      <c r="G10" s="8">
        <v>34632</v>
      </c>
      <c r="H10" s="9">
        <f t="shared" si="0"/>
        <v>36.59108471417707</v>
      </c>
      <c r="I10" s="10">
        <f t="shared" si="1"/>
        <v>56.347803393134214</v>
      </c>
      <c r="J10" s="10">
        <f t="shared" si="2"/>
        <v>7.061111892688715</v>
      </c>
      <c r="K10" s="9">
        <f t="shared" si="3"/>
        <v>64.93790797643688</v>
      </c>
      <c r="L10" s="10">
        <f t="shared" si="4"/>
        <v>12.531299300921972</v>
      </c>
      <c r="M10" s="10">
        <f t="shared" si="5"/>
        <v>77.46920727735885</v>
      </c>
      <c r="N10" s="54">
        <f t="shared" si="6"/>
        <v>19.29735603042376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21" customHeight="1">
      <c r="A11" s="52"/>
      <c r="B11" s="22" t="s">
        <v>2</v>
      </c>
      <c r="C11" s="18"/>
      <c r="D11" s="11">
        <v>484390</v>
      </c>
      <c r="E11" s="7">
        <v>172154</v>
      </c>
      <c r="F11" s="8">
        <v>278236</v>
      </c>
      <c r="G11" s="8">
        <v>33916</v>
      </c>
      <c r="H11" s="9">
        <f t="shared" si="0"/>
        <v>35.540370362724246</v>
      </c>
      <c r="I11" s="10">
        <f t="shared" si="1"/>
        <v>57.44049216540391</v>
      </c>
      <c r="J11" s="10">
        <f t="shared" si="2"/>
        <v>7.00179607341192</v>
      </c>
      <c r="K11" s="9">
        <f t="shared" si="3"/>
        <v>61.8733736827729</v>
      </c>
      <c r="L11" s="10">
        <f t="shared" si="4"/>
        <v>12.189651950143043</v>
      </c>
      <c r="M11" s="10">
        <f t="shared" si="5"/>
        <v>74.06302563291595</v>
      </c>
      <c r="N11" s="54">
        <f t="shared" si="6"/>
        <v>19.70096541468685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21" customHeight="1">
      <c r="A12" s="52"/>
      <c r="B12" s="22" t="s">
        <v>3</v>
      </c>
      <c r="C12" s="18"/>
      <c r="D12" s="11">
        <v>563220</v>
      </c>
      <c r="E12" s="7">
        <v>204180</v>
      </c>
      <c r="F12" s="8">
        <v>322964</v>
      </c>
      <c r="G12" s="8">
        <v>36076</v>
      </c>
      <c r="H12" s="9">
        <f t="shared" si="0"/>
        <v>36.252263769042294</v>
      </c>
      <c r="I12" s="10">
        <f t="shared" si="1"/>
        <v>57.342423919605125</v>
      </c>
      <c r="J12" s="10">
        <f t="shared" si="2"/>
        <v>6.4053123113525805</v>
      </c>
      <c r="K12" s="9">
        <f t="shared" si="3"/>
        <v>63.220668557486285</v>
      </c>
      <c r="L12" s="10">
        <f t="shared" si="4"/>
        <v>11.17028523302907</v>
      </c>
      <c r="M12" s="10">
        <f t="shared" si="5"/>
        <v>74.39095379051534</v>
      </c>
      <c r="N12" s="54">
        <f t="shared" si="6"/>
        <v>17.66872367518856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21" customHeight="1">
      <c r="A13" s="52"/>
      <c r="B13" s="22" t="s">
        <v>4</v>
      </c>
      <c r="C13" s="18"/>
      <c r="D13" s="11">
        <v>600177</v>
      </c>
      <c r="E13" s="7">
        <v>206630</v>
      </c>
      <c r="F13" s="8">
        <v>355386</v>
      </c>
      <c r="G13" s="8">
        <v>38067</v>
      </c>
      <c r="H13" s="9">
        <f t="shared" si="0"/>
        <v>34.428177021112106</v>
      </c>
      <c r="I13" s="10">
        <f t="shared" si="1"/>
        <v>59.213532008057626</v>
      </c>
      <c r="J13" s="10">
        <f t="shared" si="2"/>
        <v>6.342628924467282</v>
      </c>
      <c r="K13" s="9">
        <f t="shared" si="3"/>
        <v>58.14241416375434</v>
      </c>
      <c r="L13" s="10">
        <f t="shared" si="4"/>
        <v>10.71145177356452</v>
      </c>
      <c r="M13" s="10">
        <f t="shared" si="5"/>
        <v>68.85386593731886</v>
      </c>
      <c r="N13" s="54">
        <f t="shared" si="6"/>
        <v>18.422784687605866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21" customHeight="1">
      <c r="A14" s="52"/>
      <c r="B14" s="22" t="s">
        <v>5</v>
      </c>
      <c r="C14" s="18"/>
      <c r="D14" s="11">
        <v>614259</v>
      </c>
      <c r="E14" s="7">
        <v>203181</v>
      </c>
      <c r="F14" s="8">
        <v>367869</v>
      </c>
      <c r="G14" s="8">
        <v>43208</v>
      </c>
      <c r="H14" s="9">
        <f t="shared" si="0"/>
        <v>33.07741522712732</v>
      </c>
      <c r="I14" s="10">
        <f t="shared" si="1"/>
        <v>59.88825560553447</v>
      </c>
      <c r="J14" s="10">
        <f t="shared" si="2"/>
        <v>7.034166369560722</v>
      </c>
      <c r="K14" s="9">
        <f t="shared" si="3"/>
        <v>55.23188961287849</v>
      </c>
      <c r="L14" s="10">
        <f t="shared" si="4"/>
        <v>11.745485485322222</v>
      </c>
      <c r="M14" s="10">
        <f t="shared" si="5"/>
        <v>66.97737509820072</v>
      </c>
      <c r="N14" s="54">
        <f t="shared" si="6"/>
        <v>21.265767960586864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1" customHeight="1">
      <c r="A15" s="52"/>
      <c r="B15" s="22" t="s">
        <v>6</v>
      </c>
      <c r="C15" s="18"/>
      <c r="D15" s="11">
        <v>599135</v>
      </c>
      <c r="E15" s="7">
        <v>186407</v>
      </c>
      <c r="F15" s="8">
        <v>366761</v>
      </c>
      <c r="G15" s="8">
        <v>45967</v>
      </c>
      <c r="H15" s="9">
        <f t="shared" si="0"/>
        <v>31.11268745775159</v>
      </c>
      <c r="I15" s="10">
        <f t="shared" si="1"/>
        <v>61.21508508099176</v>
      </c>
      <c r="J15" s="10">
        <f t="shared" si="2"/>
        <v>7.672227461256645</v>
      </c>
      <c r="K15" s="9">
        <f t="shared" si="3"/>
        <v>50.825196790280316</v>
      </c>
      <c r="L15" s="10">
        <f t="shared" si="4"/>
        <v>12.533230087168484</v>
      </c>
      <c r="M15" s="10">
        <f t="shared" si="5"/>
        <v>63.35842687744881</v>
      </c>
      <c r="N15" s="54">
        <f t="shared" si="6"/>
        <v>24.659481671825628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21" customHeight="1">
      <c r="A16" s="52"/>
      <c r="B16" s="22" t="s">
        <v>7</v>
      </c>
      <c r="C16" s="18"/>
      <c r="D16" s="11">
        <v>579853</v>
      </c>
      <c r="E16" s="7">
        <v>154589</v>
      </c>
      <c r="F16" s="8">
        <v>374525</v>
      </c>
      <c r="G16" s="8">
        <v>50739</v>
      </c>
      <c r="H16" s="9">
        <f t="shared" si="0"/>
        <v>26.66003280141691</v>
      </c>
      <c r="I16" s="10">
        <f t="shared" si="1"/>
        <v>64.58964599648532</v>
      </c>
      <c r="J16" s="10">
        <f t="shared" si="2"/>
        <v>8.750321202097773</v>
      </c>
      <c r="K16" s="9">
        <f t="shared" si="3"/>
        <v>41.276016287297246</v>
      </c>
      <c r="L16" s="10">
        <f t="shared" si="4"/>
        <v>13.547560242974436</v>
      </c>
      <c r="M16" s="10">
        <f t="shared" si="5"/>
        <v>54.82357653027168</v>
      </c>
      <c r="N16" s="54">
        <f t="shared" si="6"/>
        <v>32.821869602623735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21" customHeight="1">
      <c r="A17" s="52"/>
      <c r="B17" s="22" t="s">
        <v>8</v>
      </c>
      <c r="C17" s="18"/>
      <c r="D17" s="11">
        <v>568777</v>
      </c>
      <c r="E17" s="7">
        <v>131725</v>
      </c>
      <c r="F17" s="8">
        <v>380499</v>
      </c>
      <c r="G17" s="8">
        <v>56553</v>
      </c>
      <c r="H17" s="9">
        <f t="shared" si="0"/>
        <v>23.159340128029086</v>
      </c>
      <c r="I17" s="10">
        <f t="shared" si="1"/>
        <v>66.89774727177786</v>
      </c>
      <c r="J17" s="10">
        <f t="shared" si="2"/>
        <v>9.942912600193047</v>
      </c>
      <c r="K17" s="9">
        <f t="shared" si="3"/>
        <v>34.61901345338621</v>
      </c>
      <c r="L17" s="10">
        <f t="shared" si="4"/>
        <v>14.862851150725758</v>
      </c>
      <c r="M17" s="10">
        <f t="shared" si="5"/>
        <v>49.48186460411197</v>
      </c>
      <c r="N17" s="54">
        <f t="shared" si="6"/>
        <v>42.932624786487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21" customHeight="1">
      <c r="A18" s="52"/>
      <c r="B18" s="22" t="s">
        <v>9</v>
      </c>
      <c r="C18" s="18"/>
      <c r="D18" s="11">
        <v>581311</v>
      </c>
      <c r="E18" s="7">
        <v>128361</v>
      </c>
      <c r="F18" s="8">
        <v>388155</v>
      </c>
      <c r="G18" s="8">
        <v>64720</v>
      </c>
      <c r="H18" s="9">
        <f t="shared" si="0"/>
        <v>22.081295554359027</v>
      </c>
      <c r="I18" s="10">
        <f t="shared" si="1"/>
        <v>66.77234733215094</v>
      </c>
      <c r="J18" s="10">
        <f t="shared" si="2"/>
        <v>11.133455241686464</v>
      </c>
      <c r="K18" s="9">
        <f t="shared" si="3"/>
        <v>33.069521196429264</v>
      </c>
      <c r="L18" s="10">
        <f t="shared" si="4"/>
        <v>16.673751465265166</v>
      </c>
      <c r="M18" s="10">
        <f t="shared" si="5"/>
        <v>49.74327266169443</v>
      </c>
      <c r="N18" s="54">
        <f t="shared" si="6"/>
        <v>50.420299000475225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21" customHeight="1">
      <c r="A19" s="52"/>
      <c r="B19" s="22" t="s">
        <v>10</v>
      </c>
      <c r="C19" s="18"/>
      <c r="D19" s="11">
        <v>604221</v>
      </c>
      <c r="E19" s="7">
        <v>130631</v>
      </c>
      <c r="F19" s="8">
        <v>398944</v>
      </c>
      <c r="G19" s="8">
        <v>74474</v>
      </c>
      <c r="H19" s="9">
        <f t="shared" si="0"/>
        <v>21.61973847317455</v>
      </c>
      <c r="I19" s="10">
        <f t="shared" si="1"/>
        <v>66.02617254282788</v>
      </c>
      <c r="J19" s="10">
        <f t="shared" si="2"/>
        <v>12.32562257849363</v>
      </c>
      <c r="K19" s="9">
        <f t="shared" si="3"/>
        <v>32.7441946739392</v>
      </c>
      <c r="L19" s="10">
        <f t="shared" si="4"/>
        <v>18.667782946980026</v>
      </c>
      <c r="M19" s="10">
        <f t="shared" si="5"/>
        <v>51.411977620919224</v>
      </c>
      <c r="N19" s="54">
        <f t="shared" si="6"/>
        <v>57.010969831050815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21" customHeight="1">
      <c r="A20" s="52"/>
      <c r="B20" s="22" t="s">
        <v>11</v>
      </c>
      <c r="C20" s="18"/>
      <c r="D20" s="11">
        <v>616024</v>
      </c>
      <c r="E20" s="7">
        <v>130668</v>
      </c>
      <c r="F20" s="8">
        <v>400717</v>
      </c>
      <c r="G20" s="8">
        <v>84609</v>
      </c>
      <c r="H20" s="9">
        <f t="shared" si="0"/>
        <v>21.211511239821824</v>
      </c>
      <c r="I20" s="10">
        <f t="shared" si="1"/>
        <v>65.04892666519486</v>
      </c>
      <c r="J20" s="10">
        <f t="shared" si="2"/>
        <v>13.73469215485111</v>
      </c>
      <c r="K20" s="9">
        <f t="shared" si="3"/>
        <v>32.60854917560273</v>
      </c>
      <c r="L20" s="10">
        <f t="shared" si="4"/>
        <v>21.114402433637704</v>
      </c>
      <c r="M20" s="10">
        <f t="shared" si="5"/>
        <v>53.72295160924043</v>
      </c>
      <c r="N20" s="54">
        <f t="shared" si="6"/>
        <v>64.75112498852053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21" customHeight="1">
      <c r="A21" s="52" t="s">
        <v>29</v>
      </c>
      <c r="B21" s="22" t="s">
        <v>30</v>
      </c>
      <c r="C21" s="18"/>
      <c r="D21" s="11">
        <v>615722</v>
      </c>
      <c r="E21" s="7">
        <v>118201</v>
      </c>
      <c r="F21" s="8">
        <v>397218</v>
      </c>
      <c r="G21" s="8">
        <v>99728</v>
      </c>
      <c r="H21" s="9">
        <f t="shared" si="0"/>
        <v>19.19713766927282</v>
      </c>
      <c r="I21" s="10">
        <f t="shared" si="1"/>
        <v>64.51255599117783</v>
      </c>
      <c r="J21" s="10">
        <f t="shared" si="2"/>
        <v>16.196920038588843</v>
      </c>
      <c r="K21" s="9">
        <f t="shared" si="3"/>
        <v>29.75721140532403</v>
      </c>
      <c r="L21" s="10">
        <f t="shared" si="4"/>
        <v>25.106616517881868</v>
      </c>
      <c r="M21" s="10">
        <f t="shared" si="5"/>
        <v>54.863827923205896</v>
      </c>
      <c r="N21" s="54">
        <f t="shared" si="6"/>
        <v>84.37153661982555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21" customHeight="1">
      <c r="A22" s="52"/>
      <c r="B22" s="22" t="s">
        <v>12</v>
      </c>
      <c r="C22" s="18"/>
      <c r="D22" s="11">
        <v>614929</v>
      </c>
      <c r="E22" s="7">
        <v>105456</v>
      </c>
      <c r="F22" s="8">
        <v>390964</v>
      </c>
      <c r="G22" s="8">
        <v>118380</v>
      </c>
      <c r="H22" s="9">
        <f t="shared" si="0"/>
        <v>17.149296910700258</v>
      </c>
      <c r="I22" s="10">
        <f t="shared" si="1"/>
        <v>63.5787220963721</v>
      </c>
      <c r="J22" s="10">
        <f t="shared" si="2"/>
        <v>19.251002961317486</v>
      </c>
      <c r="K22" s="9">
        <f t="shared" si="3"/>
        <v>26.973327467490616</v>
      </c>
      <c r="L22" s="10">
        <f t="shared" si="4"/>
        <v>30.279002670322587</v>
      </c>
      <c r="M22" s="10">
        <f t="shared" si="5"/>
        <v>57.2523301378132</v>
      </c>
      <c r="N22" s="54">
        <f t="shared" si="6"/>
        <v>112.25534820209377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21" customHeight="1">
      <c r="A23" s="52"/>
      <c r="B23" s="22" t="s">
        <v>13</v>
      </c>
      <c r="C23" s="18"/>
      <c r="D23" s="11">
        <v>613289</v>
      </c>
      <c r="E23" s="7">
        <v>93584</v>
      </c>
      <c r="F23" s="8">
        <v>383921</v>
      </c>
      <c r="G23" s="8">
        <v>134984</v>
      </c>
      <c r="H23" s="9">
        <f t="shared" si="0"/>
        <v>15.25936385619178</v>
      </c>
      <c r="I23" s="10">
        <f t="shared" si="1"/>
        <v>62.60034013328137</v>
      </c>
      <c r="J23" s="10">
        <f t="shared" si="2"/>
        <v>22.00985179907026</v>
      </c>
      <c r="K23" s="9">
        <f t="shared" si="3"/>
        <v>24.375848156261316</v>
      </c>
      <c r="L23" s="10">
        <f t="shared" si="4"/>
        <v>35.15931663024424</v>
      </c>
      <c r="M23" s="10">
        <f t="shared" si="5"/>
        <v>59.535164786505554</v>
      </c>
      <c r="N23" s="54">
        <f t="shared" si="6"/>
        <v>144.2383313386904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1" customHeight="1">
      <c r="A24" s="52"/>
      <c r="B24" s="22" t="s">
        <v>45</v>
      </c>
      <c r="C24" s="18"/>
      <c r="D24" s="11">
        <v>607012</v>
      </c>
      <c r="E24" s="7">
        <v>84823</v>
      </c>
      <c r="F24" s="8">
        <v>375539</v>
      </c>
      <c r="G24" s="8">
        <v>146113</v>
      </c>
      <c r="H24" s="9">
        <f t="shared" si="0"/>
        <v>13.973858836398623</v>
      </c>
      <c r="I24" s="10">
        <f t="shared" si="1"/>
        <v>61.866816471503036</v>
      </c>
      <c r="J24" s="10">
        <f t="shared" si="2"/>
        <v>24.070858566222743</v>
      </c>
      <c r="K24" s="9">
        <f t="shared" si="3"/>
        <v>22.587001616343443</v>
      </c>
      <c r="L24" s="10">
        <f t="shared" si="4"/>
        <v>38.90754355739351</v>
      </c>
      <c r="M24" s="10">
        <f t="shared" si="5"/>
        <v>61.494545173736945</v>
      </c>
      <c r="N24" s="54">
        <f t="shared" si="6"/>
        <v>172.25634556665054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26" customFormat="1" ht="21" customHeight="1">
      <c r="A25" s="55"/>
      <c r="B25" s="37" t="s">
        <v>46</v>
      </c>
      <c r="C25" s="38"/>
      <c r="D25" s="42">
        <v>603987</v>
      </c>
      <c r="E25" s="39">
        <v>83355</v>
      </c>
      <c r="F25" s="43">
        <v>371499</v>
      </c>
      <c r="G25" s="42">
        <v>148596</v>
      </c>
      <c r="H25" s="40">
        <f>E25/D25*100</f>
        <v>13.800793725692772</v>
      </c>
      <c r="I25" s="41">
        <f>F25/D25*100</f>
        <v>61.507780796606546</v>
      </c>
      <c r="J25" s="41">
        <f>G25/D25*100</f>
        <v>24.602516279323893</v>
      </c>
      <c r="K25" s="40">
        <f>E25/F25*100</f>
        <v>22.437476278536415</v>
      </c>
      <c r="L25" s="41">
        <f>G25/F25*100</f>
        <v>39.999030952976995</v>
      </c>
      <c r="M25" s="41">
        <f>(E25+G25)/F25*100</f>
        <v>62.4365072315134</v>
      </c>
      <c r="N25" s="56">
        <f>G25/E25*100</f>
        <v>178.26885009897427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  <row r="26" spans="1:255" ht="21" customHeight="1">
      <c r="A26" s="66" t="s">
        <v>43</v>
      </c>
      <c r="B26" s="67"/>
      <c r="C26" s="57"/>
      <c r="D26" s="58">
        <f aca="true" t="shared" si="7" ref="D26:N26">D25-D24</f>
        <v>-3025</v>
      </c>
      <c r="E26" s="59">
        <f t="shared" si="7"/>
        <v>-1468</v>
      </c>
      <c r="F26" s="60">
        <f t="shared" si="7"/>
        <v>-4040</v>
      </c>
      <c r="G26" s="58">
        <f t="shared" si="7"/>
        <v>2483</v>
      </c>
      <c r="H26" s="61">
        <f t="shared" si="7"/>
        <v>-0.17306511070585096</v>
      </c>
      <c r="I26" s="62">
        <f t="shared" si="7"/>
        <v>-0.35903567489648935</v>
      </c>
      <c r="J26" s="63">
        <f t="shared" si="7"/>
        <v>0.5316577131011506</v>
      </c>
      <c r="K26" s="64">
        <f t="shared" si="7"/>
        <v>-0.14952533780702737</v>
      </c>
      <c r="L26" s="62">
        <f t="shared" si="7"/>
        <v>1.091487395583485</v>
      </c>
      <c r="M26" s="62">
        <f t="shared" si="7"/>
        <v>0.9419620577764576</v>
      </c>
      <c r="N26" s="65">
        <f t="shared" si="7"/>
        <v>6.012504532323732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6.75" customHeight="1">
      <c r="A27" s="23"/>
      <c r="B27" s="23"/>
      <c r="C27" s="23"/>
      <c r="D27" s="11"/>
      <c r="E27" s="11"/>
      <c r="F27" s="11"/>
      <c r="G27" s="11"/>
      <c r="H27" s="24"/>
      <c r="I27" s="24"/>
      <c r="J27" s="24"/>
      <c r="K27" s="24"/>
      <c r="L27" s="24"/>
      <c r="M27" s="24"/>
      <c r="N27" s="2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3" t="s">
        <v>47</v>
      </c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9.5" customHeight="1">
      <c r="A29" s="3" t="s">
        <v>31</v>
      </c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2:255" ht="19.5" customHeight="1"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14" ht="14.25">
      <c r="A31" s="34" t="s">
        <v>38</v>
      </c>
      <c r="C31" s="35"/>
      <c r="D31" s="35"/>
      <c r="E31" s="35"/>
      <c r="F31" s="35"/>
      <c r="G31" s="35"/>
      <c r="H31" s="35"/>
      <c r="I31" s="13"/>
      <c r="J31" s="13"/>
      <c r="L31" s="13"/>
      <c r="M31" s="13"/>
      <c r="N31" s="13"/>
    </row>
    <row r="32" spans="1:14" ht="14.25">
      <c r="A32" s="35"/>
      <c r="B32" s="35"/>
      <c r="C32" s="35"/>
      <c r="D32" s="35"/>
      <c r="E32" s="35"/>
      <c r="F32" s="35"/>
      <c r="G32" s="35"/>
      <c r="H32" s="35"/>
      <c r="I32" s="13"/>
      <c r="J32" s="13"/>
      <c r="L32" s="13"/>
      <c r="M32" s="13"/>
      <c r="N32" s="13"/>
    </row>
    <row r="33" spans="1:14" ht="14.25">
      <c r="A33" s="36" t="s">
        <v>39</v>
      </c>
      <c r="B33" s="36"/>
      <c r="C33" s="35"/>
      <c r="D33" s="35"/>
      <c r="E33" s="35"/>
      <c r="F33" s="35"/>
      <c r="G33" s="35"/>
      <c r="H33" s="35"/>
      <c r="I33" s="13"/>
      <c r="J33" s="13"/>
      <c r="L33" s="13"/>
      <c r="M33" s="13"/>
      <c r="N33" s="13"/>
    </row>
    <row r="34" spans="1:14" ht="14.25">
      <c r="A34" s="36" t="s">
        <v>40</v>
      </c>
      <c r="B34" s="35"/>
      <c r="C34" s="35"/>
      <c r="D34" s="35"/>
      <c r="E34" s="35"/>
      <c r="F34" s="35"/>
      <c r="G34" s="35"/>
      <c r="H34" s="35"/>
      <c r="I34" s="13"/>
      <c r="J34" s="13"/>
      <c r="L34" s="13"/>
      <c r="M34" s="13"/>
      <c r="N34" s="13"/>
    </row>
    <row r="35" spans="1:14" ht="14.25">
      <c r="A35" s="36" t="s">
        <v>41</v>
      </c>
      <c r="B35" s="35"/>
      <c r="C35" s="35"/>
      <c r="D35" s="35"/>
      <c r="E35" s="35"/>
      <c r="F35" s="35"/>
      <c r="G35" s="35"/>
      <c r="H35" s="35"/>
      <c r="I35" s="13"/>
      <c r="J35" s="13"/>
      <c r="L35" s="13"/>
      <c r="M35" s="13"/>
      <c r="N35" s="13"/>
    </row>
    <row r="36" spans="1:14" ht="14.25">
      <c r="A36" s="36" t="s">
        <v>42</v>
      </c>
      <c r="B36" s="35"/>
      <c r="C36" s="35"/>
      <c r="D36" s="35"/>
      <c r="E36" s="35"/>
      <c r="F36" s="35"/>
      <c r="G36" s="35"/>
      <c r="H36" s="35"/>
      <c r="I36" s="13"/>
      <c r="J36" s="13"/>
      <c r="L36" s="13"/>
      <c r="M36" s="13"/>
      <c r="N36" s="13"/>
    </row>
    <row r="37" spans="2:14" ht="14.25">
      <c r="B37" s="29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4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4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11">
    <mergeCell ref="M4:M6"/>
    <mergeCell ref="N4:N6"/>
    <mergeCell ref="L4:L6"/>
    <mergeCell ref="A26:B26"/>
    <mergeCell ref="I4:I6"/>
    <mergeCell ref="J4:J6"/>
    <mergeCell ref="K4:K6"/>
    <mergeCell ref="H4:H6"/>
    <mergeCell ref="E4:E5"/>
    <mergeCell ref="F4:F5"/>
    <mergeCell ref="G4:G5"/>
  </mergeCells>
  <printOptions/>
  <pageMargins left="0.6692913385826772" right="0.31496062992125984" top="0.8661417322834646" bottom="0.9055118110236221" header="0.5118110236220472" footer="0.5118110236220472"/>
  <pageSetup firstPageNumber="5" useFirstPageNumber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2006-12-21T07:43:51Z</cp:lastPrinted>
  <dcterms:created xsi:type="dcterms:W3CDTF">2001-11-22T02:05:18Z</dcterms:created>
  <dcterms:modified xsi:type="dcterms:W3CDTF">2006-12-21T08:12:15Z</dcterms:modified>
  <cp:category/>
  <cp:version/>
  <cp:contentType/>
  <cp:contentStatus/>
</cp:coreProperties>
</file>