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'A'!$A$1:$M$55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<sst xmlns="http://schemas.openxmlformats.org/spreadsheetml/2006/main" count="69" uniqueCount="58">
  <si>
    <t>第３表　市町村別年齢３区分別人口</t>
  </si>
  <si>
    <t>県　　　計</t>
  </si>
  <si>
    <t>市　　　計</t>
  </si>
  <si>
    <t>郡　　　計</t>
  </si>
  <si>
    <t>鳥  取  市</t>
  </si>
  <si>
    <t>米  子  市</t>
  </si>
  <si>
    <t>倉  吉  市</t>
  </si>
  <si>
    <t>境  港  市</t>
  </si>
  <si>
    <t>岩  美  郡</t>
  </si>
  <si>
    <t xml:space="preserve">国 府 町 </t>
  </si>
  <si>
    <t xml:space="preserve">岩 美 町 </t>
  </si>
  <si>
    <t xml:space="preserve">福 部 村 </t>
  </si>
  <si>
    <t>八  頭  郡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</si>
  <si>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</si>
  <si>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</si>
  <si>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</si>
  <si>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</si>
  <si>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</si>
  <si>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</si>
  <si>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</si>
  <si>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</si>
  <si>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>気  高  郡</t>
  </si>
  <si>
    <t xml:space="preserve">気 高 町 </t>
  </si>
  <si>
    <t xml:space="preserve">鹿 野 町 </t>
  </si>
  <si>
    <t xml:space="preserve">青 谷 町 </t>
  </si>
  <si>
    <t>東  伯  郡</t>
  </si>
  <si>
    <t xml:space="preserve">羽 合 町 </t>
  </si>
  <si>
    <t xml:space="preserve">泊 　 村 </t>
  </si>
  <si>
    <t xml:space="preserve">東 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</si>
  <si>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</si>
  <si>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</si>
  <si>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</si>
  <si>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</si>
  <si>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東 伯 町 </t>
  </si>
  <si>
    <t xml:space="preserve">赤 碕 町 </t>
  </si>
  <si>
    <t>西  伯  郡</t>
  </si>
  <si>
    <t xml:space="preserve">西 伯 町 </t>
  </si>
  <si>
    <t xml:space="preserve">会 見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</si>
  <si>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</si>
  <si>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</si>
  <si>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</si>
  <si>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</si>
  <si>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</si>
  <si>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</si>
  <si>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>日  野  郡</t>
  </si>
  <si>
    <t xml:space="preserve">日 南 町 </t>
  </si>
  <si>
    <t xml:space="preserve">日 野 町 </t>
  </si>
  <si>
    <t xml:space="preserve">江 府 町 </t>
  </si>
  <si>
    <t xml:space="preserve">溝 口 町 </t>
  </si>
  <si>
    <t>（注）年齢不詳は含まない。</t>
  </si>
  <si>
    <t>年 齢 ３ 区 分 別 人 口</t>
  </si>
  <si>
    <t>平成１０年１０月１日現在</t>
  </si>
  <si>
    <t>０～14歳</t>
  </si>
  <si>
    <t>15～64歳</t>
  </si>
  <si>
    <t>65歳以上</t>
  </si>
  <si>
    <t>平成９年１０月１日現在</t>
  </si>
  <si>
    <t>年 齢 ３ 区 分 別 人 口 割 合</t>
  </si>
  <si>
    <t xml:space="preserve">   （単位：人、％）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</si>
</sst>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" xfId="0" applyNumberFormat="1" applyFont="1" applyAlignment="1">
      <alignment vertical="center"/>
    </xf>
    <xf numFmtId="0" fontId="4" fillId="0" borderId="1" xfId="0" applyNumberFormat="1" applyFont="1" applyAlignment="1">
      <alignment horizontal="centerContinuous" vertical="center"/>
    </xf>
    <xf numFmtId="0" fontId="4" fillId="0" borderId="2" xfId="0" applyNumberFormat="1" applyFont="1" applyAlignment="1">
      <alignment horizontal="centerContinuous" vertical="center"/>
    </xf>
    <xf numFmtId="0" fontId="4" fillId="0" borderId="3" xfId="0" applyNumberFormat="1" applyFont="1" applyAlignment="1">
      <alignment vertical="center"/>
    </xf>
    <xf numFmtId="0" fontId="4" fillId="0" borderId="1" xfId="0" applyNumberFormat="1" applyFont="1" applyAlignment="1">
      <alignment horizontal="center" vertical="center"/>
    </xf>
    <xf numFmtId="0" fontId="4" fillId="0" borderId="4" xfId="0" applyNumberFormat="1" applyFont="1" applyAlignment="1">
      <alignment horizontal="center" vertical="center"/>
    </xf>
    <xf numFmtId="0" fontId="6" fillId="0" borderId="1" xfId="0" applyNumberFormat="1" applyFont="1" applyAlignment="1">
      <alignment horizontal="center" vertical="center"/>
    </xf>
    <xf numFmtId="3" fontId="6" fillId="0" borderId="4" xfId="0" applyNumberFormat="1" applyFont="1" applyAlignment="1">
      <alignment vertical="center"/>
    </xf>
    <xf numFmtId="176" fontId="6" fillId="0" borderId="1" xfId="0" applyNumberFormat="1" applyFont="1" applyAlignment="1">
      <alignment vertical="center"/>
    </xf>
    <xf numFmtId="176" fontId="6" fillId="0" borderId="4" xfId="0" applyNumberFormat="1" applyFont="1" applyAlignment="1">
      <alignment vertical="center"/>
    </xf>
    <xf numFmtId="3" fontId="6" fillId="0" borderId="3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3" xfId="0" applyNumberFormat="1" applyFont="1" applyAlignment="1">
      <alignment horizontal="center" vertical="center"/>
    </xf>
    <xf numFmtId="3" fontId="6" fillId="0" borderId="5" xfId="0" applyNumberFormat="1" applyFont="1" applyAlignment="1">
      <alignment vertical="center"/>
    </xf>
    <xf numFmtId="176" fontId="6" fillId="0" borderId="3" xfId="0" applyNumberFormat="1" applyFont="1" applyAlignment="1">
      <alignment vertical="center"/>
    </xf>
    <xf numFmtId="176" fontId="6" fillId="0" borderId="5" xfId="0" applyNumberFormat="1" applyFont="1" applyAlignment="1">
      <alignment vertical="center"/>
    </xf>
    <xf numFmtId="3" fontId="4" fillId="0" borderId="4" xfId="0" applyNumberFormat="1" applyFont="1" applyAlignment="1">
      <alignment vertical="center"/>
    </xf>
    <xf numFmtId="176" fontId="4" fillId="0" borderId="1" xfId="0" applyNumberFormat="1" applyFont="1" applyAlignment="1">
      <alignment vertical="center"/>
    </xf>
    <xf numFmtId="176" fontId="4" fillId="0" borderId="4" xfId="0" applyNumberFormat="1" applyFont="1" applyAlignment="1">
      <alignment vertical="center"/>
    </xf>
    <xf numFmtId="3" fontId="4" fillId="0" borderId="3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3" xfId="0" applyNumberFormat="1" applyFont="1" applyAlignment="1">
      <alignment horizontal="center" vertical="center"/>
    </xf>
    <xf numFmtId="3" fontId="4" fillId="0" borderId="5" xfId="0" applyNumberFormat="1" applyFont="1" applyAlignment="1">
      <alignment vertical="center"/>
    </xf>
    <xf numFmtId="176" fontId="4" fillId="0" borderId="3" xfId="0" applyNumberFormat="1" applyFont="1" applyAlignment="1">
      <alignment vertical="center"/>
    </xf>
    <xf numFmtId="176" fontId="4" fillId="0" borderId="5" xfId="0" applyNumberFormat="1" applyFont="1" applyAlignment="1">
      <alignment vertical="center"/>
    </xf>
    <xf numFmtId="0" fontId="4" fillId="0" borderId="3" xfId="0" applyNumberFormat="1" applyFont="1" applyAlignment="1">
      <alignment horizontal="right" vertical="center"/>
    </xf>
    <xf numFmtId="0" fontId="4" fillId="0" borderId="2" xfId="0" applyNumberFormat="1" applyFont="1" applyAlignment="1">
      <alignment vertical="center"/>
    </xf>
    <xf numFmtId="0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workbookViewId="0" topLeftCell="A1">
      <selection activeCell="C9" sqref="C9"/>
    </sheetView>
  </sheetViews>
  <sheetFormatPr defaultColWidth="8.88671875" defaultRowHeight="15"/>
  <cols>
    <col min="1" max="1" width="10.6640625" style="1" customWidth="1"/>
    <col min="2" max="13" width="8.6640625" style="1" customWidth="1"/>
    <col min="14" max="16384" width="10.6640625" style="1" customWidth="1"/>
  </cols>
  <sheetData>
    <row r="1" spans="1:256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57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9.5" customHeight="1">
      <c r="A4" s="4"/>
      <c r="B4" s="5" t="s">
        <v>50</v>
      </c>
      <c r="C4" s="6"/>
      <c r="D4" s="6"/>
      <c r="E4" s="6"/>
      <c r="F4" s="6"/>
      <c r="G4" s="6"/>
      <c r="H4" s="5" t="s">
        <v>56</v>
      </c>
      <c r="I4" s="6"/>
      <c r="J4" s="6"/>
      <c r="K4" s="6"/>
      <c r="L4" s="6"/>
      <c r="M4" s="6"/>
      <c r="N4" s="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9.5" customHeight="1">
      <c r="A5" s="7"/>
      <c r="B5" s="5" t="s">
        <v>51</v>
      </c>
      <c r="C5" s="6"/>
      <c r="D5" s="6"/>
      <c r="E5" s="5" t="s">
        <v>55</v>
      </c>
      <c r="F5" s="6"/>
      <c r="G5" s="6"/>
      <c r="H5" s="5" t="s">
        <v>51</v>
      </c>
      <c r="I5" s="6"/>
      <c r="J5" s="6"/>
      <c r="K5" s="5" t="s">
        <v>55</v>
      </c>
      <c r="L5" s="6"/>
      <c r="M5" s="6"/>
      <c r="N5" s="7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9.5" customHeight="1">
      <c r="A6" s="7"/>
      <c r="B6" s="8" t="s">
        <v>52</v>
      </c>
      <c r="C6" s="9" t="s">
        <v>53</v>
      </c>
      <c r="D6" s="9" t="s">
        <v>54</v>
      </c>
      <c r="E6" s="8" t="s">
        <v>52</v>
      </c>
      <c r="F6" s="9" t="s">
        <v>53</v>
      </c>
      <c r="G6" s="9" t="s">
        <v>54</v>
      </c>
      <c r="H6" s="8" t="s">
        <v>52</v>
      </c>
      <c r="I6" s="9" t="s">
        <v>53</v>
      </c>
      <c r="J6" s="9" t="s">
        <v>54</v>
      </c>
      <c r="K6" s="8" t="s">
        <v>52</v>
      </c>
      <c r="L6" s="9" t="s">
        <v>53</v>
      </c>
      <c r="M6" s="9" t="s">
        <v>54</v>
      </c>
      <c r="N6" s="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9.5" customHeight="1">
      <c r="A7" s="10" t="s">
        <v>1</v>
      </c>
      <c r="B7" s="11">
        <f aca="true" t="shared" si="0" ref="B7:G7">B8+B9</f>
        <v>98341</v>
      </c>
      <c r="C7" s="11">
        <f t="shared" si="0"/>
        <v>387490</v>
      </c>
      <c r="D7" s="11">
        <f t="shared" si="0"/>
        <v>129146</v>
      </c>
      <c r="E7" s="11">
        <f t="shared" si="0"/>
        <v>100759</v>
      </c>
      <c r="F7" s="11">
        <f t="shared" si="0"/>
        <v>388373</v>
      </c>
      <c r="G7" s="11">
        <f t="shared" si="0"/>
        <v>125915</v>
      </c>
      <c r="H7" s="12">
        <f aca="true" t="shared" si="1" ref="H7:H54">B7/N7*100</f>
        <v>15.987650908949028</v>
      </c>
      <c r="I7" s="13">
        <f aca="true" t="shared" si="2" ref="I7:I54">C7/N7*100</f>
        <v>62.995646278852746</v>
      </c>
      <c r="J7" s="13">
        <f aca="true" t="shared" si="3" ref="J7:J54">D7/N7*100</f>
        <v>20.995730817127452</v>
      </c>
      <c r="K7" s="12">
        <f aca="true" t="shared" si="4" ref="K7:K54">E7/O7*100</f>
        <v>16.37888994369091</v>
      </c>
      <c r="L7" s="13">
        <f aca="true" t="shared" si="5" ref="L7:L54">F7/O7*100</f>
        <v>63.132014252831716</v>
      </c>
      <c r="M7" s="13">
        <f aca="true" t="shared" si="6" ref="M7:M54">G7/O7*100</f>
        <v>20.46812619478003</v>
      </c>
      <c r="N7" s="14">
        <f>N8+N9</f>
        <v>615106</v>
      </c>
      <c r="O7" s="15">
        <f>O8+O9</f>
        <v>615176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9.5" customHeight="1">
      <c r="A8" s="16" t="s">
        <v>2</v>
      </c>
      <c r="B8" s="17">
        <f aca="true" t="shared" si="7" ref="B8:G8">SUM(B10:B13)</f>
        <v>61178</v>
      </c>
      <c r="C8" s="17">
        <f t="shared" si="7"/>
        <v>244245</v>
      </c>
      <c r="D8" s="17">
        <f t="shared" si="7"/>
        <v>68006</v>
      </c>
      <c r="E8" s="17">
        <f t="shared" si="7"/>
        <v>62180</v>
      </c>
      <c r="F8" s="17">
        <f t="shared" si="7"/>
        <v>243647</v>
      </c>
      <c r="G8" s="17">
        <f t="shared" si="7"/>
        <v>65979</v>
      </c>
      <c r="H8" s="18">
        <f t="shared" si="1"/>
        <v>16.377152616602018</v>
      </c>
      <c r="I8" s="19">
        <f t="shared" si="2"/>
        <v>65.38359607770701</v>
      </c>
      <c r="J8" s="19">
        <f t="shared" si="3"/>
        <v>18.204986119922797</v>
      </c>
      <c r="K8" s="18">
        <f t="shared" si="4"/>
        <v>16.71801986373927</v>
      </c>
      <c r="L8" s="19">
        <f t="shared" si="5"/>
        <v>65.5081277861126</v>
      </c>
      <c r="M8" s="19">
        <f t="shared" si="6"/>
        <v>17.73943764216232</v>
      </c>
      <c r="N8" s="14">
        <f>SUM(N10:N13)</f>
        <v>373557</v>
      </c>
      <c r="O8" s="15">
        <f>SUM(O10:O13)</f>
        <v>371934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9.5" customHeight="1">
      <c r="A9" s="16" t="s">
        <v>3</v>
      </c>
      <c r="B9" s="17">
        <f aca="true" t="shared" si="8" ref="B9:G9">B14+B18+B27+B31+B41+B50</f>
        <v>37163</v>
      </c>
      <c r="C9" s="17">
        <f t="shared" si="8"/>
        <v>143245</v>
      </c>
      <c r="D9" s="17">
        <f t="shared" si="8"/>
        <v>61140</v>
      </c>
      <c r="E9" s="17">
        <f t="shared" si="8"/>
        <v>38579</v>
      </c>
      <c r="F9" s="17">
        <f t="shared" si="8"/>
        <v>144726</v>
      </c>
      <c r="G9" s="17">
        <f t="shared" si="8"/>
        <v>59936</v>
      </c>
      <c r="H9" s="18">
        <f t="shared" si="1"/>
        <v>15.385284145245892</v>
      </c>
      <c r="I9" s="19">
        <f t="shared" si="2"/>
        <v>59.30266736769765</v>
      </c>
      <c r="J9" s="19">
        <f t="shared" si="3"/>
        <v>25.31163449238043</v>
      </c>
      <c r="K9" s="18">
        <f t="shared" si="4"/>
        <v>15.860336619498277</v>
      </c>
      <c r="L9" s="19">
        <f t="shared" si="5"/>
        <v>59.49877077149506</v>
      </c>
      <c r="M9" s="19">
        <f t="shared" si="6"/>
        <v>24.64048149579431</v>
      </c>
      <c r="N9" s="14">
        <f>N14+N18+N27+N31+N41+N50</f>
        <v>241549</v>
      </c>
      <c r="O9" s="15">
        <f>O14+O18+O27+O31+O41+O50</f>
        <v>243242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9.5" customHeight="1">
      <c r="A10" s="8" t="s">
        <v>4</v>
      </c>
      <c r="B10" s="20">
        <v>25377</v>
      </c>
      <c r="C10" s="20">
        <v>98528</v>
      </c>
      <c r="D10" s="20">
        <v>24459</v>
      </c>
      <c r="E10" s="20">
        <v>25710</v>
      </c>
      <c r="F10" s="20">
        <v>97936</v>
      </c>
      <c r="G10" s="20">
        <v>23783</v>
      </c>
      <c r="H10" s="21">
        <f t="shared" si="1"/>
        <v>17.09372347734713</v>
      </c>
      <c r="I10" s="22">
        <f t="shared" si="2"/>
        <v>66.36759218095354</v>
      </c>
      <c r="J10" s="22">
        <f t="shared" si="3"/>
        <v>16.47536677039971</v>
      </c>
      <c r="K10" s="21">
        <f t="shared" si="4"/>
        <v>17.427790920737785</v>
      </c>
      <c r="L10" s="22">
        <f t="shared" si="5"/>
        <v>66.38693627434367</v>
      </c>
      <c r="M10" s="22">
        <f t="shared" si="6"/>
        <v>16.121553927184234</v>
      </c>
      <c r="N10" s="23">
        <v>148458</v>
      </c>
      <c r="O10" s="24">
        <v>147523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9.5" customHeight="1">
      <c r="A11" s="25" t="s">
        <v>5</v>
      </c>
      <c r="B11" s="26">
        <v>22208</v>
      </c>
      <c r="C11" s="26">
        <v>90245</v>
      </c>
      <c r="D11" s="26">
        <v>24975</v>
      </c>
      <c r="E11" s="26">
        <v>22399</v>
      </c>
      <c r="F11" s="26">
        <v>89849</v>
      </c>
      <c r="G11" s="26">
        <v>24179</v>
      </c>
      <c r="H11" s="27">
        <f t="shared" si="1"/>
        <v>16.155737585660038</v>
      </c>
      <c r="I11" s="28">
        <f t="shared" si="2"/>
        <v>65.65087078610816</v>
      </c>
      <c r="J11" s="28">
        <f t="shared" si="3"/>
        <v>18.16865751989641</v>
      </c>
      <c r="K11" s="27">
        <f t="shared" si="4"/>
        <v>16.41421358483376</v>
      </c>
      <c r="L11" s="28">
        <f t="shared" si="5"/>
        <v>65.84225529638505</v>
      </c>
      <c r="M11" s="28">
        <f t="shared" si="6"/>
        <v>17.718615575146014</v>
      </c>
      <c r="N11" s="23">
        <v>137462</v>
      </c>
      <c r="O11" s="24">
        <v>136461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9.5" customHeight="1">
      <c r="A12" s="25" t="s">
        <v>6</v>
      </c>
      <c r="B12" s="26">
        <v>7708</v>
      </c>
      <c r="C12" s="26">
        <v>31425</v>
      </c>
      <c r="D12" s="26">
        <v>11224</v>
      </c>
      <c r="E12" s="26">
        <v>8030</v>
      </c>
      <c r="F12" s="26">
        <v>31676</v>
      </c>
      <c r="G12" s="26">
        <v>10946</v>
      </c>
      <c r="H12" s="27">
        <f t="shared" si="1"/>
        <v>15.3067100899577</v>
      </c>
      <c r="I12" s="28">
        <f t="shared" si="2"/>
        <v>62.404432352999585</v>
      </c>
      <c r="J12" s="28">
        <f t="shared" si="3"/>
        <v>22.288857557042714</v>
      </c>
      <c r="K12" s="27">
        <f t="shared" si="4"/>
        <v>15.853273315959884</v>
      </c>
      <c r="L12" s="28">
        <f t="shared" si="5"/>
        <v>62.53652373055358</v>
      </c>
      <c r="M12" s="28">
        <f t="shared" si="6"/>
        <v>21.610202953486535</v>
      </c>
      <c r="N12" s="23">
        <v>50357</v>
      </c>
      <c r="O12" s="24">
        <v>50652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9.5" customHeight="1">
      <c r="A13" s="25" t="s">
        <v>7</v>
      </c>
      <c r="B13" s="26">
        <v>5885</v>
      </c>
      <c r="C13" s="26">
        <v>24047</v>
      </c>
      <c r="D13" s="26">
        <v>7348</v>
      </c>
      <c r="E13" s="26">
        <v>6041</v>
      </c>
      <c r="F13" s="26">
        <v>24186</v>
      </c>
      <c r="G13" s="26">
        <v>7071</v>
      </c>
      <c r="H13" s="27">
        <f t="shared" si="1"/>
        <v>15.785944206008583</v>
      </c>
      <c r="I13" s="28">
        <f t="shared" si="2"/>
        <v>64.50375536480686</v>
      </c>
      <c r="J13" s="28">
        <f t="shared" si="3"/>
        <v>19.71030042918455</v>
      </c>
      <c r="K13" s="27">
        <f t="shared" si="4"/>
        <v>16.19657890503512</v>
      </c>
      <c r="L13" s="28">
        <f t="shared" si="5"/>
        <v>64.84530001608665</v>
      </c>
      <c r="M13" s="28">
        <f t="shared" si="6"/>
        <v>18.958121078878225</v>
      </c>
      <c r="N13" s="23">
        <v>37280</v>
      </c>
      <c r="O13" s="24">
        <v>37298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9.5" customHeight="1">
      <c r="A14" s="10" t="s">
        <v>8</v>
      </c>
      <c r="B14" s="11">
        <f aca="true" t="shared" si="9" ref="B14:G14">SUM(B15:B17)</f>
        <v>4230</v>
      </c>
      <c r="C14" s="11">
        <f t="shared" si="9"/>
        <v>15914</v>
      </c>
      <c r="D14" s="11">
        <f t="shared" si="9"/>
        <v>6078</v>
      </c>
      <c r="E14" s="11">
        <f t="shared" si="9"/>
        <v>4403</v>
      </c>
      <c r="F14" s="11">
        <f t="shared" si="9"/>
        <v>16059</v>
      </c>
      <c r="G14" s="11">
        <f t="shared" si="9"/>
        <v>5925</v>
      </c>
      <c r="H14" s="12">
        <f t="shared" si="1"/>
        <v>16.131492639768133</v>
      </c>
      <c r="I14" s="13">
        <f t="shared" si="2"/>
        <v>60.68949736862177</v>
      </c>
      <c r="J14" s="13">
        <f t="shared" si="3"/>
        <v>23.179009991610098</v>
      </c>
      <c r="K14" s="12">
        <f t="shared" si="4"/>
        <v>16.68624701557585</v>
      </c>
      <c r="L14" s="13">
        <f t="shared" si="5"/>
        <v>60.85951415469739</v>
      </c>
      <c r="M14" s="13">
        <f t="shared" si="6"/>
        <v>22.45423882972676</v>
      </c>
      <c r="N14" s="14">
        <f>SUM(N15:N17)</f>
        <v>26222</v>
      </c>
      <c r="O14" s="15">
        <f>SUM(O15:O17)</f>
        <v>26387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9.5" customHeight="1">
      <c r="A15" s="29" t="s">
        <v>9</v>
      </c>
      <c r="B15" s="26">
        <v>1311</v>
      </c>
      <c r="C15" s="26">
        <v>5216</v>
      </c>
      <c r="D15" s="26">
        <v>1866</v>
      </c>
      <c r="E15" s="26">
        <v>1351</v>
      </c>
      <c r="F15" s="26">
        <v>5267</v>
      </c>
      <c r="G15" s="26">
        <v>1808</v>
      </c>
      <c r="H15" s="27">
        <f t="shared" si="1"/>
        <v>15.620159656856906</v>
      </c>
      <c r="I15" s="28">
        <f t="shared" si="2"/>
        <v>62.147027284641965</v>
      </c>
      <c r="J15" s="28">
        <f t="shared" si="3"/>
        <v>22.232813058501133</v>
      </c>
      <c r="K15" s="27">
        <f t="shared" si="4"/>
        <v>16.03370519819606</v>
      </c>
      <c r="L15" s="28">
        <f t="shared" si="5"/>
        <v>62.50890102065036</v>
      </c>
      <c r="M15" s="28">
        <f t="shared" si="6"/>
        <v>21.457393781153574</v>
      </c>
      <c r="N15" s="23">
        <v>8393</v>
      </c>
      <c r="O15" s="24">
        <v>8426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9.5" customHeight="1">
      <c r="A16" s="29" t="s">
        <v>10</v>
      </c>
      <c r="B16" s="26">
        <v>2257</v>
      </c>
      <c r="C16" s="26">
        <v>8507</v>
      </c>
      <c r="D16" s="26">
        <v>3538</v>
      </c>
      <c r="E16" s="26">
        <v>2358</v>
      </c>
      <c r="F16" s="26">
        <v>8634</v>
      </c>
      <c r="G16" s="26">
        <v>3464</v>
      </c>
      <c r="H16" s="27">
        <f t="shared" si="1"/>
        <v>15.781009649000142</v>
      </c>
      <c r="I16" s="28">
        <f t="shared" si="2"/>
        <v>59.4811914417564</v>
      </c>
      <c r="J16" s="28">
        <f t="shared" si="3"/>
        <v>24.737798909243462</v>
      </c>
      <c r="K16" s="27">
        <f t="shared" si="4"/>
        <v>16.311566131710016</v>
      </c>
      <c r="L16" s="28">
        <f t="shared" si="5"/>
        <v>59.72606530160487</v>
      </c>
      <c r="M16" s="28">
        <f t="shared" si="6"/>
        <v>23.962368566685115</v>
      </c>
      <c r="N16" s="23">
        <v>14302</v>
      </c>
      <c r="O16" s="24">
        <v>14456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9.5" customHeight="1">
      <c r="A17" s="29" t="s">
        <v>11</v>
      </c>
      <c r="B17" s="26">
        <v>662</v>
      </c>
      <c r="C17" s="26">
        <v>2191</v>
      </c>
      <c r="D17" s="26">
        <v>674</v>
      </c>
      <c r="E17" s="26">
        <v>694</v>
      </c>
      <c r="F17" s="26">
        <v>2158</v>
      </c>
      <c r="G17" s="26">
        <v>653</v>
      </c>
      <c r="H17" s="27">
        <f t="shared" si="1"/>
        <v>18.769492486532464</v>
      </c>
      <c r="I17" s="28">
        <f t="shared" si="2"/>
        <v>62.120782534732065</v>
      </c>
      <c r="J17" s="28">
        <f t="shared" si="3"/>
        <v>19.10972497873547</v>
      </c>
      <c r="K17" s="27">
        <f t="shared" si="4"/>
        <v>19.80028530670471</v>
      </c>
      <c r="L17" s="28">
        <f t="shared" si="5"/>
        <v>61.56918687589158</v>
      </c>
      <c r="M17" s="28">
        <f t="shared" si="6"/>
        <v>18.63052781740371</v>
      </c>
      <c r="N17" s="23">
        <v>3527</v>
      </c>
      <c r="O17" s="24">
        <v>3505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9.5" customHeight="1">
      <c r="A18" s="10" t="s">
        <v>12</v>
      </c>
      <c r="B18" s="11">
        <f aca="true" t="shared" si="10" ref="B18:G18">SUM(B19:B26)</f>
        <v>8136</v>
      </c>
      <c r="C18" s="11">
        <f t="shared" si="10"/>
        <v>30089</v>
      </c>
      <c r="D18" s="11">
        <f t="shared" si="10"/>
        <v>13090</v>
      </c>
      <c r="E18" s="11">
        <f t="shared" si="10"/>
        <v>8495</v>
      </c>
      <c r="F18" s="11">
        <f t="shared" si="10"/>
        <v>30440</v>
      </c>
      <c r="G18" s="11">
        <f t="shared" si="10"/>
        <v>12858</v>
      </c>
      <c r="H18" s="12">
        <f t="shared" si="1"/>
        <v>15.855013154048525</v>
      </c>
      <c r="I18" s="13">
        <f t="shared" si="2"/>
        <v>58.63587644938127</v>
      </c>
      <c r="J18" s="13">
        <f t="shared" si="3"/>
        <v>25.509110396570208</v>
      </c>
      <c r="K18" s="12">
        <f t="shared" si="4"/>
        <v>16.401830363176494</v>
      </c>
      <c r="L18" s="13">
        <f t="shared" si="5"/>
        <v>58.772420983530594</v>
      </c>
      <c r="M18" s="13">
        <f t="shared" si="6"/>
        <v>24.825748653292916</v>
      </c>
      <c r="N18" s="14">
        <f>SUM(N19:N26)</f>
        <v>51315</v>
      </c>
      <c r="O18" s="15">
        <f>SUM(O19:O26)</f>
        <v>51793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9.5" customHeight="1">
      <c r="A19" s="29" t="s">
        <v>13</v>
      </c>
      <c r="B19" s="26">
        <v>1759</v>
      </c>
      <c r="C19" s="26">
        <v>6109</v>
      </c>
      <c r="D19" s="26">
        <v>2176</v>
      </c>
      <c r="E19" s="26">
        <v>1824</v>
      </c>
      <c r="F19" s="26">
        <v>6130</v>
      </c>
      <c r="G19" s="26">
        <v>2148</v>
      </c>
      <c r="H19" s="27">
        <f t="shared" si="1"/>
        <v>17.51294305057746</v>
      </c>
      <c r="I19" s="28">
        <f t="shared" si="2"/>
        <v>60.822381521306255</v>
      </c>
      <c r="J19" s="28">
        <f t="shared" si="3"/>
        <v>21.66467542811629</v>
      </c>
      <c r="K19" s="27">
        <f t="shared" si="4"/>
        <v>18.055830528608197</v>
      </c>
      <c r="L19" s="28">
        <f t="shared" si="5"/>
        <v>60.681053256780835</v>
      </c>
      <c r="M19" s="28">
        <f t="shared" si="6"/>
        <v>21.26311621461097</v>
      </c>
      <c r="N19" s="23">
        <v>10044</v>
      </c>
      <c r="O19" s="24">
        <v>10102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9.5" customHeight="1">
      <c r="A20" s="29" t="s">
        <v>14</v>
      </c>
      <c r="B20" s="26">
        <v>787</v>
      </c>
      <c r="C20" s="26">
        <v>2863</v>
      </c>
      <c r="D20" s="26">
        <v>1118</v>
      </c>
      <c r="E20" s="26">
        <v>831</v>
      </c>
      <c r="F20" s="26">
        <v>2873</v>
      </c>
      <c r="G20" s="26">
        <v>1103</v>
      </c>
      <c r="H20" s="27">
        <f t="shared" si="1"/>
        <v>16.505872483221477</v>
      </c>
      <c r="I20" s="28">
        <f t="shared" si="2"/>
        <v>60.046140939597315</v>
      </c>
      <c r="J20" s="28">
        <f t="shared" si="3"/>
        <v>23.447986577181208</v>
      </c>
      <c r="K20" s="27">
        <f t="shared" si="4"/>
        <v>17.28728936966923</v>
      </c>
      <c r="L20" s="28">
        <f t="shared" si="5"/>
        <v>59.76700644892865</v>
      </c>
      <c r="M20" s="28">
        <f t="shared" si="6"/>
        <v>22.94570418140212</v>
      </c>
      <c r="N20" s="23">
        <v>4768</v>
      </c>
      <c r="O20" s="24">
        <v>4807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9.5" customHeight="1">
      <c r="A21" s="29" t="s">
        <v>15</v>
      </c>
      <c r="B21" s="26">
        <v>1390</v>
      </c>
      <c r="C21" s="26">
        <v>4991</v>
      </c>
      <c r="D21" s="26">
        <v>2088</v>
      </c>
      <c r="E21" s="26">
        <v>1410</v>
      </c>
      <c r="F21" s="26">
        <v>5017</v>
      </c>
      <c r="G21" s="26">
        <v>2031</v>
      </c>
      <c r="H21" s="27">
        <f t="shared" si="1"/>
        <v>16.412799622151375</v>
      </c>
      <c r="I21" s="28">
        <f t="shared" si="2"/>
        <v>58.932577636084545</v>
      </c>
      <c r="J21" s="28">
        <f t="shared" si="3"/>
        <v>24.654622741764083</v>
      </c>
      <c r="K21" s="27">
        <f t="shared" si="4"/>
        <v>16.670607708678176</v>
      </c>
      <c r="L21" s="28">
        <f t="shared" si="5"/>
        <v>59.316623315204545</v>
      </c>
      <c r="M21" s="28">
        <f t="shared" si="6"/>
        <v>24.012768976117286</v>
      </c>
      <c r="N21" s="23">
        <v>8469</v>
      </c>
      <c r="O21" s="24">
        <v>8458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9.5" customHeight="1">
      <c r="A22" s="29" t="s">
        <v>16</v>
      </c>
      <c r="B22" s="26">
        <v>943</v>
      </c>
      <c r="C22" s="26">
        <v>3253</v>
      </c>
      <c r="D22" s="26">
        <v>1512</v>
      </c>
      <c r="E22" s="26">
        <v>997</v>
      </c>
      <c r="F22" s="26">
        <v>3300</v>
      </c>
      <c r="G22" s="26">
        <v>1481</v>
      </c>
      <c r="H22" s="27">
        <f t="shared" si="1"/>
        <v>16.520672740014014</v>
      </c>
      <c r="I22" s="28">
        <f t="shared" si="2"/>
        <v>56.99018920812894</v>
      </c>
      <c r="J22" s="28">
        <f t="shared" si="3"/>
        <v>26.48913805185704</v>
      </c>
      <c r="K22" s="27">
        <f t="shared" si="4"/>
        <v>17.255105572862583</v>
      </c>
      <c r="L22" s="28">
        <f t="shared" si="5"/>
        <v>57.11318795430945</v>
      </c>
      <c r="M22" s="28">
        <f t="shared" si="6"/>
        <v>25.631706472827968</v>
      </c>
      <c r="N22" s="23">
        <v>5708</v>
      </c>
      <c r="O22" s="24">
        <v>5778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9.5" customHeight="1">
      <c r="A23" s="29" t="s">
        <v>17</v>
      </c>
      <c r="B23" s="26">
        <v>704</v>
      </c>
      <c r="C23" s="26">
        <v>2963</v>
      </c>
      <c r="D23" s="26">
        <v>1552</v>
      </c>
      <c r="E23" s="26">
        <v>747</v>
      </c>
      <c r="F23" s="26">
        <v>3027</v>
      </c>
      <c r="G23" s="26">
        <v>1526</v>
      </c>
      <c r="H23" s="27">
        <f t="shared" si="1"/>
        <v>13.489174171297183</v>
      </c>
      <c r="I23" s="28">
        <f t="shared" si="2"/>
        <v>56.77332822379766</v>
      </c>
      <c r="J23" s="28">
        <f t="shared" si="3"/>
        <v>29.737497604905155</v>
      </c>
      <c r="K23" s="27">
        <f t="shared" si="4"/>
        <v>14.094339622641511</v>
      </c>
      <c r="L23" s="28">
        <f t="shared" si="5"/>
        <v>57.11320754716981</v>
      </c>
      <c r="M23" s="28">
        <f t="shared" si="6"/>
        <v>28.79245283018868</v>
      </c>
      <c r="N23" s="23">
        <v>5219</v>
      </c>
      <c r="O23" s="24">
        <v>5300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9.5" customHeight="1">
      <c r="A24" s="29" t="s">
        <v>18</v>
      </c>
      <c r="B24" s="26">
        <v>659</v>
      </c>
      <c r="C24" s="26">
        <v>2649</v>
      </c>
      <c r="D24" s="26">
        <v>1123</v>
      </c>
      <c r="E24" s="26">
        <v>694</v>
      </c>
      <c r="F24" s="26">
        <v>2682</v>
      </c>
      <c r="G24" s="26">
        <v>1100</v>
      </c>
      <c r="H24" s="27">
        <f t="shared" si="1"/>
        <v>14.872489280072218</v>
      </c>
      <c r="I24" s="28">
        <f t="shared" si="2"/>
        <v>59.78334461746784</v>
      </c>
      <c r="J24" s="28">
        <f t="shared" si="3"/>
        <v>25.34416610245994</v>
      </c>
      <c r="K24" s="27">
        <f t="shared" si="4"/>
        <v>15.504915102770331</v>
      </c>
      <c r="L24" s="28">
        <f t="shared" si="5"/>
        <v>59.919571045576404</v>
      </c>
      <c r="M24" s="28">
        <f t="shared" si="6"/>
        <v>24.57551385165326</v>
      </c>
      <c r="N24" s="23">
        <v>4431</v>
      </c>
      <c r="O24" s="24">
        <v>4476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9.5" customHeight="1">
      <c r="A25" s="29" t="s">
        <v>19</v>
      </c>
      <c r="B25" s="26">
        <v>422</v>
      </c>
      <c r="C25" s="26">
        <v>1660</v>
      </c>
      <c r="D25" s="26">
        <v>898</v>
      </c>
      <c r="E25" s="26">
        <v>444</v>
      </c>
      <c r="F25" s="26">
        <v>1710</v>
      </c>
      <c r="G25" s="26">
        <v>876</v>
      </c>
      <c r="H25" s="27">
        <f t="shared" si="1"/>
        <v>14.161073825503356</v>
      </c>
      <c r="I25" s="28">
        <f t="shared" si="2"/>
        <v>55.70469798657718</v>
      </c>
      <c r="J25" s="28">
        <f t="shared" si="3"/>
        <v>30.134228187919465</v>
      </c>
      <c r="K25" s="27">
        <f t="shared" si="4"/>
        <v>14.653465346534652</v>
      </c>
      <c r="L25" s="28">
        <f t="shared" si="5"/>
        <v>56.43564356435643</v>
      </c>
      <c r="M25" s="28">
        <f t="shared" si="6"/>
        <v>28.910891089108908</v>
      </c>
      <c r="N25" s="23">
        <v>2980</v>
      </c>
      <c r="O25" s="24">
        <v>3030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9.5" customHeight="1">
      <c r="A26" s="29" t="s">
        <v>20</v>
      </c>
      <c r="B26" s="26">
        <v>1472</v>
      </c>
      <c r="C26" s="26">
        <v>5601</v>
      </c>
      <c r="D26" s="26">
        <v>2623</v>
      </c>
      <c r="E26" s="26">
        <v>1548</v>
      </c>
      <c r="F26" s="26">
        <v>5701</v>
      </c>
      <c r="G26" s="26">
        <v>2593</v>
      </c>
      <c r="H26" s="27">
        <f t="shared" si="1"/>
        <v>15.181518151815181</v>
      </c>
      <c r="I26" s="28">
        <f t="shared" si="2"/>
        <v>57.76608910891089</v>
      </c>
      <c r="J26" s="28">
        <f t="shared" si="3"/>
        <v>27.052392739273927</v>
      </c>
      <c r="K26" s="27">
        <f t="shared" si="4"/>
        <v>15.72851046535257</v>
      </c>
      <c r="L26" s="28">
        <f t="shared" si="5"/>
        <v>57.92521845153424</v>
      </c>
      <c r="M26" s="28">
        <f t="shared" si="6"/>
        <v>26.346271083113187</v>
      </c>
      <c r="N26" s="23">
        <v>9696</v>
      </c>
      <c r="O26" s="24">
        <v>9842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9.5" customHeight="1">
      <c r="A27" s="10" t="s">
        <v>21</v>
      </c>
      <c r="B27" s="11">
        <f aca="true" t="shared" si="11" ref="B27:G27">SUM(B28:B30)</f>
        <v>3708</v>
      </c>
      <c r="C27" s="11">
        <f t="shared" si="11"/>
        <v>13659</v>
      </c>
      <c r="D27" s="11">
        <f t="shared" si="11"/>
        <v>5743</v>
      </c>
      <c r="E27" s="11">
        <f t="shared" si="11"/>
        <v>3835</v>
      </c>
      <c r="F27" s="11">
        <f t="shared" si="11"/>
        <v>13842</v>
      </c>
      <c r="G27" s="11">
        <f t="shared" si="11"/>
        <v>5639</v>
      </c>
      <c r="H27" s="12">
        <f t="shared" si="1"/>
        <v>16.045002163565556</v>
      </c>
      <c r="I27" s="13">
        <f t="shared" si="2"/>
        <v>59.10428385980096</v>
      </c>
      <c r="J27" s="13">
        <f t="shared" si="3"/>
        <v>24.850713976633493</v>
      </c>
      <c r="K27" s="12">
        <f t="shared" si="4"/>
        <v>16.44793275004289</v>
      </c>
      <c r="L27" s="13">
        <f t="shared" si="5"/>
        <v>59.36695831188883</v>
      </c>
      <c r="M27" s="13">
        <f t="shared" si="6"/>
        <v>24.18510893806828</v>
      </c>
      <c r="N27" s="14">
        <f>SUM(N28:N30)</f>
        <v>23110</v>
      </c>
      <c r="O27" s="15">
        <f>SUM(O28:O30)</f>
        <v>23316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9.5" customHeight="1">
      <c r="A28" s="29" t="s">
        <v>22</v>
      </c>
      <c r="B28" s="26">
        <v>1666</v>
      </c>
      <c r="C28" s="26">
        <v>6155</v>
      </c>
      <c r="D28" s="26">
        <v>2291</v>
      </c>
      <c r="E28" s="26">
        <v>1731</v>
      </c>
      <c r="F28" s="26">
        <v>6244</v>
      </c>
      <c r="G28" s="26">
        <v>2257</v>
      </c>
      <c r="H28" s="27">
        <f t="shared" si="1"/>
        <v>16.475474683544302</v>
      </c>
      <c r="I28" s="28">
        <f t="shared" si="2"/>
        <v>60.8682753164557</v>
      </c>
      <c r="J28" s="28">
        <f t="shared" si="3"/>
        <v>22.65625</v>
      </c>
      <c r="K28" s="27">
        <f t="shared" si="4"/>
        <v>16.917513682564504</v>
      </c>
      <c r="L28" s="28">
        <f t="shared" si="5"/>
        <v>61.02423768569195</v>
      </c>
      <c r="M28" s="28">
        <f t="shared" si="6"/>
        <v>22.05824863174355</v>
      </c>
      <c r="N28" s="23">
        <v>10112</v>
      </c>
      <c r="O28" s="24">
        <v>10232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9.5" customHeight="1">
      <c r="A29" s="29" t="s">
        <v>23</v>
      </c>
      <c r="B29" s="26">
        <v>736</v>
      </c>
      <c r="C29" s="26">
        <v>2603</v>
      </c>
      <c r="D29" s="26">
        <v>1193</v>
      </c>
      <c r="E29" s="26">
        <v>751</v>
      </c>
      <c r="F29" s="26">
        <v>2628</v>
      </c>
      <c r="G29" s="26">
        <v>1159</v>
      </c>
      <c r="H29" s="27">
        <f t="shared" si="1"/>
        <v>16.24007060900265</v>
      </c>
      <c r="I29" s="28">
        <f t="shared" si="2"/>
        <v>57.436010591350396</v>
      </c>
      <c r="J29" s="28">
        <f t="shared" si="3"/>
        <v>26.323918799646957</v>
      </c>
      <c r="K29" s="27">
        <f t="shared" si="4"/>
        <v>16.54914059056853</v>
      </c>
      <c r="L29" s="28">
        <f t="shared" si="5"/>
        <v>57.91097399735566</v>
      </c>
      <c r="M29" s="28">
        <f t="shared" si="6"/>
        <v>25.5398854120758</v>
      </c>
      <c r="N29" s="23">
        <v>4532</v>
      </c>
      <c r="O29" s="24">
        <v>4538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9.5" customHeight="1">
      <c r="A30" s="29" t="s">
        <v>24</v>
      </c>
      <c r="B30" s="26">
        <v>1306</v>
      </c>
      <c r="C30" s="26">
        <v>4901</v>
      </c>
      <c r="D30" s="26">
        <v>2259</v>
      </c>
      <c r="E30" s="26">
        <v>1353</v>
      </c>
      <c r="F30" s="26">
        <v>4970</v>
      </c>
      <c r="G30" s="26">
        <v>2223</v>
      </c>
      <c r="H30" s="27">
        <f t="shared" si="1"/>
        <v>15.426411528466808</v>
      </c>
      <c r="I30" s="28">
        <f t="shared" si="2"/>
        <v>57.89038506969053</v>
      </c>
      <c r="J30" s="28">
        <f t="shared" si="3"/>
        <v>26.683203401842665</v>
      </c>
      <c r="K30" s="27">
        <f t="shared" si="4"/>
        <v>15.831968172244327</v>
      </c>
      <c r="L30" s="28">
        <f t="shared" si="5"/>
        <v>58.15586239176223</v>
      </c>
      <c r="M30" s="28">
        <f t="shared" si="6"/>
        <v>26.01216943599345</v>
      </c>
      <c r="N30" s="23">
        <v>8466</v>
      </c>
      <c r="O30" s="24">
        <v>8546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9.5" customHeight="1">
      <c r="A31" s="10" t="s">
        <v>25</v>
      </c>
      <c r="B31" s="11">
        <f aca="true" t="shared" si="12" ref="B31:G31">SUM(B32:B40)</f>
        <v>10863</v>
      </c>
      <c r="C31" s="11">
        <f t="shared" si="12"/>
        <v>40661</v>
      </c>
      <c r="D31" s="11">
        <f t="shared" si="12"/>
        <v>16655</v>
      </c>
      <c r="E31" s="11">
        <f t="shared" si="12"/>
        <v>11259</v>
      </c>
      <c r="F31" s="11">
        <f t="shared" si="12"/>
        <v>40896</v>
      </c>
      <c r="G31" s="11">
        <f t="shared" si="12"/>
        <v>16295</v>
      </c>
      <c r="H31" s="12">
        <f t="shared" si="1"/>
        <v>15.933058566420746</v>
      </c>
      <c r="I31" s="13">
        <f t="shared" si="2"/>
        <v>59.638598395400344</v>
      </c>
      <c r="J31" s="13">
        <f t="shared" si="3"/>
        <v>24.428343038178912</v>
      </c>
      <c r="K31" s="12">
        <f t="shared" si="4"/>
        <v>16.448502556610663</v>
      </c>
      <c r="L31" s="13">
        <f t="shared" si="5"/>
        <v>59.74579985390797</v>
      </c>
      <c r="M31" s="13">
        <f t="shared" si="6"/>
        <v>23.805697589481372</v>
      </c>
      <c r="N31" s="14">
        <f>SUM(N32:N40)</f>
        <v>68179</v>
      </c>
      <c r="O31" s="15">
        <f>SUM(O32:O40)</f>
        <v>68450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9.5" customHeight="1">
      <c r="A32" s="29" t="s">
        <v>26</v>
      </c>
      <c r="B32" s="26">
        <v>1386</v>
      </c>
      <c r="C32" s="26">
        <v>4521</v>
      </c>
      <c r="D32" s="26">
        <v>1703</v>
      </c>
      <c r="E32" s="26">
        <v>1400</v>
      </c>
      <c r="F32" s="26">
        <v>4510</v>
      </c>
      <c r="G32" s="26">
        <v>1671</v>
      </c>
      <c r="H32" s="27">
        <f t="shared" si="1"/>
        <v>18.21287779237845</v>
      </c>
      <c r="I32" s="28">
        <f t="shared" si="2"/>
        <v>59.40867279894875</v>
      </c>
      <c r="J32" s="28">
        <f t="shared" si="3"/>
        <v>22.3784494086728</v>
      </c>
      <c r="K32" s="27">
        <f t="shared" si="4"/>
        <v>18.467220683287167</v>
      </c>
      <c r="L32" s="28">
        <f t="shared" si="5"/>
        <v>59.49083234401794</v>
      </c>
      <c r="M32" s="28">
        <f t="shared" si="6"/>
        <v>22.041946972694895</v>
      </c>
      <c r="N32" s="23">
        <v>7610</v>
      </c>
      <c r="O32" s="24">
        <v>7581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9.5" customHeight="1">
      <c r="A33" s="29" t="s">
        <v>27</v>
      </c>
      <c r="B33" s="26">
        <v>509</v>
      </c>
      <c r="C33" s="26">
        <v>1844</v>
      </c>
      <c r="D33" s="26">
        <v>806</v>
      </c>
      <c r="E33" s="26">
        <v>526</v>
      </c>
      <c r="F33" s="26">
        <v>1864</v>
      </c>
      <c r="G33" s="26">
        <v>795</v>
      </c>
      <c r="H33" s="27">
        <f t="shared" si="1"/>
        <v>16.112693890471668</v>
      </c>
      <c r="I33" s="28">
        <f t="shared" si="2"/>
        <v>58.37290281734726</v>
      </c>
      <c r="J33" s="28">
        <f t="shared" si="3"/>
        <v>25.514403292181072</v>
      </c>
      <c r="K33" s="27">
        <f t="shared" si="4"/>
        <v>16.514913657770798</v>
      </c>
      <c r="L33" s="28">
        <f t="shared" si="5"/>
        <v>58.5243328100471</v>
      </c>
      <c r="M33" s="28">
        <f t="shared" si="6"/>
        <v>24.960753532182103</v>
      </c>
      <c r="N33" s="23">
        <v>3159</v>
      </c>
      <c r="O33" s="24">
        <v>3185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9.5" customHeight="1">
      <c r="A34" s="29" t="s">
        <v>28</v>
      </c>
      <c r="B34" s="26">
        <v>1026</v>
      </c>
      <c r="C34" s="26">
        <v>3883</v>
      </c>
      <c r="D34" s="26">
        <v>1703</v>
      </c>
      <c r="E34" s="26">
        <v>1060</v>
      </c>
      <c r="F34" s="26">
        <v>3917</v>
      </c>
      <c r="G34" s="26">
        <v>1701</v>
      </c>
      <c r="H34" s="27">
        <f t="shared" si="1"/>
        <v>15.517241379310345</v>
      </c>
      <c r="I34" s="28">
        <f t="shared" si="2"/>
        <v>58.7265577737447</v>
      </c>
      <c r="J34" s="28">
        <f t="shared" si="3"/>
        <v>25.75620084694495</v>
      </c>
      <c r="K34" s="27">
        <f t="shared" si="4"/>
        <v>15.873015873015872</v>
      </c>
      <c r="L34" s="28">
        <f t="shared" si="5"/>
        <v>58.655286013776575</v>
      </c>
      <c r="M34" s="28">
        <f t="shared" si="6"/>
        <v>25.471698113207548</v>
      </c>
      <c r="N34" s="23">
        <v>6612</v>
      </c>
      <c r="O34" s="24">
        <v>6678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9.5" customHeight="1">
      <c r="A35" s="29" t="s">
        <v>29</v>
      </c>
      <c r="B35" s="26">
        <v>1173</v>
      </c>
      <c r="C35" s="26">
        <v>4799</v>
      </c>
      <c r="D35" s="26">
        <v>2291</v>
      </c>
      <c r="E35" s="26">
        <v>1215</v>
      </c>
      <c r="F35" s="26">
        <v>4839</v>
      </c>
      <c r="G35" s="26">
        <v>2218</v>
      </c>
      <c r="H35" s="27">
        <f t="shared" si="1"/>
        <v>14.195812658840614</v>
      </c>
      <c r="I35" s="28">
        <f t="shared" si="2"/>
        <v>58.0781798378313</v>
      </c>
      <c r="J35" s="28">
        <f t="shared" si="3"/>
        <v>27.726007503328088</v>
      </c>
      <c r="K35" s="27">
        <f t="shared" si="4"/>
        <v>14.688104448742747</v>
      </c>
      <c r="L35" s="28">
        <f t="shared" si="5"/>
        <v>58.498549323017414</v>
      </c>
      <c r="M35" s="28">
        <f t="shared" si="6"/>
        <v>26.813346228239844</v>
      </c>
      <c r="N35" s="23">
        <v>8263</v>
      </c>
      <c r="O35" s="24">
        <v>8272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9.5" customHeight="1">
      <c r="A36" s="29" t="s">
        <v>30</v>
      </c>
      <c r="B36" s="26">
        <v>701</v>
      </c>
      <c r="C36" s="26">
        <v>2605</v>
      </c>
      <c r="D36" s="26">
        <v>1162</v>
      </c>
      <c r="E36" s="26">
        <v>720</v>
      </c>
      <c r="F36" s="26">
        <v>2652</v>
      </c>
      <c r="G36" s="26">
        <v>1135</v>
      </c>
      <c r="H36" s="27">
        <f t="shared" si="1"/>
        <v>15.689346463742165</v>
      </c>
      <c r="I36" s="28">
        <f t="shared" si="2"/>
        <v>58.3034914950761</v>
      </c>
      <c r="J36" s="28">
        <f t="shared" si="3"/>
        <v>26.007162041181736</v>
      </c>
      <c r="K36" s="27">
        <f t="shared" si="4"/>
        <v>15.975149767029064</v>
      </c>
      <c r="L36" s="28">
        <f t="shared" si="5"/>
        <v>58.84180164189039</v>
      </c>
      <c r="M36" s="28">
        <f t="shared" si="6"/>
        <v>25.183048591080542</v>
      </c>
      <c r="N36" s="23">
        <v>4468</v>
      </c>
      <c r="O36" s="24">
        <v>4507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9.5" customHeight="1">
      <c r="A37" s="29" t="s">
        <v>31</v>
      </c>
      <c r="B37" s="26">
        <v>1386</v>
      </c>
      <c r="C37" s="26">
        <v>5031</v>
      </c>
      <c r="D37" s="26">
        <v>1622</v>
      </c>
      <c r="E37" s="26">
        <v>1441</v>
      </c>
      <c r="F37" s="26">
        <v>5026</v>
      </c>
      <c r="G37" s="26">
        <v>1585</v>
      </c>
      <c r="H37" s="27">
        <f t="shared" si="1"/>
        <v>17.240950366961062</v>
      </c>
      <c r="I37" s="28">
        <f t="shared" si="2"/>
        <v>62.58241074760542</v>
      </c>
      <c r="J37" s="28">
        <f t="shared" si="3"/>
        <v>20.176638885433512</v>
      </c>
      <c r="K37" s="27">
        <f t="shared" si="4"/>
        <v>17.89617486338798</v>
      </c>
      <c r="L37" s="28">
        <f t="shared" si="5"/>
        <v>62.419274714356675</v>
      </c>
      <c r="M37" s="28">
        <f t="shared" si="6"/>
        <v>19.684550422255338</v>
      </c>
      <c r="N37" s="23">
        <v>8039</v>
      </c>
      <c r="O37" s="24">
        <v>8052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9.5" customHeight="1">
      <c r="A38" s="29" t="s">
        <v>32</v>
      </c>
      <c r="B38" s="26">
        <v>1458</v>
      </c>
      <c r="C38" s="26">
        <v>5636</v>
      </c>
      <c r="D38" s="26">
        <v>2119</v>
      </c>
      <c r="E38" s="26">
        <v>1557</v>
      </c>
      <c r="F38" s="26">
        <v>5674</v>
      </c>
      <c r="G38" s="26">
        <v>2062</v>
      </c>
      <c r="H38" s="27">
        <f t="shared" si="1"/>
        <v>15.825464018235103</v>
      </c>
      <c r="I38" s="28">
        <f t="shared" si="2"/>
        <v>61.17442743948768</v>
      </c>
      <c r="J38" s="28">
        <f t="shared" si="3"/>
        <v>23.000108542277218</v>
      </c>
      <c r="K38" s="27">
        <f t="shared" si="4"/>
        <v>16.754546432798882</v>
      </c>
      <c r="L38" s="28">
        <f t="shared" si="5"/>
        <v>61.0567093511245</v>
      </c>
      <c r="M38" s="28">
        <f t="shared" si="6"/>
        <v>22.188744216076618</v>
      </c>
      <c r="N38" s="23">
        <v>9213</v>
      </c>
      <c r="O38" s="24">
        <v>9293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9.5" customHeight="1">
      <c r="A39" s="29" t="s">
        <v>33</v>
      </c>
      <c r="B39" s="26">
        <v>1917</v>
      </c>
      <c r="C39" s="26">
        <v>7263</v>
      </c>
      <c r="D39" s="26">
        <v>3070</v>
      </c>
      <c r="E39" s="26">
        <v>2002</v>
      </c>
      <c r="F39" s="26">
        <v>7295</v>
      </c>
      <c r="G39" s="26">
        <v>2976</v>
      </c>
      <c r="H39" s="27">
        <f t="shared" si="1"/>
        <v>15.648979591836735</v>
      </c>
      <c r="I39" s="28">
        <f t="shared" si="2"/>
        <v>59.289795918367346</v>
      </c>
      <c r="J39" s="28">
        <f t="shared" si="3"/>
        <v>25.06122448979592</v>
      </c>
      <c r="K39" s="27">
        <f t="shared" si="4"/>
        <v>16.3122300985904</v>
      </c>
      <c r="L39" s="28">
        <f t="shared" si="5"/>
        <v>59.43941986474375</v>
      </c>
      <c r="M39" s="28">
        <f t="shared" si="6"/>
        <v>24.24835003666585</v>
      </c>
      <c r="N39" s="23">
        <v>12250</v>
      </c>
      <c r="O39" s="24">
        <v>12273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9.5" customHeight="1">
      <c r="A40" s="29" t="s">
        <v>34</v>
      </c>
      <c r="B40" s="26">
        <v>1307</v>
      </c>
      <c r="C40" s="26">
        <v>5079</v>
      </c>
      <c r="D40" s="26">
        <v>2179</v>
      </c>
      <c r="E40" s="26">
        <v>1338</v>
      </c>
      <c r="F40" s="26">
        <v>5119</v>
      </c>
      <c r="G40" s="26">
        <v>2152</v>
      </c>
      <c r="H40" s="27">
        <f t="shared" si="1"/>
        <v>15.25977816695855</v>
      </c>
      <c r="I40" s="28">
        <f t="shared" si="2"/>
        <v>59.29947460595446</v>
      </c>
      <c r="J40" s="28">
        <f t="shared" si="3"/>
        <v>25.44074722708698</v>
      </c>
      <c r="K40" s="27">
        <f t="shared" si="4"/>
        <v>15.54187478220467</v>
      </c>
      <c r="L40" s="28">
        <f t="shared" si="5"/>
        <v>59.4610291555349</v>
      </c>
      <c r="M40" s="28">
        <f t="shared" si="6"/>
        <v>24.997096062260425</v>
      </c>
      <c r="N40" s="23">
        <v>8565</v>
      </c>
      <c r="O40" s="24">
        <v>8609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9.5" customHeight="1">
      <c r="A41" s="10" t="s">
        <v>35</v>
      </c>
      <c r="B41" s="11">
        <f aca="true" t="shared" si="13" ref="B41:G41">SUM(B42:B49)</f>
        <v>7415</v>
      </c>
      <c r="C41" s="11">
        <f t="shared" si="13"/>
        <v>31482</v>
      </c>
      <c r="D41" s="11">
        <f t="shared" si="13"/>
        <v>12614</v>
      </c>
      <c r="E41" s="11">
        <f t="shared" si="13"/>
        <v>7685</v>
      </c>
      <c r="F41" s="11">
        <f t="shared" si="13"/>
        <v>31720</v>
      </c>
      <c r="G41" s="11">
        <f t="shared" si="13"/>
        <v>12360</v>
      </c>
      <c r="H41" s="12">
        <f t="shared" si="1"/>
        <v>14.394704146606616</v>
      </c>
      <c r="I41" s="13">
        <f t="shared" si="2"/>
        <v>61.115856499456434</v>
      </c>
      <c r="J41" s="13">
        <f t="shared" si="3"/>
        <v>24.48749805870477</v>
      </c>
      <c r="K41" s="12">
        <f t="shared" si="4"/>
        <v>14.845651585983077</v>
      </c>
      <c r="L41" s="13">
        <f t="shared" si="5"/>
        <v>61.27574083375188</v>
      </c>
      <c r="M41" s="13">
        <f t="shared" si="6"/>
        <v>23.876675810377467</v>
      </c>
      <c r="N41" s="14">
        <f>SUM(N42:N49)</f>
        <v>51512</v>
      </c>
      <c r="O41" s="15">
        <f>SUM(O42:O49)</f>
        <v>51766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9.5" customHeight="1">
      <c r="A42" s="29" t="s">
        <v>36</v>
      </c>
      <c r="B42" s="26">
        <v>1097</v>
      </c>
      <c r="C42" s="26">
        <v>5090</v>
      </c>
      <c r="D42" s="26">
        <v>2095</v>
      </c>
      <c r="E42" s="26">
        <v>1134</v>
      </c>
      <c r="F42" s="26">
        <v>5111</v>
      </c>
      <c r="G42" s="26">
        <v>2044</v>
      </c>
      <c r="H42" s="27">
        <f t="shared" si="1"/>
        <v>13.245592851968125</v>
      </c>
      <c r="I42" s="28">
        <f t="shared" si="2"/>
        <v>61.45858488287853</v>
      </c>
      <c r="J42" s="28">
        <f t="shared" si="3"/>
        <v>25.295822265153344</v>
      </c>
      <c r="K42" s="27">
        <f t="shared" si="4"/>
        <v>13.680781758957655</v>
      </c>
      <c r="L42" s="28">
        <f t="shared" si="5"/>
        <v>61.660031366871756</v>
      </c>
      <c r="M42" s="28">
        <f t="shared" si="6"/>
        <v>24.659186874170587</v>
      </c>
      <c r="N42" s="23">
        <v>8282</v>
      </c>
      <c r="O42" s="24">
        <v>8289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9.5" customHeight="1">
      <c r="A43" s="29" t="s">
        <v>37</v>
      </c>
      <c r="B43" s="26">
        <v>533</v>
      </c>
      <c r="C43" s="26">
        <v>2447</v>
      </c>
      <c r="D43" s="26">
        <v>941</v>
      </c>
      <c r="E43" s="26">
        <v>571</v>
      </c>
      <c r="F43" s="26">
        <v>2485</v>
      </c>
      <c r="G43" s="26">
        <v>914</v>
      </c>
      <c r="H43" s="27">
        <f t="shared" si="1"/>
        <v>13.593471053302727</v>
      </c>
      <c r="I43" s="28">
        <f t="shared" si="2"/>
        <v>62.407549094618716</v>
      </c>
      <c r="J43" s="28">
        <f t="shared" si="3"/>
        <v>23.99897985207855</v>
      </c>
      <c r="K43" s="27">
        <f t="shared" si="4"/>
        <v>14.38287153652393</v>
      </c>
      <c r="L43" s="28">
        <f t="shared" si="5"/>
        <v>62.59445843828715</v>
      </c>
      <c r="M43" s="28">
        <f t="shared" si="6"/>
        <v>23.02267002518892</v>
      </c>
      <c r="N43" s="23">
        <v>3921</v>
      </c>
      <c r="O43" s="24">
        <v>3970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9.5" customHeight="1">
      <c r="A44" s="29" t="s">
        <v>38</v>
      </c>
      <c r="B44" s="26">
        <v>1170</v>
      </c>
      <c r="C44" s="26">
        <v>4477</v>
      </c>
      <c r="D44" s="26">
        <v>1573</v>
      </c>
      <c r="E44" s="26">
        <v>1217</v>
      </c>
      <c r="F44" s="26">
        <v>4463</v>
      </c>
      <c r="G44" s="26">
        <v>1542</v>
      </c>
      <c r="H44" s="27">
        <f t="shared" si="1"/>
        <v>16.20498614958449</v>
      </c>
      <c r="I44" s="28">
        <f t="shared" si="2"/>
        <v>62.00831024930748</v>
      </c>
      <c r="J44" s="28">
        <f t="shared" si="3"/>
        <v>21.786703601108034</v>
      </c>
      <c r="K44" s="27">
        <f t="shared" si="4"/>
        <v>16.851287731930213</v>
      </c>
      <c r="L44" s="28">
        <f t="shared" si="5"/>
        <v>61.79728607034063</v>
      </c>
      <c r="M44" s="28">
        <f t="shared" si="6"/>
        <v>21.35142619772916</v>
      </c>
      <c r="N44" s="23">
        <v>7220</v>
      </c>
      <c r="O44" s="24">
        <v>7222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9.5" customHeight="1">
      <c r="A45" s="29" t="s">
        <v>39</v>
      </c>
      <c r="B45" s="26">
        <v>460</v>
      </c>
      <c r="C45" s="26">
        <v>1833</v>
      </c>
      <c r="D45" s="26">
        <v>576</v>
      </c>
      <c r="E45" s="26">
        <v>461</v>
      </c>
      <c r="F45" s="26">
        <v>1834</v>
      </c>
      <c r="G45" s="26">
        <v>559</v>
      </c>
      <c r="H45" s="27">
        <f t="shared" si="1"/>
        <v>16.03346113628442</v>
      </c>
      <c r="I45" s="28">
        <f t="shared" si="2"/>
        <v>63.88985709306378</v>
      </c>
      <c r="J45" s="28">
        <f t="shared" si="3"/>
        <v>20.076681770651795</v>
      </c>
      <c r="K45" s="27">
        <f t="shared" si="4"/>
        <v>16.152768044849335</v>
      </c>
      <c r="L45" s="28">
        <f t="shared" si="5"/>
        <v>64.26068675543097</v>
      </c>
      <c r="M45" s="28">
        <f t="shared" si="6"/>
        <v>19.58654519971969</v>
      </c>
      <c r="N45" s="23">
        <v>2869</v>
      </c>
      <c r="O45" s="24">
        <v>2854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9.5" customHeight="1">
      <c r="A46" s="29" t="s">
        <v>40</v>
      </c>
      <c r="B46" s="26">
        <v>1369</v>
      </c>
      <c r="C46" s="26">
        <v>5787</v>
      </c>
      <c r="D46" s="26">
        <v>2010</v>
      </c>
      <c r="E46" s="26">
        <v>1415</v>
      </c>
      <c r="F46" s="26">
        <v>5816</v>
      </c>
      <c r="G46" s="26">
        <v>1969</v>
      </c>
      <c r="H46" s="27">
        <f t="shared" si="1"/>
        <v>14.935631682304168</v>
      </c>
      <c r="I46" s="28">
        <f t="shared" si="2"/>
        <v>63.13550076369191</v>
      </c>
      <c r="J46" s="28">
        <f t="shared" si="3"/>
        <v>21.92886755400393</v>
      </c>
      <c r="K46" s="27">
        <f t="shared" si="4"/>
        <v>15.380434782608695</v>
      </c>
      <c r="L46" s="28">
        <f t="shared" si="5"/>
        <v>63.21739130434783</v>
      </c>
      <c r="M46" s="28">
        <f t="shared" si="6"/>
        <v>21.40217391304348</v>
      </c>
      <c r="N46" s="23">
        <v>9166</v>
      </c>
      <c r="O46" s="24">
        <v>9200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9.5" customHeight="1">
      <c r="A47" s="29" t="s">
        <v>41</v>
      </c>
      <c r="B47" s="26">
        <v>980</v>
      </c>
      <c r="C47" s="26">
        <v>4163</v>
      </c>
      <c r="D47" s="26">
        <v>1828</v>
      </c>
      <c r="E47" s="26">
        <v>1024</v>
      </c>
      <c r="F47" s="26">
        <v>4186</v>
      </c>
      <c r="G47" s="26">
        <v>1824</v>
      </c>
      <c r="H47" s="27">
        <f t="shared" si="1"/>
        <v>14.058241285324918</v>
      </c>
      <c r="I47" s="28">
        <f t="shared" si="2"/>
        <v>59.7188351742935</v>
      </c>
      <c r="J47" s="28">
        <f t="shared" si="3"/>
        <v>26.222923540381583</v>
      </c>
      <c r="K47" s="27">
        <f t="shared" si="4"/>
        <v>14.557861814046062</v>
      </c>
      <c r="L47" s="28">
        <f t="shared" si="5"/>
        <v>59.510946829684386</v>
      </c>
      <c r="M47" s="28">
        <f t="shared" si="6"/>
        <v>25.93119135626955</v>
      </c>
      <c r="N47" s="23">
        <v>6971</v>
      </c>
      <c r="O47" s="24">
        <v>7034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9.5" customHeight="1">
      <c r="A48" s="29" t="s">
        <v>42</v>
      </c>
      <c r="B48" s="26">
        <v>1027</v>
      </c>
      <c r="C48" s="26">
        <v>4499</v>
      </c>
      <c r="D48" s="26">
        <v>2152</v>
      </c>
      <c r="E48" s="26">
        <v>1072</v>
      </c>
      <c r="F48" s="26">
        <v>4574</v>
      </c>
      <c r="G48" s="26">
        <v>2104</v>
      </c>
      <c r="H48" s="27">
        <f t="shared" si="1"/>
        <v>13.375879135191457</v>
      </c>
      <c r="I48" s="28">
        <f t="shared" si="2"/>
        <v>58.59598853868195</v>
      </c>
      <c r="J48" s="28">
        <f t="shared" si="3"/>
        <v>28.0281323261266</v>
      </c>
      <c r="K48" s="27">
        <f t="shared" si="4"/>
        <v>13.832258064516129</v>
      </c>
      <c r="L48" s="28">
        <f t="shared" si="5"/>
        <v>59.01935483870968</v>
      </c>
      <c r="M48" s="28">
        <f t="shared" si="6"/>
        <v>27.148387096774197</v>
      </c>
      <c r="N48" s="23">
        <v>7678</v>
      </c>
      <c r="O48" s="24">
        <v>7750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9.5" customHeight="1">
      <c r="A49" s="29" t="s">
        <v>43</v>
      </c>
      <c r="B49" s="26">
        <v>779</v>
      </c>
      <c r="C49" s="26">
        <v>3186</v>
      </c>
      <c r="D49" s="26">
        <v>1439</v>
      </c>
      <c r="E49" s="26">
        <v>791</v>
      </c>
      <c r="F49" s="26">
        <v>3251</v>
      </c>
      <c r="G49" s="26">
        <v>1404</v>
      </c>
      <c r="H49" s="27">
        <f t="shared" si="1"/>
        <v>14.412580943570768</v>
      </c>
      <c r="I49" s="28">
        <f t="shared" si="2"/>
        <v>58.94542090656799</v>
      </c>
      <c r="J49" s="28">
        <f t="shared" si="3"/>
        <v>26.62349676225717</v>
      </c>
      <c r="K49" s="27">
        <f t="shared" si="4"/>
        <v>14.521755094547457</v>
      </c>
      <c r="L49" s="28">
        <f t="shared" si="5"/>
        <v>59.68422985129429</v>
      </c>
      <c r="M49" s="28">
        <f t="shared" si="6"/>
        <v>25.775656324582343</v>
      </c>
      <c r="N49" s="23">
        <v>5405</v>
      </c>
      <c r="O49" s="24">
        <v>5447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9.5" customHeight="1">
      <c r="A50" s="10" t="s">
        <v>44</v>
      </c>
      <c r="B50" s="11">
        <f aca="true" t="shared" si="14" ref="B50:G50">SUM(B51:B54)</f>
        <v>2811</v>
      </c>
      <c r="C50" s="11">
        <f t="shared" si="14"/>
        <v>11440</v>
      </c>
      <c r="D50" s="11">
        <f t="shared" si="14"/>
        <v>6960</v>
      </c>
      <c r="E50" s="11">
        <f t="shared" si="14"/>
        <v>2902</v>
      </c>
      <c r="F50" s="11">
        <f t="shared" si="14"/>
        <v>11769</v>
      </c>
      <c r="G50" s="11">
        <f t="shared" si="14"/>
        <v>6859</v>
      </c>
      <c r="H50" s="12">
        <f t="shared" si="1"/>
        <v>13.252557635189287</v>
      </c>
      <c r="I50" s="13">
        <f t="shared" si="2"/>
        <v>53.93427938333883</v>
      </c>
      <c r="J50" s="13">
        <f t="shared" si="3"/>
        <v>32.813162981471876</v>
      </c>
      <c r="K50" s="12">
        <f t="shared" si="4"/>
        <v>13.478866697631211</v>
      </c>
      <c r="L50" s="13">
        <f t="shared" si="5"/>
        <v>54.66326056665118</v>
      </c>
      <c r="M50" s="13">
        <f t="shared" si="6"/>
        <v>31.857872735717603</v>
      </c>
      <c r="N50" s="14">
        <f>SUM(N51:N54)</f>
        <v>21211</v>
      </c>
      <c r="O50" s="15">
        <f>SUM(O51:O54)</f>
        <v>21530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9.5" customHeight="1">
      <c r="A51" s="29" t="s">
        <v>45</v>
      </c>
      <c r="B51" s="26">
        <v>872</v>
      </c>
      <c r="C51" s="26">
        <v>3482</v>
      </c>
      <c r="D51" s="26">
        <v>2632</v>
      </c>
      <c r="E51" s="26">
        <v>908</v>
      </c>
      <c r="F51" s="26">
        <v>3619</v>
      </c>
      <c r="G51" s="26">
        <v>2576</v>
      </c>
      <c r="H51" s="27">
        <f t="shared" si="1"/>
        <v>12.482107071285428</v>
      </c>
      <c r="I51" s="28">
        <f t="shared" si="2"/>
        <v>49.84254222731177</v>
      </c>
      <c r="J51" s="28">
        <f t="shared" si="3"/>
        <v>37.675350701402806</v>
      </c>
      <c r="K51" s="27">
        <f t="shared" si="4"/>
        <v>12.783330986906941</v>
      </c>
      <c r="L51" s="28">
        <f t="shared" si="5"/>
        <v>50.950302689004644</v>
      </c>
      <c r="M51" s="28">
        <f t="shared" si="6"/>
        <v>36.26636632408841</v>
      </c>
      <c r="N51" s="23">
        <v>6986</v>
      </c>
      <c r="O51" s="24">
        <v>7103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9.5" customHeight="1">
      <c r="A52" s="29" t="s">
        <v>46</v>
      </c>
      <c r="B52" s="26">
        <v>559</v>
      </c>
      <c r="C52" s="26">
        <v>2626</v>
      </c>
      <c r="D52" s="26">
        <v>1487</v>
      </c>
      <c r="E52" s="26">
        <v>567</v>
      </c>
      <c r="F52" s="26">
        <v>2721</v>
      </c>
      <c r="G52" s="26">
        <v>1469</v>
      </c>
      <c r="H52" s="27">
        <f t="shared" si="1"/>
        <v>11.964897260273972</v>
      </c>
      <c r="I52" s="28">
        <f t="shared" si="2"/>
        <v>56.207191780821915</v>
      </c>
      <c r="J52" s="28">
        <f t="shared" si="3"/>
        <v>31.82791095890411</v>
      </c>
      <c r="K52" s="27">
        <f t="shared" si="4"/>
        <v>11.919276855160815</v>
      </c>
      <c r="L52" s="28">
        <f t="shared" si="5"/>
        <v>57.1999159133908</v>
      </c>
      <c r="M52" s="28">
        <f t="shared" si="6"/>
        <v>30.880807231448394</v>
      </c>
      <c r="N52" s="23">
        <v>4672</v>
      </c>
      <c r="O52" s="24">
        <v>4757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9.5" customHeight="1">
      <c r="A53" s="29" t="s">
        <v>47</v>
      </c>
      <c r="B53" s="26">
        <v>594</v>
      </c>
      <c r="C53" s="26">
        <v>2247</v>
      </c>
      <c r="D53" s="26">
        <v>1255</v>
      </c>
      <c r="E53" s="26">
        <v>634</v>
      </c>
      <c r="F53" s="26">
        <v>2299</v>
      </c>
      <c r="G53" s="26">
        <v>1265</v>
      </c>
      <c r="H53" s="27">
        <f t="shared" si="1"/>
        <v>14.501953125</v>
      </c>
      <c r="I53" s="28">
        <f t="shared" si="2"/>
        <v>54.8583984375</v>
      </c>
      <c r="J53" s="28">
        <f t="shared" si="3"/>
        <v>30.6396484375</v>
      </c>
      <c r="K53" s="27">
        <f t="shared" si="4"/>
        <v>15.102429728442116</v>
      </c>
      <c r="L53" s="28">
        <f t="shared" si="5"/>
        <v>54.764173415912346</v>
      </c>
      <c r="M53" s="28">
        <f t="shared" si="6"/>
        <v>30.133396855645543</v>
      </c>
      <c r="N53" s="23">
        <v>4096</v>
      </c>
      <c r="O53" s="24">
        <v>4198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9.5" customHeight="1">
      <c r="A54" s="29" t="s">
        <v>48</v>
      </c>
      <c r="B54" s="26">
        <v>786</v>
      </c>
      <c r="C54" s="26">
        <v>3085</v>
      </c>
      <c r="D54" s="26">
        <v>1586</v>
      </c>
      <c r="E54" s="26">
        <v>793</v>
      </c>
      <c r="F54" s="26">
        <v>3130</v>
      </c>
      <c r="G54" s="26">
        <v>1549</v>
      </c>
      <c r="H54" s="27">
        <f t="shared" si="1"/>
        <v>14.40351841671248</v>
      </c>
      <c r="I54" s="28">
        <f t="shared" si="2"/>
        <v>56.53289353124428</v>
      </c>
      <c r="J54" s="28">
        <f t="shared" si="3"/>
        <v>29.063588052043247</v>
      </c>
      <c r="K54" s="27">
        <f t="shared" si="4"/>
        <v>14.491959064327487</v>
      </c>
      <c r="L54" s="28">
        <f t="shared" si="5"/>
        <v>57.200292397660824</v>
      </c>
      <c r="M54" s="28">
        <f t="shared" si="6"/>
        <v>28.307748538011694</v>
      </c>
      <c r="N54" s="23">
        <v>5457</v>
      </c>
      <c r="O54" s="24">
        <v>5472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9.5" customHeight="1">
      <c r="A55" s="30" t="s">
        <v>49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13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</sheetData>
  <printOptions horizontalCentered="1"/>
  <pageMargins left="0.5" right="0.5" top="0.5" bottom="0.5" header="0" footer="0"/>
  <pageSetup horizontalDpi="1200" verticalDpi="12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yamamotokouji</dc:creator>
  <cp:keywords/>
  <dc:description/>
  <cp:lastModifiedBy>tottorikencho</cp:lastModifiedBy>
  <dcterms:modified xsi:type="dcterms:W3CDTF">2007-01-18T05:43:37Z</dcterms:modified>
  <cp:category/>
  <cp:version/>
  <cp:contentType/>
  <cp:contentStatus/>
</cp:coreProperties>
</file>