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14850" windowHeight="9000" activeTab="0"/>
  </bookViews>
  <sheets>
    <sheet name="A" sheetId="1" r:id="rId1"/>
  </sheets>
  <definedNames/>
  <calcPr calcMode="autoNoTable" fullCalcOnLoad="1" iterate="1" iterateCount="1" iterateDelta="0"/>
</workbook>
</file>

<file path=xl/sharedStrings.xml><?xml version="1.0" encoding="utf-8"?>
<sst xmlns="http://schemas.openxmlformats.org/spreadsheetml/2006/main" count="69" uniqueCount="58">
  <si>
    <t>第２表　市町村別年齢３区分別人口</t>
  </si>
  <si>
    <t>県　　　計</t>
  </si>
  <si>
    <t>市　　　計</t>
  </si>
  <si>
    <t>郡　　　計</t>
  </si>
  <si>
    <t>鳥  取  市</t>
  </si>
  <si>
    <t>米  子  市</t>
  </si>
  <si>
    <t>倉  吉  市</t>
  </si>
  <si>
    <t>境  港  市</t>
  </si>
  <si>
    <t>岩  美  郡</t>
  </si>
  <si>
    <t xml:space="preserve">国 府 町 </t>
  </si>
  <si>
    <t xml:space="preserve">岩 美 町 </t>
  </si>
  <si>
    <t xml:space="preserve">福 部 村 </t>
  </si>
  <si>
    <t>八  頭  郡</t>
  </si>
  <si>
    <t xml:space="preserve">郡 家 町 </t>
  </si>
  <si>
    <t xml:space="preserve">船 岡 町 </t>
  </si>
  <si>
    <t xml:space="preserve">河 原 町 </t>
  </si>
  <si>
    <t xml:space="preserve">八 東 町 </t>
  </si>
  <si>
    <t xml:space="preserve">若 桜 町 </t>
  </si>
  <si>
    <t xml:space="preserve">用 瀬 町 </t>
  </si>
  <si>
    <t xml:space="preserve">佐 治 村 </t>
  </si>
  <si>
    <t xml:space="preserve">智 頭 町 </t>
  </si>
  <si>
    <t>気  高  郡</t>
  </si>
  <si>
    <t xml:space="preserve">気 高 町 </t>
  </si>
  <si>
    <t xml:space="preserve">鹿 野 町 </t>
  </si>
  <si>
    <t xml:space="preserve">青 谷 町 </t>
  </si>
  <si>
    <t>東  伯  郡</t>
  </si>
  <si>
    <t xml:space="preserve">羽 合 町 </t>
  </si>
  <si>
    <t xml:space="preserve">泊 　 村 </t>
  </si>
  <si>
    <t xml:space="preserve">東 郷 町 </t>
  </si>
  <si>
    <t xml:space="preserve">三 朝 町 </t>
  </si>
  <si>
    <t xml:space="preserve">関 金 町 </t>
  </si>
  <si>
    <t xml:space="preserve">北 条 町 </t>
  </si>
  <si>
    <t xml:space="preserve">大 栄 町 </t>
  </si>
  <si>
    <t xml:space="preserve">東 伯 町 </t>
  </si>
  <si>
    <t xml:space="preserve">赤 碕 町 </t>
  </si>
  <si>
    <t>西  伯  郡</t>
  </si>
  <si>
    <t xml:space="preserve">西 伯 町 </t>
  </si>
  <si>
    <t xml:space="preserve">会 見 町 </t>
  </si>
  <si>
    <t xml:space="preserve">岸 本 町 </t>
  </si>
  <si>
    <t xml:space="preserve">日吉津村 </t>
  </si>
  <si>
    <t xml:space="preserve">淀 江 町 </t>
  </si>
  <si>
    <t xml:space="preserve">大 山 町 </t>
  </si>
  <si>
    <t xml:space="preserve">名 和 町 </t>
  </si>
  <si>
    <t xml:space="preserve">中 山 町 </t>
  </si>
  <si>
    <t>日  野  郡</t>
  </si>
  <si>
    <t xml:space="preserve">日 南 町 </t>
  </si>
  <si>
    <t xml:space="preserve">日 野 町 </t>
  </si>
  <si>
    <t xml:space="preserve">江 府 町 </t>
  </si>
  <si>
    <t xml:space="preserve">溝 口 町 </t>
  </si>
  <si>
    <t>（注）年齢不詳は含まない。</t>
  </si>
  <si>
    <t>年 齢 ３ 区 分 別 人 口</t>
  </si>
  <si>
    <t>平成９年１０月１日現在</t>
  </si>
  <si>
    <t>０～14歳</t>
  </si>
  <si>
    <t>15～64歳</t>
  </si>
  <si>
    <t>65歳以上</t>
  </si>
  <si>
    <t>平成８年１０月１日現在</t>
  </si>
  <si>
    <t>年 齢 ３ 区 分 別 人 口 割 合</t>
  </si>
  <si>
    <t xml:space="preserve">   （単位：人、％）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</si>
</sst>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</numFmts>
  <fonts count="6">
    <font>
      <sz val="12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12"/>
      <name val="ＭＳ Ｐゴシック"/>
      <family val="3"/>
    </font>
    <font>
      <sz val="6"/>
      <name val="ＭＳ Ｐゴシック"/>
      <family val="3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dotted">
        <color indexed="8"/>
      </left>
      <right>
        <color indexed="63"/>
      </right>
      <top style="thin">
        <color indexed="8"/>
      </top>
      <bottom>
        <color indexed="63"/>
      </bottom>
    </border>
    <border>
      <left style="dotted">
        <color indexed="8"/>
      </left>
      <right>
        <color indexed="63"/>
      </right>
      <top>
        <color indexed="63"/>
      </top>
      <bottom>
        <color indexed="63"/>
      </bottom>
    </border>
  </borders>
  <cellStyleXfs count="1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</cellStyleXfs>
  <cellXfs count="18">
    <xf numFmtId="0" fontId="0" fillId="0" borderId="0" xfId="0" applyAlignment="1">
      <alignment/>
    </xf>
    <xf numFmtId="0" fontId="4" fillId="0" borderId="0" xfId="0" applyNumberFormat="1" applyFont="1" applyAlignment="1">
      <alignment/>
    </xf>
    <xf numFmtId="0" fontId="4" fillId="0" borderId="0" xfId="0" applyNumberFormat="1" applyFont="1" applyAlignment="1">
      <alignment/>
    </xf>
    <xf numFmtId="0" fontId="4" fillId="0" borderId="1" xfId="0" applyNumberFormat="1" applyFont="1" applyAlignment="1">
      <alignment/>
    </xf>
    <xf numFmtId="0" fontId="4" fillId="0" borderId="1" xfId="0" applyNumberFormat="1" applyFont="1" applyAlignment="1">
      <alignment horizontal="center"/>
    </xf>
    <xf numFmtId="0" fontId="4" fillId="0" borderId="2" xfId="0" applyNumberFormat="1" applyFont="1" applyAlignment="1">
      <alignment/>
    </xf>
    <xf numFmtId="0" fontId="4" fillId="0" borderId="3" xfId="0" applyNumberFormat="1" applyFont="1" applyAlignment="1">
      <alignment/>
    </xf>
    <xf numFmtId="0" fontId="4" fillId="0" borderId="4" xfId="0" applyNumberFormat="1" applyFont="1" applyAlignment="1">
      <alignment horizontal="center"/>
    </xf>
    <xf numFmtId="3" fontId="4" fillId="0" borderId="4" xfId="0" applyNumberFormat="1" applyFont="1" applyAlignment="1">
      <alignment/>
    </xf>
    <xf numFmtId="176" fontId="4" fillId="0" borderId="1" xfId="0" applyNumberFormat="1" applyFont="1" applyAlignment="1">
      <alignment/>
    </xf>
    <xf numFmtId="176" fontId="4" fillId="0" borderId="4" xfId="0" applyNumberFormat="1" applyFont="1" applyAlignment="1">
      <alignment/>
    </xf>
    <xf numFmtId="3" fontId="4" fillId="0" borderId="3" xfId="0" applyNumberFormat="1" applyFont="1" applyAlignment="1">
      <alignment/>
    </xf>
    <xf numFmtId="0" fontId="4" fillId="0" borderId="3" xfId="0" applyNumberFormat="1" applyFont="1" applyAlignment="1">
      <alignment horizontal="center"/>
    </xf>
    <xf numFmtId="3" fontId="4" fillId="0" borderId="5" xfId="0" applyNumberFormat="1" applyFont="1" applyAlignment="1">
      <alignment/>
    </xf>
    <xf numFmtId="176" fontId="4" fillId="0" borderId="3" xfId="0" applyNumberFormat="1" applyFont="1" applyAlignment="1">
      <alignment/>
    </xf>
    <xf numFmtId="176" fontId="4" fillId="0" borderId="5" xfId="0" applyNumberFormat="1" applyFont="1" applyAlignment="1">
      <alignment/>
    </xf>
    <xf numFmtId="0" fontId="4" fillId="0" borderId="3" xfId="0" applyNumberFormat="1" applyFont="1" applyAlignment="1">
      <alignment horizontal="right"/>
    </xf>
    <xf numFmtId="0" fontId="4" fillId="0" borderId="2" xfId="0" applyNumberFormat="1" applyFont="1" applyAlignment="1">
      <alignment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5"/>
  <sheetViews>
    <sheetView tabSelected="1" zoomScale="87" zoomScaleNormal="87" workbookViewId="0" topLeftCell="A1">
      <selection activeCell="E12" sqref="E12"/>
    </sheetView>
  </sheetViews>
  <sheetFormatPr defaultColWidth="10.6640625" defaultRowHeight="15"/>
  <cols>
    <col min="1" max="16384" width="10.6640625" style="1" customWidth="1"/>
  </cols>
  <sheetData>
    <row r="1" ht="15">
      <c r="A1" s="2" t="s">
        <v>0</v>
      </c>
    </row>
    <row r="3" ht="15">
      <c r="L3" s="2" t="s">
        <v>57</v>
      </c>
    </row>
    <row r="4" spans="1:14" ht="15">
      <c r="A4" s="3"/>
      <c r="B4" s="4" t="s">
        <v>50</v>
      </c>
      <c r="C4" s="5"/>
      <c r="D4" s="5"/>
      <c r="E4" s="5"/>
      <c r="F4" s="5"/>
      <c r="G4" s="5"/>
      <c r="H4" s="4" t="s">
        <v>56</v>
      </c>
      <c r="I4" s="5"/>
      <c r="J4" s="5"/>
      <c r="K4" s="5"/>
      <c r="L4" s="5"/>
      <c r="M4" s="5"/>
      <c r="N4" s="6"/>
    </row>
    <row r="5" spans="1:14" ht="15">
      <c r="A5" s="6"/>
      <c r="B5" s="4" t="s">
        <v>51</v>
      </c>
      <c r="C5" s="5"/>
      <c r="D5" s="5"/>
      <c r="E5" s="4" t="s">
        <v>55</v>
      </c>
      <c r="F5" s="5"/>
      <c r="G5" s="5"/>
      <c r="H5" s="4" t="s">
        <v>51</v>
      </c>
      <c r="I5" s="5"/>
      <c r="J5" s="5"/>
      <c r="K5" s="4" t="s">
        <v>55</v>
      </c>
      <c r="L5" s="5"/>
      <c r="M5" s="5"/>
      <c r="N5" s="6"/>
    </row>
    <row r="6" spans="1:14" ht="15">
      <c r="A6" s="6"/>
      <c r="B6" s="4" t="s">
        <v>52</v>
      </c>
      <c r="C6" s="7" t="s">
        <v>53</v>
      </c>
      <c r="D6" s="7" t="s">
        <v>54</v>
      </c>
      <c r="E6" s="4" t="s">
        <v>52</v>
      </c>
      <c r="F6" s="7" t="s">
        <v>53</v>
      </c>
      <c r="G6" s="7" t="s">
        <v>54</v>
      </c>
      <c r="H6" s="4" t="s">
        <v>52</v>
      </c>
      <c r="I6" s="7" t="s">
        <v>53</v>
      </c>
      <c r="J6" s="7" t="s">
        <v>54</v>
      </c>
      <c r="K6" s="4" t="s">
        <v>52</v>
      </c>
      <c r="L6" s="7" t="s">
        <v>53</v>
      </c>
      <c r="M6" s="7" t="s">
        <v>54</v>
      </c>
      <c r="N6" s="6"/>
    </row>
    <row r="7" spans="1:14" ht="15">
      <c r="A7" s="4" t="s">
        <v>1</v>
      </c>
      <c r="B7" s="8">
        <f aca="true" t="shared" si="0" ref="B7:G7">B8+B9</f>
        <v>100759</v>
      </c>
      <c r="C7" s="8">
        <f t="shared" si="0"/>
        <v>388373</v>
      </c>
      <c r="D7" s="8">
        <f t="shared" si="0"/>
        <v>125915</v>
      </c>
      <c r="E7" s="8">
        <f t="shared" si="0"/>
        <v>103055</v>
      </c>
      <c r="F7" s="8">
        <f t="shared" si="0"/>
        <v>389538</v>
      </c>
      <c r="G7" s="8">
        <f t="shared" si="0"/>
        <v>122237</v>
      </c>
      <c r="H7" s="9">
        <f aca="true" t="shared" si="1" ref="H7:H54">B7/N7*100</f>
        <v>16.37888994369091</v>
      </c>
      <c r="I7" s="10">
        <f aca="true" t="shared" si="2" ref="I7:I54">C7/N7*100</f>
        <v>63.132014252831716</v>
      </c>
      <c r="J7" s="10">
        <f aca="true" t="shared" si="3" ref="J7:J54">D7/N7*100</f>
        <v>20.46812619478003</v>
      </c>
      <c r="K7" s="9">
        <v>16.8</v>
      </c>
      <c r="L7" s="10">
        <v>63.3</v>
      </c>
      <c r="M7" s="10">
        <v>19.9</v>
      </c>
      <c r="N7" s="11">
        <f>N8+N9</f>
        <v>615176</v>
      </c>
    </row>
    <row r="8" spans="1:14" ht="15">
      <c r="A8" s="12" t="s">
        <v>2</v>
      </c>
      <c r="B8" s="13">
        <f aca="true" t="shared" si="4" ref="B8:G8">SUM(B10:B13)</f>
        <v>62180</v>
      </c>
      <c r="C8" s="13">
        <f t="shared" si="4"/>
        <v>243647</v>
      </c>
      <c r="D8" s="13">
        <f t="shared" si="4"/>
        <v>65979</v>
      </c>
      <c r="E8" s="13">
        <f t="shared" si="4"/>
        <v>63169</v>
      </c>
      <c r="F8" s="13">
        <f t="shared" si="4"/>
        <v>243678</v>
      </c>
      <c r="G8" s="13">
        <f t="shared" si="4"/>
        <v>63765</v>
      </c>
      <c r="H8" s="14">
        <f t="shared" si="1"/>
        <v>16.71801986373927</v>
      </c>
      <c r="I8" s="15">
        <f t="shared" si="2"/>
        <v>65.5081277861126</v>
      </c>
      <c r="J8" s="15">
        <f t="shared" si="3"/>
        <v>17.73943764216232</v>
      </c>
      <c r="K8" s="14">
        <v>17</v>
      </c>
      <c r="L8" s="15">
        <v>65.7</v>
      </c>
      <c r="M8" s="15">
        <v>17.2</v>
      </c>
      <c r="N8" s="11">
        <f>SUM(N10:N13)</f>
        <v>371934</v>
      </c>
    </row>
    <row r="9" spans="1:14" ht="15">
      <c r="A9" s="12" t="s">
        <v>3</v>
      </c>
      <c r="B9" s="13">
        <f aca="true" t="shared" si="5" ref="B9:G9">B14+B18+B27+B31+B41+B50</f>
        <v>38579</v>
      </c>
      <c r="C9" s="13">
        <f t="shared" si="5"/>
        <v>144726</v>
      </c>
      <c r="D9" s="13">
        <f t="shared" si="5"/>
        <v>59936</v>
      </c>
      <c r="E9" s="13">
        <f t="shared" si="5"/>
        <v>39886</v>
      </c>
      <c r="F9" s="13">
        <f t="shared" si="5"/>
        <v>145860</v>
      </c>
      <c r="G9" s="13">
        <f t="shared" si="5"/>
        <v>58472</v>
      </c>
      <c r="H9" s="14">
        <f t="shared" si="1"/>
        <v>15.860336619498277</v>
      </c>
      <c r="I9" s="15">
        <f t="shared" si="2"/>
        <v>59.49877077149506</v>
      </c>
      <c r="J9" s="15">
        <f t="shared" si="3"/>
        <v>24.64048149579431</v>
      </c>
      <c r="K9" s="14">
        <v>16.3</v>
      </c>
      <c r="L9" s="15">
        <v>59.7</v>
      </c>
      <c r="M9" s="15">
        <v>23.9</v>
      </c>
      <c r="N9" s="11">
        <f>N14+N18+N27+N31+N41+N50</f>
        <v>243242</v>
      </c>
    </row>
    <row r="10" spans="1:14" ht="15">
      <c r="A10" s="4" t="s">
        <v>4</v>
      </c>
      <c r="B10" s="8">
        <v>25710</v>
      </c>
      <c r="C10" s="8">
        <v>97936</v>
      </c>
      <c r="D10" s="8">
        <v>23783</v>
      </c>
      <c r="E10" s="8">
        <v>26163</v>
      </c>
      <c r="F10" s="8">
        <v>97662</v>
      </c>
      <c r="G10" s="8">
        <v>22967</v>
      </c>
      <c r="H10" s="9">
        <f t="shared" si="1"/>
        <v>17.427790920737785</v>
      </c>
      <c r="I10" s="10">
        <f t="shared" si="2"/>
        <v>66.38693627434367</v>
      </c>
      <c r="J10" s="10">
        <f t="shared" si="3"/>
        <v>16.121553927184234</v>
      </c>
      <c r="K10" s="9">
        <v>17.8</v>
      </c>
      <c r="L10" s="10">
        <v>66.5</v>
      </c>
      <c r="M10" s="10">
        <v>15.6</v>
      </c>
      <c r="N10" s="11">
        <v>147523</v>
      </c>
    </row>
    <row r="11" spans="1:14" ht="15">
      <c r="A11" s="12" t="s">
        <v>5</v>
      </c>
      <c r="B11" s="13">
        <v>22399</v>
      </c>
      <c r="C11" s="13">
        <v>89849</v>
      </c>
      <c r="D11" s="13">
        <v>24179</v>
      </c>
      <c r="E11" s="13">
        <v>22529</v>
      </c>
      <c r="F11" s="13">
        <v>89698</v>
      </c>
      <c r="G11" s="13">
        <v>23353</v>
      </c>
      <c r="H11" s="14">
        <f t="shared" si="1"/>
        <v>16.41421358483376</v>
      </c>
      <c r="I11" s="15">
        <f t="shared" si="2"/>
        <v>65.84225529638505</v>
      </c>
      <c r="J11" s="15">
        <f t="shared" si="3"/>
        <v>17.718615575146014</v>
      </c>
      <c r="K11" s="14">
        <v>16.6</v>
      </c>
      <c r="L11" s="15">
        <v>66.1</v>
      </c>
      <c r="M11" s="15">
        <v>17.2</v>
      </c>
      <c r="N11" s="11">
        <v>136461</v>
      </c>
    </row>
    <row r="12" spans="1:14" ht="15">
      <c r="A12" s="12" t="s">
        <v>6</v>
      </c>
      <c r="B12" s="13">
        <v>8030</v>
      </c>
      <c r="C12" s="13">
        <v>31676</v>
      </c>
      <c r="D12" s="13">
        <v>10946</v>
      </c>
      <c r="E12" s="13">
        <v>8272</v>
      </c>
      <c r="F12" s="13">
        <v>31870</v>
      </c>
      <c r="G12" s="13">
        <v>10626</v>
      </c>
      <c r="H12" s="14">
        <f t="shared" si="1"/>
        <v>15.853273315959884</v>
      </c>
      <c r="I12" s="15">
        <f t="shared" si="2"/>
        <v>62.53652373055358</v>
      </c>
      <c r="J12" s="15">
        <f t="shared" si="3"/>
        <v>21.610202953486535</v>
      </c>
      <c r="K12" s="14">
        <v>16.3</v>
      </c>
      <c r="L12" s="15">
        <v>62.8</v>
      </c>
      <c r="M12" s="15">
        <v>20.9</v>
      </c>
      <c r="N12" s="11">
        <v>50652</v>
      </c>
    </row>
    <row r="13" spans="1:14" ht="15">
      <c r="A13" s="12" t="s">
        <v>7</v>
      </c>
      <c r="B13" s="13">
        <v>6041</v>
      </c>
      <c r="C13" s="13">
        <v>24186</v>
      </c>
      <c r="D13" s="13">
        <v>7071</v>
      </c>
      <c r="E13" s="13">
        <v>6205</v>
      </c>
      <c r="F13" s="13">
        <v>24448</v>
      </c>
      <c r="G13" s="13">
        <v>6819</v>
      </c>
      <c r="H13" s="14">
        <f t="shared" si="1"/>
        <v>16.19657890503512</v>
      </c>
      <c r="I13" s="15">
        <f t="shared" si="2"/>
        <v>64.84530001608665</v>
      </c>
      <c r="J13" s="15">
        <f t="shared" si="3"/>
        <v>18.958121078878225</v>
      </c>
      <c r="K13" s="14">
        <v>16.6</v>
      </c>
      <c r="L13" s="15">
        <v>65.2</v>
      </c>
      <c r="M13" s="15">
        <v>18.2</v>
      </c>
      <c r="N13" s="11">
        <v>37298</v>
      </c>
    </row>
    <row r="14" spans="1:14" ht="15">
      <c r="A14" s="4" t="s">
        <v>8</v>
      </c>
      <c r="B14" s="8">
        <f aca="true" t="shared" si="6" ref="B14:G14">SUM(B15:B17)</f>
        <v>4403</v>
      </c>
      <c r="C14" s="8">
        <f t="shared" si="6"/>
        <v>16059</v>
      </c>
      <c r="D14" s="8">
        <f t="shared" si="6"/>
        <v>5925</v>
      </c>
      <c r="E14" s="8">
        <f t="shared" si="6"/>
        <v>4606</v>
      </c>
      <c r="F14" s="8">
        <f t="shared" si="6"/>
        <v>16077</v>
      </c>
      <c r="G14" s="8">
        <f t="shared" si="6"/>
        <v>5772</v>
      </c>
      <c r="H14" s="9">
        <f t="shared" si="1"/>
        <v>16.68624701557585</v>
      </c>
      <c r="I14" s="10">
        <f t="shared" si="2"/>
        <v>60.85951415469739</v>
      </c>
      <c r="J14" s="10">
        <f t="shared" si="3"/>
        <v>22.45423882972676</v>
      </c>
      <c r="K14" s="9">
        <v>17.4</v>
      </c>
      <c r="L14" s="10">
        <v>60.8</v>
      </c>
      <c r="M14" s="10">
        <v>21.8</v>
      </c>
      <c r="N14" s="11">
        <f>SUM(N15:N17)</f>
        <v>26387</v>
      </c>
    </row>
    <row r="15" spans="1:14" ht="15">
      <c r="A15" s="16" t="s">
        <v>9</v>
      </c>
      <c r="B15" s="13">
        <v>1351</v>
      </c>
      <c r="C15" s="13">
        <v>5267</v>
      </c>
      <c r="D15" s="13">
        <v>1808</v>
      </c>
      <c r="E15" s="13">
        <v>1408</v>
      </c>
      <c r="F15" s="13">
        <v>5234</v>
      </c>
      <c r="G15" s="13">
        <v>1751</v>
      </c>
      <c r="H15" s="14">
        <f t="shared" si="1"/>
        <v>16.03370519819606</v>
      </c>
      <c r="I15" s="15">
        <f t="shared" si="2"/>
        <v>62.50890102065036</v>
      </c>
      <c r="J15" s="15">
        <f t="shared" si="3"/>
        <v>21.457393781153574</v>
      </c>
      <c r="K15" s="14">
        <v>16.8</v>
      </c>
      <c r="L15" s="15">
        <v>62.4</v>
      </c>
      <c r="M15" s="15">
        <v>20.9</v>
      </c>
      <c r="N15" s="11">
        <v>8426</v>
      </c>
    </row>
    <row r="16" spans="1:14" ht="15">
      <c r="A16" s="16" t="s">
        <v>10</v>
      </c>
      <c r="B16" s="13">
        <v>2358</v>
      </c>
      <c r="C16" s="13">
        <v>8634</v>
      </c>
      <c r="D16" s="13">
        <v>3464</v>
      </c>
      <c r="E16" s="13">
        <v>2483</v>
      </c>
      <c r="F16" s="13">
        <v>8685</v>
      </c>
      <c r="G16" s="13">
        <v>3375</v>
      </c>
      <c r="H16" s="14">
        <f t="shared" si="1"/>
        <v>16.311566131710016</v>
      </c>
      <c r="I16" s="15">
        <f t="shared" si="2"/>
        <v>59.72606530160487</v>
      </c>
      <c r="J16" s="15">
        <f t="shared" si="3"/>
        <v>23.962368566685115</v>
      </c>
      <c r="K16" s="14">
        <v>17.1</v>
      </c>
      <c r="L16" s="15">
        <v>59.7</v>
      </c>
      <c r="M16" s="15">
        <v>23.2</v>
      </c>
      <c r="N16" s="11">
        <v>14456</v>
      </c>
    </row>
    <row r="17" spans="1:14" ht="15">
      <c r="A17" s="16" t="s">
        <v>11</v>
      </c>
      <c r="B17" s="13">
        <v>694</v>
      </c>
      <c r="C17" s="13">
        <v>2158</v>
      </c>
      <c r="D17" s="13">
        <v>653</v>
      </c>
      <c r="E17" s="13">
        <v>715</v>
      </c>
      <c r="F17" s="13">
        <v>2158</v>
      </c>
      <c r="G17" s="13">
        <v>646</v>
      </c>
      <c r="H17" s="14">
        <f t="shared" si="1"/>
        <v>19.80028530670471</v>
      </c>
      <c r="I17" s="15">
        <f t="shared" si="2"/>
        <v>61.56918687589158</v>
      </c>
      <c r="J17" s="15">
        <f t="shared" si="3"/>
        <v>18.63052781740371</v>
      </c>
      <c r="K17" s="14">
        <v>20.3</v>
      </c>
      <c r="L17" s="15">
        <v>61.3</v>
      </c>
      <c r="M17" s="15">
        <v>18.4</v>
      </c>
      <c r="N17" s="11">
        <v>3505</v>
      </c>
    </row>
    <row r="18" spans="1:14" ht="15">
      <c r="A18" s="4" t="s">
        <v>12</v>
      </c>
      <c r="B18" s="8">
        <f aca="true" t="shared" si="7" ref="B18:G18">SUM(B19:B26)</f>
        <v>8495</v>
      </c>
      <c r="C18" s="8">
        <f t="shared" si="7"/>
        <v>30440</v>
      </c>
      <c r="D18" s="8">
        <f t="shared" si="7"/>
        <v>12858</v>
      </c>
      <c r="E18" s="8">
        <f t="shared" si="7"/>
        <v>8792</v>
      </c>
      <c r="F18" s="8">
        <f t="shared" si="7"/>
        <v>30863</v>
      </c>
      <c r="G18" s="8">
        <f t="shared" si="7"/>
        <v>12505</v>
      </c>
      <c r="H18" s="9">
        <f t="shared" si="1"/>
        <v>16.401830363176494</v>
      </c>
      <c r="I18" s="10">
        <f t="shared" si="2"/>
        <v>58.772420983530594</v>
      </c>
      <c r="J18" s="10">
        <f t="shared" si="3"/>
        <v>24.825748653292916</v>
      </c>
      <c r="K18" s="9">
        <v>16.9</v>
      </c>
      <c r="L18" s="10">
        <v>59.2</v>
      </c>
      <c r="M18" s="10">
        <v>24</v>
      </c>
      <c r="N18" s="11">
        <f>SUM(N19:N26)</f>
        <v>51793</v>
      </c>
    </row>
    <row r="19" spans="1:14" ht="15">
      <c r="A19" s="16" t="s">
        <v>13</v>
      </c>
      <c r="B19" s="13">
        <v>1824</v>
      </c>
      <c r="C19" s="13">
        <v>6130</v>
      </c>
      <c r="D19" s="13">
        <v>2148</v>
      </c>
      <c r="E19" s="13">
        <v>1850</v>
      </c>
      <c r="F19" s="13">
        <v>6099</v>
      </c>
      <c r="G19" s="13">
        <v>2076</v>
      </c>
      <c r="H19" s="14">
        <f t="shared" si="1"/>
        <v>18.055830528608197</v>
      </c>
      <c r="I19" s="15">
        <f t="shared" si="2"/>
        <v>60.681053256780835</v>
      </c>
      <c r="J19" s="15">
        <f t="shared" si="3"/>
        <v>21.26311621461097</v>
      </c>
      <c r="K19" s="14">
        <v>18.5</v>
      </c>
      <c r="L19" s="15">
        <v>60.8</v>
      </c>
      <c r="M19" s="15">
        <v>20.7</v>
      </c>
      <c r="N19" s="11">
        <v>10102</v>
      </c>
    </row>
    <row r="20" spans="1:14" ht="15">
      <c r="A20" s="16" t="s">
        <v>14</v>
      </c>
      <c r="B20" s="13">
        <v>831</v>
      </c>
      <c r="C20" s="13">
        <v>2873</v>
      </c>
      <c r="D20" s="13">
        <v>1103</v>
      </c>
      <c r="E20" s="13">
        <v>877</v>
      </c>
      <c r="F20" s="13">
        <v>2896</v>
      </c>
      <c r="G20" s="13">
        <v>1079</v>
      </c>
      <c r="H20" s="14">
        <f t="shared" si="1"/>
        <v>17.28728936966923</v>
      </c>
      <c r="I20" s="15">
        <f t="shared" si="2"/>
        <v>59.76700644892865</v>
      </c>
      <c r="J20" s="15">
        <f t="shared" si="3"/>
        <v>22.94570418140212</v>
      </c>
      <c r="K20" s="14">
        <v>18.1</v>
      </c>
      <c r="L20" s="15">
        <v>59.7</v>
      </c>
      <c r="M20" s="15">
        <v>22.2</v>
      </c>
      <c r="N20" s="11">
        <v>4807</v>
      </c>
    </row>
    <row r="21" spans="1:14" ht="15">
      <c r="A21" s="16" t="s">
        <v>15</v>
      </c>
      <c r="B21" s="13">
        <v>1410</v>
      </c>
      <c r="C21" s="13">
        <v>5017</v>
      </c>
      <c r="D21" s="13">
        <v>2031</v>
      </c>
      <c r="E21" s="13">
        <v>1426</v>
      </c>
      <c r="F21" s="13">
        <v>5056</v>
      </c>
      <c r="G21" s="13">
        <v>1960</v>
      </c>
      <c r="H21" s="14">
        <f t="shared" si="1"/>
        <v>16.670607708678176</v>
      </c>
      <c r="I21" s="15">
        <f t="shared" si="2"/>
        <v>59.316623315204545</v>
      </c>
      <c r="J21" s="15">
        <f t="shared" si="3"/>
        <v>24.012768976117286</v>
      </c>
      <c r="K21" s="14">
        <v>16.9</v>
      </c>
      <c r="L21" s="15">
        <v>59.9</v>
      </c>
      <c r="M21" s="15">
        <v>23.2</v>
      </c>
      <c r="N21" s="11">
        <v>8458</v>
      </c>
    </row>
    <row r="22" spans="1:14" ht="15">
      <c r="A22" s="16" t="s">
        <v>16</v>
      </c>
      <c r="B22" s="13">
        <v>997</v>
      </c>
      <c r="C22" s="13">
        <v>3300</v>
      </c>
      <c r="D22" s="13">
        <v>1481</v>
      </c>
      <c r="E22" s="13">
        <v>1045</v>
      </c>
      <c r="F22" s="13">
        <v>3339</v>
      </c>
      <c r="G22" s="13">
        <v>1453</v>
      </c>
      <c r="H22" s="14">
        <f t="shared" si="1"/>
        <v>17.255105572862583</v>
      </c>
      <c r="I22" s="15">
        <f t="shared" si="2"/>
        <v>57.11318795430945</v>
      </c>
      <c r="J22" s="15">
        <f t="shared" si="3"/>
        <v>25.631706472827968</v>
      </c>
      <c r="K22" s="14">
        <v>17.9</v>
      </c>
      <c r="L22" s="15">
        <v>57.2</v>
      </c>
      <c r="M22" s="15">
        <v>24.9</v>
      </c>
      <c r="N22" s="11">
        <v>5778</v>
      </c>
    </row>
    <row r="23" spans="1:14" ht="15">
      <c r="A23" s="16" t="s">
        <v>17</v>
      </c>
      <c r="B23" s="13">
        <v>747</v>
      </c>
      <c r="C23" s="13">
        <v>3027</v>
      </c>
      <c r="D23" s="13">
        <v>1526</v>
      </c>
      <c r="E23" s="13">
        <v>793</v>
      </c>
      <c r="F23" s="13">
        <v>3149</v>
      </c>
      <c r="G23" s="13">
        <v>1487</v>
      </c>
      <c r="H23" s="14">
        <f t="shared" si="1"/>
        <v>14.094339622641511</v>
      </c>
      <c r="I23" s="15">
        <f t="shared" si="2"/>
        <v>57.11320754716981</v>
      </c>
      <c r="J23" s="15">
        <f t="shared" si="3"/>
        <v>28.79245283018868</v>
      </c>
      <c r="K23" s="14">
        <v>14.6</v>
      </c>
      <c r="L23" s="15">
        <v>58</v>
      </c>
      <c r="M23" s="15">
        <v>27.4</v>
      </c>
      <c r="N23" s="11">
        <v>5300</v>
      </c>
    </row>
    <row r="24" spans="1:14" ht="15">
      <c r="A24" s="16" t="s">
        <v>18</v>
      </c>
      <c r="B24" s="13">
        <v>694</v>
      </c>
      <c r="C24" s="13">
        <v>2682</v>
      </c>
      <c r="D24" s="13">
        <v>1100</v>
      </c>
      <c r="E24" s="13">
        <v>746</v>
      </c>
      <c r="F24" s="13">
        <v>2723</v>
      </c>
      <c r="G24" s="13">
        <v>1072</v>
      </c>
      <c r="H24" s="14">
        <f t="shared" si="1"/>
        <v>15.504915102770331</v>
      </c>
      <c r="I24" s="15">
        <f t="shared" si="2"/>
        <v>59.919571045576404</v>
      </c>
      <c r="J24" s="15">
        <f t="shared" si="3"/>
        <v>24.57551385165326</v>
      </c>
      <c r="K24" s="14">
        <v>16.4</v>
      </c>
      <c r="L24" s="15">
        <v>60</v>
      </c>
      <c r="M24" s="15">
        <v>23.6</v>
      </c>
      <c r="N24" s="11">
        <v>4476</v>
      </c>
    </row>
    <row r="25" spans="1:14" ht="15">
      <c r="A25" s="16" t="s">
        <v>19</v>
      </c>
      <c r="B25" s="13">
        <v>444</v>
      </c>
      <c r="C25" s="13">
        <v>1710</v>
      </c>
      <c r="D25" s="13">
        <v>876</v>
      </c>
      <c r="E25" s="13">
        <v>468</v>
      </c>
      <c r="F25" s="13">
        <v>1773</v>
      </c>
      <c r="G25" s="13">
        <v>846</v>
      </c>
      <c r="H25" s="14">
        <f t="shared" si="1"/>
        <v>14.653465346534652</v>
      </c>
      <c r="I25" s="15">
        <f t="shared" si="2"/>
        <v>56.43564356435643</v>
      </c>
      <c r="J25" s="15">
        <f t="shared" si="3"/>
        <v>28.910891089108908</v>
      </c>
      <c r="K25" s="14">
        <v>15.2</v>
      </c>
      <c r="L25" s="15">
        <v>57.4</v>
      </c>
      <c r="M25" s="15">
        <v>27.4</v>
      </c>
      <c r="N25" s="11">
        <v>3030</v>
      </c>
    </row>
    <row r="26" spans="1:14" ht="15">
      <c r="A26" s="16" t="s">
        <v>20</v>
      </c>
      <c r="B26" s="13">
        <v>1548</v>
      </c>
      <c r="C26" s="13">
        <v>5701</v>
      </c>
      <c r="D26" s="13">
        <v>2593</v>
      </c>
      <c r="E26" s="13">
        <v>1587</v>
      </c>
      <c r="F26" s="13">
        <v>5828</v>
      </c>
      <c r="G26" s="13">
        <v>2532</v>
      </c>
      <c r="H26" s="14">
        <f t="shared" si="1"/>
        <v>15.72851046535257</v>
      </c>
      <c r="I26" s="15">
        <f t="shared" si="2"/>
        <v>57.92521845153424</v>
      </c>
      <c r="J26" s="15">
        <f t="shared" si="3"/>
        <v>26.346271083113187</v>
      </c>
      <c r="K26" s="14">
        <v>16</v>
      </c>
      <c r="L26" s="15">
        <v>58.6</v>
      </c>
      <c r="M26" s="15">
        <v>25.5</v>
      </c>
      <c r="N26" s="11">
        <v>9842</v>
      </c>
    </row>
    <row r="27" spans="1:14" ht="15">
      <c r="A27" s="4" t="s">
        <v>21</v>
      </c>
      <c r="B27" s="8">
        <f aca="true" t="shared" si="8" ref="B27:G27">SUM(B28:B30)</f>
        <v>3835</v>
      </c>
      <c r="C27" s="8">
        <f t="shared" si="8"/>
        <v>13842</v>
      </c>
      <c r="D27" s="8">
        <f t="shared" si="8"/>
        <v>5639</v>
      </c>
      <c r="E27" s="8">
        <f t="shared" si="8"/>
        <v>3955</v>
      </c>
      <c r="F27" s="8">
        <f t="shared" si="8"/>
        <v>13951</v>
      </c>
      <c r="G27" s="8">
        <f t="shared" si="8"/>
        <v>5491</v>
      </c>
      <c r="H27" s="9">
        <f t="shared" si="1"/>
        <v>16.44793275004289</v>
      </c>
      <c r="I27" s="10">
        <f t="shared" si="2"/>
        <v>59.36695831188883</v>
      </c>
      <c r="J27" s="10">
        <f t="shared" si="3"/>
        <v>24.18510893806828</v>
      </c>
      <c r="K27" s="9">
        <v>16.9</v>
      </c>
      <c r="L27" s="10">
        <v>59.6</v>
      </c>
      <c r="M27" s="10">
        <v>23.5</v>
      </c>
      <c r="N27" s="11">
        <f>SUM(N28:N30)</f>
        <v>23316</v>
      </c>
    </row>
    <row r="28" spans="1:14" ht="15">
      <c r="A28" s="16" t="s">
        <v>22</v>
      </c>
      <c r="B28" s="13">
        <v>1731</v>
      </c>
      <c r="C28" s="13">
        <v>6244</v>
      </c>
      <c r="D28" s="13">
        <v>2257</v>
      </c>
      <c r="E28" s="13">
        <v>1800</v>
      </c>
      <c r="F28" s="13">
        <v>6249</v>
      </c>
      <c r="G28" s="13">
        <v>2199</v>
      </c>
      <c r="H28" s="14">
        <f t="shared" si="1"/>
        <v>16.917513682564504</v>
      </c>
      <c r="I28" s="15">
        <f t="shared" si="2"/>
        <v>61.02423768569195</v>
      </c>
      <c r="J28" s="15">
        <f t="shared" si="3"/>
        <v>22.05824863174355</v>
      </c>
      <c r="K28" s="14">
        <v>17.6</v>
      </c>
      <c r="L28" s="15">
        <v>61</v>
      </c>
      <c r="M28" s="15">
        <v>21.5</v>
      </c>
      <c r="N28" s="11">
        <v>10232</v>
      </c>
    </row>
    <row r="29" spans="1:14" ht="15">
      <c r="A29" s="16" t="s">
        <v>23</v>
      </c>
      <c r="B29" s="13">
        <v>751</v>
      </c>
      <c r="C29" s="13">
        <v>2628</v>
      </c>
      <c r="D29" s="13">
        <v>1159</v>
      </c>
      <c r="E29" s="13">
        <v>780</v>
      </c>
      <c r="F29" s="13">
        <v>2654</v>
      </c>
      <c r="G29" s="13">
        <v>1138</v>
      </c>
      <c r="H29" s="14">
        <f t="shared" si="1"/>
        <v>16.54914059056853</v>
      </c>
      <c r="I29" s="15">
        <f t="shared" si="2"/>
        <v>57.91097399735566</v>
      </c>
      <c r="J29" s="15">
        <f t="shared" si="3"/>
        <v>25.5398854120758</v>
      </c>
      <c r="K29" s="14">
        <v>17.1</v>
      </c>
      <c r="L29" s="15">
        <v>58</v>
      </c>
      <c r="M29" s="15">
        <v>24.9</v>
      </c>
      <c r="N29" s="11">
        <v>4538</v>
      </c>
    </row>
    <row r="30" spans="1:14" ht="15">
      <c r="A30" s="16" t="s">
        <v>24</v>
      </c>
      <c r="B30" s="13">
        <v>1353</v>
      </c>
      <c r="C30" s="13">
        <v>4970</v>
      </c>
      <c r="D30" s="13">
        <v>2223</v>
      </c>
      <c r="E30" s="13">
        <v>1375</v>
      </c>
      <c r="F30" s="13">
        <v>5048</v>
      </c>
      <c r="G30" s="13">
        <v>2154</v>
      </c>
      <c r="H30" s="14">
        <f t="shared" si="1"/>
        <v>15.831968172244327</v>
      </c>
      <c r="I30" s="15">
        <f t="shared" si="2"/>
        <v>58.15586239176223</v>
      </c>
      <c r="J30" s="15">
        <f t="shared" si="3"/>
        <v>26.01216943599345</v>
      </c>
      <c r="K30" s="14">
        <v>16</v>
      </c>
      <c r="L30" s="15">
        <v>58.9</v>
      </c>
      <c r="M30" s="15">
        <v>25.1</v>
      </c>
      <c r="N30" s="11">
        <v>8546</v>
      </c>
    </row>
    <row r="31" spans="1:14" ht="15">
      <c r="A31" s="4" t="s">
        <v>25</v>
      </c>
      <c r="B31" s="8">
        <f aca="true" t="shared" si="9" ref="B31:G31">SUM(B32:B40)</f>
        <v>11259</v>
      </c>
      <c r="C31" s="8">
        <f t="shared" si="9"/>
        <v>40896</v>
      </c>
      <c r="D31" s="8">
        <f t="shared" si="9"/>
        <v>16295</v>
      </c>
      <c r="E31" s="8">
        <f t="shared" si="9"/>
        <v>11562</v>
      </c>
      <c r="F31" s="8">
        <f t="shared" si="9"/>
        <v>41107</v>
      </c>
      <c r="G31" s="8">
        <f t="shared" si="9"/>
        <v>15874</v>
      </c>
      <c r="H31" s="9">
        <f t="shared" si="1"/>
        <v>16.448502556610663</v>
      </c>
      <c r="I31" s="10">
        <f t="shared" si="2"/>
        <v>59.74579985390797</v>
      </c>
      <c r="J31" s="10">
        <f t="shared" si="3"/>
        <v>23.805697589481372</v>
      </c>
      <c r="K31" s="9">
        <v>16.9</v>
      </c>
      <c r="L31" s="10">
        <v>60</v>
      </c>
      <c r="M31" s="10">
        <v>23.2</v>
      </c>
      <c r="N31" s="11">
        <f>SUM(N32:N40)</f>
        <v>68450</v>
      </c>
    </row>
    <row r="32" spans="1:14" ht="15">
      <c r="A32" s="16" t="s">
        <v>26</v>
      </c>
      <c r="B32" s="13">
        <v>1400</v>
      </c>
      <c r="C32" s="13">
        <v>4510</v>
      </c>
      <c r="D32" s="13">
        <v>1671</v>
      </c>
      <c r="E32" s="13">
        <v>1386</v>
      </c>
      <c r="F32" s="13">
        <v>4431</v>
      </c>
      <c r="G32" s="13">
        <v>1646</v>
      </c>
      <c r="H32" s="14">
        <f t="shared" si="1"/>
        <v>18.467220683287167</v>
      </c>
      <c r="I32" s="15">
        <f t="shared" si="2"/>
        <v>59.49083234401794</v>
      </c>
      <c r="J32" s="15">
        <f t="shared" si="3"/>
        <v>22.041946972694895</v>
      </c>
      <c r="K32" s="14">
        <v>18.6</v>
      </c>
      <c r="L32" s="15">
        <v>59.4</v>
      </c>
      <c r="M32" s="15">
        <v>22.1</v>
      </c>
      <c r="N32" s="11">
        <v>7581</v>
      </c>
    </row>
    <row r="33" spans="1:14" ht="15">
      <c r="A33" s="16" t="s">
        <v>27</v>
      </c>
      <c r="B33" s="13">
        <v>526</v>
      </c>
      <c r="C33" s="13">
        <v>1864</v>
      </c>
      <c r="D33" s="13">
        <v>795</v>
      </c>
      <c r="E33" s="13">
        <v>528</v>
      </c>
      <c r="F33" s="13">
        <v>1872</v>
      </c>
      <c r="G33" s="13">
        <v>780</v>
      </c>
      <c r="H33" s="14">
        <f t="shared" si="1"/>
        <v>16.514913657770798</v>
      </c>
      <c r="I33" s="15">
        <f t="shared" si="2"/>
        <v>58.5243328100471</v>
      </c>
      <c r="J33" s="15">
        <f t="shared" si="3"/>
        <v>24.960753532182103</v>
      </c>
      <c r="K33" s="14">
        <v>16.6</v>
      </c>
      <c r="L33" s="15">
        <v>58.9</v>
      </c>
      <c r="M33" s="15">
        <v>24.5</v>
      </c>
      <c r="N33" s="11">
        <v>3185</v>
      </c>
    </row>
    <row r="34" spans="1:14" ht="15">
      <c r="A34" s="16" t="s">
        <v>28</v>
      </c>
      <c r="B34" s="13">
        <v>1060</v>
      </c>
      <c r="C34" s="13">
        <v>3917</v>
      </c>
      <c r="D34" s="13">
        <v>1701</v>
      </c>
      <c r="E34" s="13">
        <v>1059</v>
      </c>
      <c r="F34" s="13">
        <v>3951</v>
      </c>
      <c r="G34" s="13">
        <v>1665</v>
      </c>
      <c r="H34" s="14">
        <f t="shared" si="1"/>
        <v>15.873015873015872</v>
      </c>
      <c r="I34" s="15">
        <f t="shared" si="2"/>
        <v>58.655286013776575</v>
      </c>
      <c r="J34" s="15">
        <f t="shared" si="3"/>
        <v>25.471698113207548</v>
      </c>
      <c r="K34" s="14">
        <v>15.9</v>
      </c>
      <c r="L34" s="15">
        <v>59.2</v>
      </c>
      <c r="M34" s="15">
        <v>24.9</v>
      </c>
      <c r="N34" s="11">
        <v>6678</v>
      </c>
    </row>
    <row r="35" spans="1:14" ht="15">
      <c r="A35" s="16" t="s">
        <v>29</v>
      </c>
      <c r="B35" s="13">
        <v>1215</v>
      </c>
      <c r="C35" s="13">
        <v>4839</v>
      </c>
      <c r="D35" s="13">
        <v>2218</v>
      </c>
      <c r="E35" s="13">
        <v>1293</v>
      </c>
      <c r="F35" s="13">
        <v>4915</v>
      </c>
      <c r="G35" s="13">
        <v>2130</v>
      </c>
      <c r="H35" s="14">
        <f t="shared" si="1"/>
        <v>14.688104448742747</v>
      </c>
      <c r="I35" s="15">
        <f t="shared" si="2"/>
        <v>58.498549323017414</v>
      </c>
      <c r="J35" s="15">
        <f t="shared" si="3"/>
        <v>26.813346228239844</v>
      </c>
      <c r="K35" s="14">
        <v>15.5</v>
      </c>
      <c r="L35" s="15">
        <v>58.9</v>
      </c>
      <c r="M35" s="15">
        <v>25.5</v>
      </c>
      <c r="N35" s="11">
        <v>8272</v>
      </c>
    </row>
    <row r="36" spans="1:14" ht="15">
      <c r="A36" s="16" t="s">
        <v>30</v>
      </c>
      <c r="B36" s="13">
        <v>720</v>
      </c>
      <c r="C36" s="13">
        <v>2652</v>
      </c>
      <c r="D36" s="13">
        <v>1135</v>
      </c>
      <c r="E36" s="13">
        <v>735</v>
      </c>
      <c r="F36" s="13">
        <v>2662</v>
      </c>
      <c r="G36" s="13">
        <v>1113</v>
      </c>
      <c r="H36" s="14">
        <f t="shared" si="1"/>
        <v>15.975149767029064</v>
      </c>
      <c r="I36" s="15">
        <f t="shared" si="2"/>
        <v>58.84180164189039</v>
      </c>
      <c r="J36" s="15">
        <f t="shared" si="3"/>
        <v>25.183048591080542</v>
      </c>
      <c r="K36" s="14">
        <v>16.3</v>
      </c>
      <c r="L36" s="15">
        <v>59</v>
      </c>
      <c r="M36" s="15">
        <v>24.7</v>
      </c>
      <c r="N36" s="11">
        <v>4507</v>
      </c>
    </row>
    <row r="37" spans="1:14" ht="15">
      <c r="A37" s="16" t="s">
        <v>31</v>
      </c>
      <c r="B37" s="13">
        <v>1441</v>
      </c>
      <c r="C37" s="13">
        <v>5026</v>
      </c>
      <c r="D37" s="13">
        <v>1585</v>
      </c>
      <c r="E37" s="13">
        <v>1472</v>
      </c>
      <c r="F37" s="13">
        <v>4962</v>
      </c>
      <c r="G37" s="13">
        <v>1542</v>
      </c>
      <c r="H37" s="14">
        <f t="shared" si="1"/>
        <v>17.89617486338798</v>
      </c>
      <c r="I37" s="15">
        <f t="shared" si="2"/>
        <v>62.419274714356675</v>
      </c>
      <c r="J37" s="15">
        <f t="shared" si="3"/>
        <v>19.684550422255338</v>
      </c>
      <c r="K37" s="14">
        <v>18.5</v>
      </c>
      <c r="L37" s="15">
        <v>62.2</v>
      </c>
      <c r="M37" s="15">
        <v>19.3</v>
      </c>
      <c r="N37" s="11">
        <v>8052</v>
      </c>
    </row>
    <row r="38" spans="1:14" ht="15">
      <c r="A38" s="16" t="s">
        <v>32</v>
      </c>
      <c r="B38" s="13">
        <v>1557</v>
      </c>
      <c r="C38" s="13">
        <v>5674</v>
      </c>
      <c r="D38" s="13">
        <v>2062</v>
      </c>
      <c r="E38" s="13">
        <v>1655</v>
      </c>
      <c r="F38" s="13">
        <v>5695</v>
      </c>
      <c r="G38" s="13">
        <v>2027</v>
      </c>
      <c r="H38" s="14">
        <f t="shared" si="1"/>
        <v>16.754546432798882</v>
      </c>
      <c r="I38" s="15">
        <f t="shared" si="2"/>
        <v>61.0567093511245</v>
      </c>
      <c r="J38" s="15">
        <f t="shared" si="3"/>
        <v>22.188744216076618</v>
      </c>
      <c r="K38" s="14">
        <v>17.6</v>
      </c>
      <c r="L38" s="15">
        <v>60.7</v>
      </c>
      <c r="M38" s="15">
        <v>21.6</v>
      </c>
      <c r="N38" s="11">
        <v>9293</v>
      </c>
    </row>
    <row r="39" spans="1:14" ht="15">
      <c r="A39" s="16" t="s">
        <v>33</v>
      </c>
      <c r="B39" s="13">
        <v>2002</v>
      </c>
      <c r="C39" s="13">
        <v>7295</v>
      </c>
      <c r="D39" s="13">
        <v>2976</v>
      </c>
      <c r="E39" s="13">
        <v>2062</v>
      </c>
      <c r="F39" s="13">
        <v>7387</v>
      </c>
      <c r="G39" s="13">
        <v>2866</v>
      </c>
      <c r="H39" s="14">
        <f t="shared" si="1"/>
        <v>16.3122300985904</v>
      </c>
      <c r="I39" s="15">
        <f t="shared" si="2"/>
        <v>59.43941986474375</v>
      </c>
      <c r="J39" s="15">
        <f t="shared" si="3"/>
        <v>24.24835003666585</v>
      </c>
      <c r="K39" s="14">
        <v>16.7</v>
      </c>
      <c r="L39" s="15">
        <v>60</v>
      </c>
      <c r="M39" s="15">
        <v>23.3</v>
      </c>
      <c r="N39" s="11">
        <v>12273</v>
      </c>
    </row>
    <row r="40" spans="1:14" ht="15">
      <c r="A40" s="16" t="s">
        <v>34</v>
      </c>
      <c r="B40" s="13">
        <v>1338</v>
      </c>
      <c r="C40" s="13">
        <v>5119</v>
      </c>
      <c r="D40" s="13">
        <v>2152</v>
      </c>
      <c r="E40" s="13">
        <v>1372</v>
      </c>
      <c r="F40" s="13">
        <v>5232</v>
      </c>
      <c r="G40" s="13">
        <v>2105</v>
      </c>
      <c r="H40" s="14">
        <f t="shared" si="1"/>
        <v>15.54187478220467</v>
      </c>
      <c r="I40" s="15">
        <f t="shared" si="2"/>
        <v>59.4610291555349</v>
      </c>
      <c r="J40" s="15">
        <f t="shared" si="3"/>
        <v>24.997096062260425</v>
      </c>
      <c r="K40" s="14">
        <v>15.8</v>
      </c>
      <c r="L40" s="15">
        <v>60.1</v>
      </c>
      <c r="M40" s="15">
        <v>24.2</v>
      </c>
      <c r="N40" s="11">
        <v>8609</v>
      </c>
    </row>
    <row r="41" spans="1:14" ht="15">
      <c r="A41" s="4" t="s">
        <v>35</v>
      </c>
      <c r="B41" s="8">
        <f aca="true" t="shared" si="10" ref="B41:G41">SUM(B42:B49)</f>
        <v>7685</v>
      </c>
      <c r="C41" s="8">
        <f t="shared" si="10"/>
        <v>31720</v>
      </c>
      <c r="D41" s="8">
        <f t="shared" si="10"/>
        <v>12360</v>
      </c>
      <c r="E41" s="8">
        <f t="shared" si="10"/>
        <v>7945</v>
      </c>
      <c r="F41" s="8">
        <f t="shared" si="10"/>
        <v>31796</v>
      </c>
      <c r="G41" s="8">
        <f t="shared" si="10"/>
        <v>12075</v>
      </c>
      <c r="H41" s="9">
        <f t="shared" si="1"/>
        <v>14.845651585983077</v>
      </c>
      <c r="I41" s="10">
        <f t="shared" si="2"/>
        <v>61.27574083375188</v>
      </c>
      <c r="J41" s="10">
        <f t="shared" si="3"/>
        <v>23.876675810377467</v>
      </c>
      <c r="K41" s="9">
        <v>15.3</v>
      </c>
      <c r="L41" s="10">
        <v>61.4</v>
      </c>
      <c r="M41" s="10">
        <v>23.3</v>
      </c>
      <c r="N41" s="11">
        <f>SUM(N42:N49)</f>
        <v>51766</v>
      </c>
    </row>
    <row r="42" spans="1:14" ht="15">
      <c r="A42" s="16" t="s">
        <v>36</v>
      </c>
      <c r="B42" s="13">
        <v>1134</v>
      </c>
      <c r="C42" s="13">
        <v>5111</v>
      </c>
      <c r="D42" s="13">
        <v>2044</v>
      </c>
      <c r="E42" s="13">
        <v>1187</v>
      </c>
      <c r="F42" s="13">
        <v>5196</v>
      </c>
      <c r="G42" s="13">
        <v>1991</v>
      </c>
      <c r="H42" s="14">
        <f t="shared" si="1"/>
        <v>13.680781758957655</v>
      </c>
      <c r="I42" s="15">
        <f t="shared" si="2"/>
        <v>61.660031366871756</v>
      </c>
      <c r="J42" s="15">
        <f t="shared" si="3"/>
        <v>24.659186874170587</v>
      </c>
      <c r="K42" s="14">
        <v>14.2</v>
      </c>
      <c r="L42" s="15">
        <v>62</v>
      </c>
      <c r="M42" s="15">
        <v>23.8</v>
      </c>
      <c r="N42" s="11">
        <v>8289</v>
      </c>
    </row>
    <row r="43" spans="1:14" ht="15">
      <c r="A43" s="16" t="s">
        <v>37</v>
      </c>
      <c r="B43" s="13">
        <v>571</v>
      </c>
      <c r="C43" s="13">
        <v>2485</v>
      </c>
      <c r="D43" s="13">
        <v>914</v>
      </c>
      <c r="E43" s="13">
        <v>588</v>
      </c>
      <c r="F43" s="13">
        <v>2478</v>
      </c>
      <c r="G43" s="13">
        <v>880</v>
      </c>
      <c r="H43" s="14">
        <f t="shared" si="1"/>
        <v>14.38287153652393</v>
      </c>
      <c r="I43" s="15">
        <f t="shared" si="2"/>
        <v>62.59445843828715</v>
      </c>
      <c r="J43" s="15">
        <f t="shared" si="3"/>
        <v>23.02267002518892</v>
      </c>
      <c r="K43" s="14">
        <v>14.9</v>
      </c>
      <c r="L43" s="15">
        <v>62.8</v>
      </c>
      <c r="M43" s="15">
        <v>22.3</v>
      </c>
      <c r="N43" s="11">
        <v>3970</v>
      </c>
    </row>
    <row r="44" spans="1:14" ht="15">
      <c r="A44" s="16" t="s">
        <v>38</v>
      </c>
      <c r="B44" s="13">
        <v>1217</v>
      </c>
      <c r="C44" s="13">
        <v>4463</v>
      </c>
      <c r="D44" s="13">
        <v>1542</v>
      </c>
      <c r="E44" s="13">
        <v>1263</v>
      </c>
      <c r="F44" s="13">
        <v>4422</v>
      </c>
      <c r="G44" s="13">
        <v>1515</v>
      </c>
      <c r="H44" s="14">
        <f t="shared" si="1"/>
        <v>16.851287731930213</v>
      </c>
      <c r="I44" s="15">
        <f t="shared" si="2"/>
        <v>61.79728607034063</v>
      </c>
      <c r="J44" s="15">
        <f t="shared" si="3"/>
        <v>21.35142619772916</v>
      </c>
      <c r="K44" s="14">
        <v>17.5</v>
      </c>
      <c r="L44" s="15">
        <v>61.4</v>
      </c>
      <c r="M44" s="15">
        <v>21</v>
      </c>
      <c r="N44" s="11">
        <v>7222</v>
      </c>
    </row>
    <row r="45" spans="1:14" ht="15">
      <c r="A45" s="16" t="s">
        <v>39</v>
      </c>
      <c r="B45" s="13">
        <v>461</v>
      </c>
      <c r="C45" s="13">
        <v>1834</v>
      </c>
      <c r="D45" s="13">
        <v>559</v>
      </c>
      <c r="E45" s="13">
        <v>466</v>
      </c>
      <c r="F45" s="13">
        <v>1789</v>
      </c>
      <c r="G45" s="13">
        <v>540</v>
      </c>
      <c r="H45" s="14">
        <f t="shared" si="1"/>
        <v>16.152768044849335</v>
      </c>
      <c r="I45" s="15">
        <f t="shared" si="2"/>
        <v>64.26068675543097</v>
      </c>
      <c r="J45" s="15">
        <f t="shared" si="3"/>
        <v>19.58654519971969</v>
      </c>
      <c r="K45" s="14">
        <v>16.7</v>
      </c>
      <c r="L45" s="15">
        <v>64</v>
      </c>
      <c r="M45" s="15">
        <v>19.3</v>
      </c>
      <c r="N45" s="11">
        <v>2854</v>
      </c>
    </row>
    <row r="46" spans="1:14" ht="15">
      <c r="A46" s="16" t="s">
        <v>40</v>
      </c>
      <c r="B46" s="13">
        <v>1415</v>
      </c>
      <c r="C46" s="13">
        <v>5816</v>
      </c>
      <c r="D46" s="13">
        <v>1969</v>
      </c>
      <c r="E46" s="13">
        <v>1453</v>
      </c>
      <c r="F46" s="13">
        <v>5778</v>
      </c>
      <c r="G46" s="13">
        <v>1920</v>
      </c>
      <c r="H46" s="14">
        <f t="shared" si="1"/>
        <v>15.380434782608695</v>
      </c>
      <c r="I46" s="15">
        <f t="shared" si="2"/>
        <v>63.21739130434783</v>
      </c>
      <c r="J46" s="15">
        <f t="shared" si="3"/>
        <v>21.40217391304348</v>
      </c>
      <c r="K46" s="14">
        <v>15.9</v>
      </c>
      <c r="L46" s="15">
        <v>63.1</v>
      </c>
      <c r="M46" s="15">
        <v>21</v>
      </c>
      <c r="N46" s="11">
        <v>9200</v>
      </c>
    </row>
    <row r="47" spans="1:14" ht="15">
      <c r="A47" s="16" t="s">
        <v>41</v>
      </c>
      <c r="B47" s="13">
        <v>1024</v>
      </c>
      <c r="C47" s="13">
        <v>4186</v>
      </c>
      <c r="D47" s="13">
        <v>1824</v>
      </c>
      <c r="E47" s="13">
        <v>1063</v>
      </c>
      <c r="F47" s="13">
        <v>4280</v>
      </c>
      <c r="G47" s="13">
        <v>1795</v>
      </c>
      <c r="H47" s="14">
        <f t="shared" si="1"/>
        <v>14.557861814046062</v>
      </c>
      <c r="I47" s="15">
        <f t="shared" si="2"/>
        <v>59.510946829684386</v>
      </c>
      <c r="J47" s="15">
        <f t="shared" si="3"/>
        <v>25.93119135626955</v>
      </c>
      <c r="K47" s="14">
        <v>14.9</v>
      </c>
      <c r="L47" s="15">
        <v>60</v>
      </c>
      <c r="M47" s="15">
        <v>25.1</v>
      </c>
      <c r="N47" s="11">
        <v>7034</v>
      </c>
    </row>
    <row r="48" spans="1:14" ht="15">
      <c r="A48" s="16" t="s">
        <v>42</v>
      </c>
      <c r="B48" s="13">
        <v>1072</v>
      </c>
      <c r="C48" s="13">
        <v>4574</v>
      </c>
      <c r="D48" s="13">
        <v>2104</v>
      </c>
      <c r="E48" s="13">
        <v>1089</v>
      </c>
      <c r="F48" s="13">
        <v>4556</v>
      </c>
      <c r="G48" s="13">
        <v>2062</v>
      </c>
      <c r="H48" s="14">
        <f t="shared" si="1"/>
        <v>13.832258064516129</v>
      </c>
      <c r="I48" s="15">
        <f t="shared" si="2"/>
        <v>59.01935483870968</v>
      </c>
      <c r="J48" s="15">
        <f t="shared" si="3"/>
        <v>27.148387096774197</v>
      </c>
      <c r="K48" s="14">
        <v>14.1</v>
      </c>
      <c r="L48" s="15">
        <v>59.1</v>
      </c>
      <c r="M48" s="15">
        <v>26.8</v>
      </c>
      <c r="N48" s="11">
        <v>7750</v>
      </c>
    </row>
    <row r="49" spans="1:14" ht="15">
      <c r="A49" s="16" t="s">
        <v>43</v>
      </c>
      <c r="B49" s="13">
        <v>791</v>
      </c>
      <c r="C49" s="13">
        <v>3251</v>
      </c>
      <c r="D49" s="13">
        <v>1404</v>
      </c>
      <c r="E49" s="13">
        <v>836</v>
      </c>
      <c r="F49" s="13">
        <v>3297</v>
      </c>
      <c r="G49" s="13">
        <v>1372</v>
      </c>
      <c r="H49" s="14">
        <f t="shared" si="1"/>
        <v>14.521755094547457</v>
      </c>
      <c r="I49" s="15">
        <f t="shared" si="2"/>
        <v>59.68422985129429</v>
      </c>
      <c r="J49" s="15">
        <f t="shared" si="3"/>
        <v>25.775656324582343</v>
      </c>
      <c r="K49" s="14">
        <v>15.2</v>
      </c>
      <c r="L49" s="15">
        <v>59.9</v>
      </c>
      <c r="M49" s="15">
        <v>24.9</v>
      </c>
      <c r="N49" s="11">
        <v>5447</v>
      </c>
    </row>
    <row r="50" spans="1:14" ht="15">
      <c r="A50" s="4" t="s">
        <v>44</v>
      </c>
      <c r="B50" s="8">
        <f aca="true" t="shared" si="11" ref="B50:G50">SUM(B51:B54)</f>
        <v>2902</v>
      </c>
      <c r="C50" s="8">
        <f t="shared" si="11"/>
        <v>11769</v>
      </c>
      <c r="D50" s="8">
        <f t="shared" si="11"/>
        <v>6859</v>
      </c>
      <c r="E50" s="8">
        <f t="shared" si="11"/>
        <v>3026</v>
      </c>
      <c r="F50" s="8">
        <f t="shared" si="11"/>
        <v>12066</v>
      </c>
      <c r="G50" s="8">
        <f t="shared" si="11"/>
        <v>6755</v>
      </c>
      <c r="H50" s="9">
        <f t="shared" si="1"/>
        <v>13.478866697631211</v>
      </c>
      <c r="I50" s="10">
        <f t="shared" si="2"/>
        <v>54.66326056665118</v>
      </c>
      <c r="J50" s="10">
        <f t="shared" si="3"/>
        <v>31.857872735717603</v>
      </c>
      <c r="K50" s="9">
        <v>13.9</v>
      </c>
      <c r="L50" s="10">
        <v>55.2</v>
      </c>
      <c r="M50" s="10">
        <v>30.9</v>
      </c>
      <c r="N50" s="11">
        <f>SUM(N51:N54)</f>
        <v>21530</v>
      </c>
    </row>
    <row r="51" spans="1:14" ht="15">
      <c r="A51" s="16" t="s">
        <v>45</v>
      </c>
      <c r="B51" s="13">
        <v>908</v>
      </c>
      <c r="C51" s="13">
        <v>3619</v>
      </c>
      <c r="D51" s="13">
        <v>2576</v>
      </c>
      <c r="E51" s="13">
        <v>954</v>
      </c>
      <c r="F51" s="13">
        <v>3748</v>
      </c>
      <c r="G51" s="13">
        <v>2541</v>
      </c>
      <c r="H51" s="14">
        <f t="shared" si="1"/>
        <v>12.783330986906941</v>
      </c>
      <c r="I51" s="15">
        <f t="shared" si="2"/>
        <v>50.950302689004644</v>
      </c>
      <c r="J51" s="15">
        <f t="shared" si="3"/>
        <v>36.26636632408841</v>
      </c>
      <c r="K51" s="14">
        <v>13.2</v>
      </c>
      <c r="L51" s="15">
        <v>51.7</v>
      </c>
      <c r="M51" s="15">
        <v>35.1</v>
      </c>
      <c r="N51" s="11">
        <v>7103</v>
      </c>
    </row>
    <row r="52" spans="1:14" ht="15">
      <c r="A52" s="16" t="s">
        <v>46</v>
      </c>
      <c r="B52" s="13">
        <v>567</v>
      </c>
      <c r="C52" s="13">
        <v>2721</v>
      </c>
      <c r="D52" s="13">
        <v>1469</v>
      </c>
      <c r="E52" s="13">
        <v>587</v>
      </c>
      <c r="F52" s="13">
        <v>2792</v>
      </c>
      <c r="G52" s="13">
        <v>1460</v>
      </c>
      <c r="H52" s="14">
        <f t="shared" si="1"/>
        <v>11.919276855160815</v>
      </c>
      <c r="I52" s="15">
        <f t="shared" si="2"/>
        <v>57.1999159133908</v>
      </c>
      <c r="J52" s="15">
        <f t="shared" si="3"/>
        <v>30.880807231448394</v>
      </c>
      <c r="K52" s="14">
        <v>12.1</v>
      </c>
      <c r="L52" s="15">
        <v>57.7</v>
      </c>
      <c r="M52" s="15">
        <v>30.2</v>
      </c>
      <c r="N52" s="11">
        <v>4757</v>
      </c>
    </row>
    <row r="53" spans="1:14" ht="15">
      <c r="A53" s="16" t="s">
        <v>47</v>
      </c>
      <c r="B53" s="13">
        <v>634</v>
      </c>
      <c r="C53" s="13">
        <v>2299</v>
      </c>
      <c r="D53" s="13">
        <v>1265</v>
      </c>
      <c r="E53" s="13">
        <v>653</v>
      </c>
      <c r="F53" s="13">
        <v>2359</v>
      </c>
      <c r="G53" s="13">
        <v>1239</v>
      </c>
      <c r="H53" s="14">
        <f t="shared" si="1"/>
        <v>15.102429728442116</v>
      </c>
      <c r="I53" s="15">
        <f t="shared" si="2"/>
        <v>54.764173415912346</v>
      </c>
      <c r="J53" s="15">
        <f t="shared" si="3"/>
        <v>30.133396855645543</v>
      </c>
      <c r="K53" s="14">
        <v>15.4</v>
      </c>
      <c r="L53" s="15">
        <v>55.5</v>
      </c>
      <c r="M53" s="15">
        <v>29.1</v>
      </c>
      <c r="N53" s="11">
        <v>4198</v>
      </c>
    </row>
    <row r="54" spans="1:14" ht="15">
      <c r="A54" s="16" t="s">
        <v>48</v>
      </c>
      <c r="B54" s="13">
        <v>793</v>
      </c>
      <c r="C54" s="13">
        <v>3130</v>
      </c>
      <c r="D54" s="13">
        <v>1549</v>
      </c>
      <c r="E54" s="13">
        <v>832</v>
      </c>
      <c r="F54" s="13">
        <v>3167</v>
      </c>
      <c r="G54" s="13">
        <v>1515</v>
      </c>
      <c r="H54" s="14">
        <f t="shared" si="1"/>
        <v>14.491959064327487</v>
      </c>
      <c r="I54" s="15">
        <f t="shared" si="2"/>
        <v>57.200292397660824</v>
      </c>
      <c r="J54" s="15">
        <f t="shared" si="3"/>
        <v>28.307748538011694</v>
      </c>
      <c r="K54" s="14">
        <v>15.1</v>
      </c>
      <c r="L54" s="15">
        <v>57.4</v>
      </c>
      <c r="M54" s="15">
        <v>27.5</v>
      </c>
      <c r="N54" s="11">
        <v>5472</v>
      </c>
    </row>
    <row r="55" spans="1:13" ht="15">
      <c r="A55" s="17" t="s">
        <v>49</v>
      </c>
      <c r="B55" s="5"/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</row>
  </sheetData>
  <printOptions/>
  <pageMargins left="0.5" right="0.5" top="0.5" bottom="0.5" header="0" footer="0"/>
  <pageSetup horizontalDpi="1200" verticalDpi="1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yamamotokouji</dc:creator>
  <cp:keywords/>
  <dc:description/>
  <cp:lastModifiedBy>tottorikencho</cp:lastModifiedBy>
  <dcterms:modified xsi:type="dcterms:W3CDTF">2007-01-18T05:54:42Z</dcterms:modified>
  <cp:category/>
  <cp:version/>
  <cp:contentType/>
  <cp:contentStatus/>
</cp:coreProperties>
</file>