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085" activeTab="0"/>
  </bookViews>
  <sheets>
    <sheet name="第２表 各歳別推計人口" sheetId="1" r:id="rId1"/>
  </sheets>
  <definedNames>
    <definedName name="_xlnm.Print_Area" localSheetId="0">'第２表 各歳別推計人口'!$A$1:$H$137</definedName>
  </definedNames>
  <calcPr fullCalcOnLoad="1"/>
</workbook>
</file>

<file path=xl/sharedStrings.xml><?xml version="1.0" encoding="utf-8"?>
<sst xmlns="http://schemas.openxmlformats.org/spreadsheetml/2006/main" count="151" uniqueCount="131">
  <si>
    <t>男</t>
  </si>
  <si>
    <t>女</t>
  </si>
  <si>
    <t>総　　数</t>
  </si>
  <si>
    <t>年齢不詳</t>
  </si>
  <si>
    <t>０ ～ ４歳</t>
  </si>
  <si>
    <t>５ ～ ９歳</t>
  </si>
  <si>
    <t>10 ～ 14歳</t>
  </si>
  <si>
    <t>15歳</t>
  </si>
  <si>
    <t>10歳</t>
  </si>
  <si>
    <t>11歳</t>
  </si>
  <si>
    <t>12歳</t>
  </si>
  <si>
    <t>13歳</t>
  </si>
  <si>
    <t>14歳</t>
  </si>
  <si>
    <t>16歳</t>
  </si>
  <si>
    <t>17歳</t>
  </si>
  <si>
    <t>18歳</t>
  </si>
  <si>
    <t>19歳</t>
  </si>
  <si>
    <t>20 ～ 24歳</t>
  </si>
  <si>
    <t>20歳</t>
  </si>
  <si>
    <t>21歳</t>
  </si>
  <si>
    <t>22歳</t>
  </si>
  <si>
    <t>23歳</t>
  </si>
  <si>
    <t>24歳</t>
  </si>
  <si>
    <t>25 ～ 29歳</t>
  </si>
  <si>
    <t>25歳</t>
  </si>
  <si>
    <t>26歳</t>
  </si>
  <si>
    <t>27歳</t>
  </si>
  <si>
    <t>28歳</t>
  </si>
  <si>
    <t>29歳</t>
  </si>
  <si>
    <t>30 ～ 34歳</t>
  </si>
  <si>
    <t>30歳</t>
  </si>
  <si>
    <t>31歳</t>
  </si>
  <si>
    <t>32歳</t>
  </si>
  <si>
    <t>33歳</t>
  </si>
  <si>
    <t>34歳</t>
  </si>
  <si>
    <t>35 ～ 39歳</t>
  </si>
  <si>
    <t>35歳</t>
  </si>
  <si>
    <t>36歳</t>
  </si>
  <si>
    <t>37歳</t>
  </si>
  <si>
    <t>38歳</t>
  </si>
  <si>
    <t>39歳</t>
  </si>
  <si>
    <t>40 ～ 44歳</t>
  </si>
  <si>
    <t>40歳</t>
  </si>
  <si>
    <t>41歳</t>
  </si>
  <si>
    <t>42歳</t>
  </si>
  <si>
    <t>43歳</t>
  </si>
  <si>
    <t>44歳</t>
  </si>
  <si>
    <t>45 ～ 49歳</t>
  </si>
  <si>
    <t>45歳</t>
  </si>
  <si>
    <t>46歳</t>
  </si>
  <si>
    <t>47歳</t>
  </si>
  <si>
    <t>48歳</t>
  </si>
  <si>
    <t>49歳</t>
  </si>
  <si>
    <t>50 ～ 54歳</t>
  </si>
  <si>
    <t>50歳</t>
  </si>
  <si>
    <t>51歳</t>
  </si>
  <si>
    <t>52歳</t>
  </si>
  <si>
    <t>53歳</t>
  </si>
  <si>
    <t>54歳</t>
  </si>
  <si>
    <t>55 ～ 59歳</t>
  </si>
  <si>
    <t>55歳</t>
  </si>
  <si>
    <t>56歳</t>
  </si>
  <si>
    <t>57歳</t>
  </si>
  <si>
    <t>58歳</t>
  </si>
  <si>
    <t>59歳</t>
  </si>
  <si>
    <t>60 ～ 64歳</t>
  </si>
  <si>
    <t>60歳</t>
  </si>
  <si>
    <t>61歳</t>
  </si>
  <si>
    <t>62歳</t>
  </si>
  <si>
    <t>63歳</t>
  </si>
  <si>
    <t>64歳</t>
  </si>
  <si>
    <t>65 ～ 69歳</t>
  </si>
  <si>
    <t>65歳</t>
  </si>
  <si>
    <t>66歳</t>
  </si>
  <si>
    <t>67歳</t>
  </si>
  <si>
    <t>68歳</t>
  </si>
  <si>
    <t>69歳</t>
  </si>
  <si>
    <t>70 ～ 74歳</t>
  </si>
  <si>
    <t>70歳</t>
  </si>
  <si>
    <t>71歳</t>
  </si>
  <si>
    <t>72歳</t>
  </si>
  <si>
    <t>73歳</t>
  </si>
  <si>
    <t>74歳</t>
  </si>
  <si>
    <t>75 ～ 79歳</t>
  </si>
  <si>
    <t>75歳</t>
  </si>
  <si>
    <t>76歳</t>
  </si>
  <si>
    <t>77歳</t>
  </si>
  <si>
    <t>78歳</t>
  </si>
  <si>
    <t>79歳</t>
  </si>
  <si>
    <t>80 ～ 84歳</t>
  </si>
  <si>
    <t>80歳</t>
  </si>
  <si>
    <t>81歳</t>
  </si>
  <si>
    <t>82歳</t>
  </si>
  <si>
    <t>83歳</t>
  </si>
  <si>
    <t>84歳</t>
  </si>
  <si>
    <t>85 ～ 89歳</t>
  </si>
  <si>
    <t>85歳</t>
  </si>
  <si>
    <t>86歳</t>
  </si>
  <si>
    <t>87歳</t>
  </si>
  <si>
    <t>88歳</t>
  </si>
  <si>
    <t>89歳</t>
  </si>
  <si>
    <t>90 ～ 94歳</t>
  </si>
  <si>
    <t>90歳</t>
  </si>
  <si>
    <t>91歳</t>
  </si>
  <si>
    <t>92歳</t>
  </si>
  <si>
    <t>93歳</t>
  </si>
  <si>
    <t>94歳</t>
  </si>
  <si>
    <t>95歳以上</t>
  </si>
  <si>
    <t>15 ～ 19歳</t>
  </si>
  <si>
    <t>総　数①</t>
  </si>
  <si>
    <t>①－②</t>
  </si>
  <si>
    <t>増　減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</si>
  <si>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</si>
  <si>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</si>
  <si>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</si>
  <si>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</si>
  <si>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</si>
  <si>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</si>
  <si>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</si>
  <si>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</si>
  <si>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</si>
  <si>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</si>
  <si>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（人)</t>
  </si>
  <si>
    <t>(人)</t>
  </si>
  <si>
    <t>総　数①</t>
  </si>
  <si>
    <t>総　数②</t>
  </si>
  <si>
    <t>総　数②</t>
  </si>
  <si>
    <t>第２表　各歳別、男女別推計人口</t>
  </si>
  <si>
    <t>第２表　各歳別、男女別推計人口 （続き）</t>
  </si>
  <si>
    <t>平成２９年１０月１日現在</t>
  </si>
  <si>
    <t>平成３０年１０月１日現在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</si>
</sst>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Continuous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37" fontId="3" fillId="0" borderId="17" xfId="0" applyNumberFormat="1" applyFont="1" applyBorder="1" applyAlignment="1" applyProtection="1">
      <alignment vertical="center"/>
      <protection/>
    </xf>
    <xf numFmtId="37" fontId="3" fillId="0" borderId="18" xfId="0" applyNumberFormat="1" applyFont="1" applyBorder="1" applyAlignment="1" applyProtection="1">
      <alignment vertical="center"/>
      <protection/>
    </xf>
    <xf numFmtId="37" fontId="0" fillId="0" borderId="19" xfId="0" applyNumberFormat="1" applyFont="1" applyBorder="1" applyAlignment="1" applyProtection="1">
      <alignment vertical="center"/>
      <protection/>
    </xf>
    <xf numFmtId="37" fontId="0" fillId="0" borderId="20" xfId="0" applyNumberFormat="1" applyFont="1" applyBorder="1" applyAlignment="1" applyProtection="1">
      <alignment vertical="center"/>
      <protection/>
    </xf>
    <xf numFmtId="37" fontId="0" fillId="0" borderId="21" xfId="0" applyNumberFormat="1" applyFont="1" applyBorder="1" applyAlignment="1" applyProtection="1">
      <alignment vertical="center"/>
      <protection/>
    </xf>
    <xf numFmtId="37" fontId="3" fillId="0" borderId="22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37" fontId="3" fillId="0" borderId="24" xfId="0" applyNumberFormat="1" applyFont="1" applyBorder="1" applyAlignment="1" applyProtection="1">
      <alignment vertical="center"/>
      <protection/>
    </xf>
    <xf numFmtId="37" fontId="3" fillId="0" borderId="23" xfId="0" applyNumberFormat="1" applyFont="1" applyBorder="1" applyAlignment="1" applyProtection="1">
      <alignment vertical="center"/>
      <protection/>
    </xf>
    <xf numFmtId="37" fontId="3" fillId="0" borderId="16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37" fontId="3" fillId="0" borderId="13" xfId="0" applyNumberFormat="1" applyFont="1" applyBorder="1" applyAlignment="1" applyProtection="1">
      <alignment vertical="center"/>
      <protection/>
    </xf>
    <xf numFmtId="37" fontId="3" fillId="0" borderId="10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13" xfId="0" applyNumberFormat="1" applyFont="1" applyBorder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37" fontId="3" fillId="0" borderId="15" xfId="0" applyNumberFormat="1" applyFont="1" applyBorder="1" applyAlignment="1" applyProtection="1">
      <alignment vertical="center"/>
      <protection/>
    </xf>
    <xf numFmtId="37" fontId="3" fillId="0" borderId="0" xfId="0" applyNumberFormat="1" applyFont="1" applyAlignment="1">
      <alignment/>
    </xf>
    <xf numFmtId="37" fontId="3" fillId="0" borderId="25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/>
    </xf>
    <xf numFmtId="0" fontId="0" fillId="0" borderId="0" xfId="0" applyFont="1" applyAlignment="1" applyProtection="1">
      <alignment horizontal="right" vertical="center"/>
      <protection/>
    </xf>
    <xf numFmtId="0" fontId="0" fillId="0" borderId="26" xfId="0" applyFont="1" applyBorder="1" applyAlignment="1" applyProtection="1">
      <alignment horizontal="right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37" fontId="3" fillId="0" borderId="23" xfId="0" applyNumberFormat="1" applyFont="1" applyFill="1" applyBorder="1" applyAlignment="1" applyProtection="1">
      <alignment vertical="center"/>
      <protection/>
    </xf>
    <xf numFmtId="37" fontId="3" fillId="0" borderId="17" xfId="0" applyNumberFormat="1" applyFont="1" applyFill="1" applyBorder="1" applyAlignment="1" applyProtection="1">
      <alignment vertical="center"/>
      <protection/>
    </xf>
    <xf numFmtId="37" fontId="0" fillId="0" borderId="27" xfId="0" applyNumberFormat="1" applyFont="1" applyFill="1" applyBorder="1" applyAlignment="1" applyProtection="1">
      <alignment vertical="center"/>
      <protection/>
    </xf>
    <xf numFmtId="37" fontId="0" fillId="0" borderId="24" xfId="0" applyNumberFormat="1" applyFont="1" applyFill="1" applyBorder="1" applyAlignment="1" applyProtection="1">
      <alignment vertical="center"/>
      <protection/>
    </xf>
    <xf numFmtId="37" fontId="0" fillId="0" borderId="28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37" fontId="3" fillId="0" borderId="29" xfId="0" applyNumberFormat="1" applyFont="1" applyFill="1" applyBorder="1" applyAlignment="1" applyProtection="1">
      <alignment vertical="center"/>
      <protection/>
    </xf>
    <xf numFmtId="37" fontId="3" fillId="0" borderId="30" xfId="0" applyNumberFormat="1" applyFont="1" applyFill="1" applyBorder="1" applyAlignment="1" applyProtection="1">
      <alignment vertical="center"/>
      <protection/>
    </xf>
    <xf numFmtId="37" fontId="3" fillId="0" borderId="18" xfId="0" applyNumberFormat="1" applyFont="1" applyFill="1" applyBorder="1" applyAlignment="1" applyProtection="1">
      <alignment vertical="center"/>
      <protection/>
    </xf>
    <xf numFmtId="37" fontId="0" fillId="0" borderId="3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26" xfId="0" applyNumberFormat="1" applyFont="1" applyFill="1" applyBorder="1" applyAlignment="1" applyProtection="1">
      <alignment vertical="center"/>
      <protection/>
    </xf>
    <xf numFmtId="37" fontId="3" fillId="0" borderId="32" xfId="0" applyNumberFormat="1" applyFont="1" applyFill="1" applyBorder="1" applyAlignment="1" applyProtection="1">
      <alignment vertical="center"/>
      <protection/>
    </xf>
    <xf numFmtId="37" fontId="3" fillId="0" borderId="33" xfId="0" applyNumberFormat="1" applyFont="1" applyFill="1" applyBorder="1" applyAlignment="1" applyProtection="1">
      <alignment vertical="center"/>
      <protection/>
    </xf>
    <xf numFmtId="37" fontId="3" fillId="0" borderId="22" xfId="0" applyNumberFormat="1" applyFont="1" applyFill="1" applyBorder="1" applyAlignment="1" applyProtection="1">
      <alignment vertical="center"/>
      <protection/>
    </xf>
    <xf numFmtId="37" fontId="3" fillId="0" borderId="34" xfId="0" applyNumberFormat="1" applyFont="1" applyFill="1" applyBorder="1" applyAlignment="1" applyProtection="1">
      <alignment vertical="center"/>
      <protection/>
    </xf>
    <xf numFmtId="37" fontId="3" fillId="0" borderId="35" xfId="0" applyNumberFormat="1" applyFont="1" applyFill="1" applyBorder="1" applyAlignment="1" applyProtection="1">
      <alignment vertical="center"/>
      <protection/>
    </xf>
    <xf numFmtId="37" fontId="3" fillId="0" borderId="36" xfId="0" applyNumberFormat="1" applyFont="1" applyFill="1" applyBorder="1" applyAlignment="1" applyProtection="1">
      <alignment vertical="center"/>
      <protection/>
    </xf>
    <xf numFmtId="37" fontId="3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0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0.875" style="0" customWidth="1"/>
    <col min="2" max="8" width="10.125" style="0" customWidth="1"/>
    <col min="9" max="9" width="8.00390625" style="0" hidden="1" customWidth="1"/>
    <col min="10" max="10" width="8.00390625" style="0" customWidth="1"/>
    <col min="11" max="11" width="4.625" style="0" customWidth="1"/>
    <col min="12" max="17" width="8.00390625" style="0" customWidth="1"/>
  </cols>
  <sheetData>
    <row r="1" spans="1:17" ht="15.75" customHeight="1">
      <c r="A1" s="64" t="s">
        <v>127</v>
      </c>
      <c r="B1" s="1"/>
      <c r="C1" s="1"/>
      <c r="D1" s="1"/>
      <c r="E1" s="1"/>
      <c r="F1" s="1"/>
      <c r="G1" s="1"/>
      <c r="H1" s="1"/>
      <c r="I1" s="8"/>
      <c r="J1" s="8"/>
      <c r="K1" s="8"/>
      <c r="L1" s="8"/>
      <c r="M1" s="8"/>
      <c r="N1" s="8"/>
      <c r="O1" s="8"/>
      <c r="P1" s="8"/>
      <c r="Q1" s="8"/>
    </row>
    <row r="2" spans="1:17" ht="15.75" customHeight="1">
      <c r="A2" s="1"/>
      <c r="B2" s="1"/>
      <c r="C2" s="1"/>
      <c r="D2" s="1"/>
      <c r="E2" s="1"/>
      <c r="F2" s="1"/>
      <c r="G2" s="1"/>
      <c r="H2" s="1"/>
      <c r="I2" s="8"/>
      <c r="J2" s="8"/>
      <c r="K2" s="8"/>
      <c r="L2" s="8"/>
      <c r="M2" s="8"/>
      <c r="N2" s="8"/>
      <c r="O2" s="8"/>
      <c r="P2" s="8"/>
      <c r="Q2" s="8"/>
    </row>
    <row r="3" spans="1:12" ht="15.75" customHeight="1">
      <c r="A3" s="1"/>
      <c r="B3" s="1"/>
      <c r="C3" s="1"/>
      <c r="D3" s="1"/>
      <c r="E3" s="1"/>
      <c r="F3" s="1"/>
      <c r="G3" s="9"/>
      <c r="H3" s="40" t="s">
        <v>122</v>
      </c>
      <c r="I3" s="8"/>
      <c r="J3" s="8"/>
      <c r="K3" s="8"/>
      <c r="L3" s="8"/>
    </row>
    <row r="4" spans="1:11" ht="21" customHeight="1">
      <c r="A4" s="68"/>
      <c r="B4" s="65" t="s">
        <v>130</v>
      </c>
      <c r="C4" s="66"/>
      <c r="D4" s="67"/>
      <c r="E4" s="65" t="s">
        <v>129</v>
      </c>
      <c r="F4" s="66"/>
      <c r="G4" s="67"/>
      <c r="H4" s="3" t="s">
        <v>111</v>
      </c>
      <c r="K4" s="8"/>
    </row>
    <row r="5" spans="1:11" ht="21" customHeight="1">
      <c r="A5" s="69"/>
      <c r="B5" s="42" t="s">
        <v>124</v>
      </c>
      <c r="C5" s="26" t="s">
        <v>0</v>
      </c>
      <c r="D5" s="18" t="s">
        <v>1</v>
      </c>
      <c r="E5" s="42" t="s">
        <v>125</v>
      </c>
      <c r="F5" s="26" t="s">
        <v>0</v>
      </c>
      <c r="G5" s="18" t="s">
        <v>1</v>
      </c>
      <c r="H5" s="30" t="s">
        <v>110</v>
      </c>
      <c r="K5" s="8"/>
    </row>
    <row r="6" spans="1:11" s="11" customFormat="1" ht="20.25" customHeight="1">
      <c r="A6" s="10" t="s">
        <v>2</v>
      </c>
      <c r="B6" s="19">
        <f>C6+D6</f>
        <v>560517</v>
      </c>
      <c r="C6" s="27">
        <f>C7+C13+C19+C25+C31+C37+C43+C56+C62+C68+C74+C80+C86+C92+C106+C112+C118+C124+C130+C136+C137</f>
        <v>267885</v>
      </c>
      <c r="D6" s="20">
        <f>D7+D13+D19+D25+D31+D37+D43+D56+D62+D68+D74+D80+D86+D92+D106+D112+D118+D124+D130+D136+D137</f>
        <v>292632</v>
      </c>
      <c r="E6" s="19">
        <f>F6+G6</f>
        <v>565233</v>
      </c>
      <c r="F6" s="27">
        <f>F7+F13+F19+F25+F31+F37+F43+F56+F62+F68+F74+F80+F86+F92+F106+F112+F118+F124+F130+F136+F137</f>
        <v>270049</v>
      </c>
      <c r="G6" s="20">
        <f>G7+G13+G19+G25+G31+G37+G43+G56+G62+G68+G74+G80+G86+G92+G106+G112+G118+G124+G130+G136+G137</f>
        <v>295184</v>
      </c>
      <c r="H6" s="31">
        <f>B6-E6</f>
        <v>-4716</v>
      </c>
      <c r="I6" s="38">
        <f>H7+H13+H19+H25+H31+H37+H43+H56+H62+H68+H74+H80+H86+H92+H106+H112+H118+H124+H130+H136+H137</f>
        <v>-4716</v>
      </c>
      <c r="J6" s="39"/>
      <c r="K6" s="12"/>
    </row>
    <row r="7" spans="1:11" s="11" customFormat="1" ht="15.75" customHeight="1">
      <c r="A7" s="13" t="s">
        <v>4</v>
      </c>
      <c r="B7" s="51">
        <f>C7+D7</f>
        <v>22008</v>
      </c>
      <c r="C7" s="52">
        <f>SUM(C8:C12)</f>
        <v>11331</v>
      </c>
      <c r="D7" s="53">
        <f>SUM(D8:D12)</f>
        <v>10677</v>
      </c>
      <c r="E7" s="51">
        <v>22382</v>
      </c>
      <c r="F7" s="52">
        <v>11479</v>
      </c>
      <c r="G7" s="53">
        <v>10903</v>
      </c>
      <c r="H7" s="32">
        <f aca="true" t="shared" si="0" ref="H7:H48">B7-E7</f>
        <v>-374</v>
      </c>
      <c r="I7" s="37">
        <f>SUM(H8:H12)</f>
        <v>-374</v>
      </c>
      <c r="K7" s="12"/>
    </row>
    <row r="8" spans="1:11" ht="15.75" customHeight="1">
      <c r="A8" s="14" t="s">
        <v>112</v>
      </c>
      <c r="B8" s="54">
        <f aca="true" t="shared" si="1" ref="B8:B48">C8+D8</f>
        <v>4271</v>
      </c>
      <c r="C8" s="45">
        <v>2237</v>
      </c>
      <c r="D8" s="48">
        <v>2034</v>
      </c>
      <c r="E8" s="54">
        <v>4275</v>
      </c>
      <c r="F8" s="45">
        <v>2196</v>
      </c>
      <c r="G8" s="48">
        <v>2079</v>
      </c>
      <c r="H8" s="33">
        <f t="shared" si="0"/>
        <v>-4</v>
      </c>
      <c r="K8" s="8"/>
    </row>
    <row r="9" spans="1:11" ht="15.75" customHeight="1">
      <c r="A9" s="5" t="s">
        <v>113</v>
      </c>
      <c r="B9" s="55">
        <f t="shared" si="1"/>
        <v>4299</v>
      </c>
      <c r="C9" s="46">
        <v>2217</v>
      </c>
      <c r="D9" s="49">
        <v>2082</v>
      </c>
      <c r="E9" s="55">
        <v>4583</v>
      </c>
      <c r="F9" s="46">
        <v>2391</v>
      </c>
      <c r="G9" s="49">
        <v>2192</v>
      </c>
      <c r="H9" s="34">
        <f t="shared" si="0"/>
        <v>-284</v>
      </c>
      <c r="K9" s="8"/>
    </row>
    <row r="10" spans="1:11" ht="15.75" customHeight="1">
      <c r="A10" s="5" t="s">
        <v>114</v>
      </c>
      <c r="B10" s="55">
        <f t="shared" si="1"/>
        <v>4592</v>
      </c>
      <c r="C10" s="46">
        <v>2401</v>
      </c>
      <c r="D10" s="49">
        <v>2191</v>
      </c>
      <c r="E10" s="55">
        <v>4389</v>
      </c>
      <c r="F10" s="46">
        <v>2244</v>
      </c>
      <c r="G10" s="49">
        <v>2145</v>
      </c>
      <c r="H10" s="34">
        <f t="shared" si="0"/>
        <v>203</v>
      </c>
      <c r="K10" s="8"/>
    </row>
    <row r="11" spans="1:11" ht="15.75" customHeight="1">
      <c r="A11" s="5" t="s">
        <v>115</v>
      </c>
      <c r="B11" s="55">
        <f t="shared" si="1"/>
        <v>4401</v>
      </c>
      <c r="C11" s="46">
        <v>2258</v>
      </c>
      <c r="D11" s="49">
        <v>2143</v>
      </c>
      <c r="E11" s="55">
        <v>4439</v>
      </c>
      <c r="F11" s="46">
        <v>2222</v>
      </c>
      <c r="G11" s="49">
        <v>2217</v>
      </c>
      <c r="H11" s="34">
        <f t="shared" si="0"/>
        <v>-38</v>
      </c>
      <c r="K11" s="8"/>
    </row>
    <row r="12" spans="1:11" ht="15.75" customHeight="1">
      <c r="A12" s="5" t="s">
        <v>116</v>
      </c>
      <c r="B12" s="56">
        <f t="shared" si="1"/>
        <v>4445</v>
      </c>
      <c r="C12" s="47">
        <v>2218</v>
      </c>
      <c r="D12" s="50">
        <v>2227</v>
      </c>
      <c r="E12" s="56">
        <v>4696</v>
      </c>
      <c r="F12" s="47">
        <v>2426</v>
      </c>
      <c r="G12" s="50">
        <v>2270</v>
      </c>
      <c r="H12" s="35">
        <f t="shared" si="0"/>
        <v>-251</v>
      </c>
      <c r="K12" s="8"/>
    </row>
    <row r="13" spans="1:11" s="11" customFormat="1" ht="15.75" customHeight="1">
      <c r="A13" s="15" t="s">
        <v>5</v>
      </c>
      <c r="B13" s="57">
        <f t="shared" si="1"/>
        <v>23791</v>
      </c>
      <c r="C13" s="58">
        <f>SUM(C14:C18)</f>
        <v>12088</v>
      </c>
      <c r="D13" s="59">
        <f>SUM(D14:D18)</f>
        <v>11703</v>
      </c>
      <c r="E13" s="57">
        <v>24042</v>
      </c>
      <c r="F13" s="58">
        <v>12274</v>
      </c>
      <c r="G13" s="59">
        <v>11768</v>
      </c>
      <c r="H13" s="36">
        <f t="shared" si="0"/>
        <v>-251</v>
      </c>
      <c r="I13" s="11">
        <f>SUM(H14:H18)</f>
        <v>-251</v>
      </c>
      <c r="K13" s="12"/>
    </row>
    <row r="14" spans="1:11" ht="15.75" customHeight="1">
      <c r="A14" s="5" t="s">
        <v>117</v>
      </c>
      <c r="B14" s="55">
        <f t="shared" si="1"/>
        <v>4688</v>
      </c>
      <c r="C14" s="46">
        <v>2424</v>
      </c>
      <c r="D14" s="49">
        <v>2264</v>
      </c>
      <c r="E14" s="55">
        <v>4700</v>
      </c>
      <c r="F14" s="46">
        <v>2324</v>
      </c>
      <c r="G14" s="49">
        <v>2376</v>
      </c>
      <c r="H14" s="34">
        <f t="shared" si="0"/>
        <v>-12</v>
      </c>
      <c r="K14" s="8"/>
    </row>
    <row r="15" spans="1:11" ht="15.75" customHeight="1">
      <c r="A15" s="5" t="s">
        <v>118</v>
      </c>
      <c r="B15" s="55">
        <f t="shared" si="1"/>
        <v>4713</v>
      </c>
      <c r="C15" s="46">
        <v>2323</v>
      </c>
      <c r="D15" s="49">
        <v>2390</v>
      </c>
      <c r="E15" s="55">
        <v>4865</v>
      </c>
      <c r="F15" s="46">
        <v>2485</v>
      </c>
      <c r="G15" s="49">
        <v>2380</v>
      </c>
      <c r="H15" s="34">
        <f t="shared" si="0"/>
        <v>-152</v>
      </c>
      <c r="K15" s="8"/>
    </row>
    <row r="16" spans="1:11" ht="15.75" customHeight="1">
      <c r="A16" s="5" t="s">
        <v>119</v>
      </c>
      <c r="B16" s="55">
        <f t="shared" si="1"/>
        <v>4857</v>
      </c>
      <c r="C16" s="46">
        <v>2474</v>
      </c>
      <c r="D16" s="49">
        <v>2383</v>
      </c>
      <c r="E16" s="55">
        <v>4683</v>
      </c>
      <c r="F16" s="46">
        <v>2403</v>
      </c>
      <c r="G16" s="49">
        <v>2280</v>
      </c>
      <c r="H16" s="34">
        <f t="shared" si="0"/>
        <v>174</v>
      </c>
      <c r="K16" s="8"/>
    </row>
    <row r="17" spans="1:11" ht="15.75" customHeight="1">
      <c r="A17" s="5" t="s">
        <v>120</v>
      </c>
      <c r="B17" s="55">
        <f t="shared" si="1"/>
        <v>4664</v>
      </c>
      <c r="C17" s="46">
        <v>2395</v>
      </c>
      <c r="D17" s="49">
        <v>2269</v>
      </c>
      <c r="E17" s="55">
        <v>4864</v>
      </c>
      <c r="F17" s="46">
        <v>2473</v>
      </c>
      <c r="G17" s="49">
        <v>2391</v>
      </c>
      <c r="H17" s="34">
        <f t="shared" si="0"/>
        <v>-200</v>
      </c>
      <c r="K17" s="8"/>
    </row>
    <row r="18" spans="1:11" ht="15.75" customHeight="1">
      <c r="A18" s="5" t="s">
        <v>121</v>
      </c>
      <c r="B18" s="56">
        <f t="shared" si="1"/>
        <v>4869</v>
      </c>
      <c r="C18" s="47">
        <v>2472</v>
      </c>
      <c r="D18" s="50">
        <v>2397</v>
      </c>
      <c r="E18" s="56">
        <v>4930</v>
      </c>
      <c r="F18" s="47">
        <v>2589</v>
      </c>
      <c r="G18" s="50">
        <v>2341</v>
      </c>
      <c r="H18" s="35">
        <f t="shared" si="0"/>
        <v>-61</v>
      </c>
      <c r="K18" s="8"/>
    </row>
    <row r="19" spans="1:11" s="11" customFormat="1" ht="15.75" customHeight="1">
      <c r="A19" s="13" t="s">
        <v>6</v>
      </c>
      <c r="B19" s="51">
        <f t="shared" si="1"/>
        <v>24909</v>
      </c>
      <c r="C19" s="52">
        <f>SUM(C20:C24)</f>
        <v>12766</v>
      </c>
      <c r="D19" s="53">
        <f>SUM(D20:D24)</f>
        <v>12143</v>
      </c>
      <c r="E19" s="51">
        <v>25342</v>
      </c>
      <c r="F19" s="52">
        <v>12898</v>
      </c>
      <c r="G19" s="53">
        <v>12444</v>
      </c>
      <c r="H19" s="32">
        <f t="shared" si="0"/>
        <v>-433</v>
      </c>
      <c r="I19" s="11">
        <f>SUM(H20:H24)</f>
        <v>-433</v>
      </c>
      <c r="K19" s="12"/>
    </row>
    <row r="20" spans="1:11" ht="15.75" customHeight="1">
      <c r="A20" s="14" t="s">
        <v>8</v>
      </c>
      <c r="B20" s="54">
        <f t="shared" si="1"/>
        <v>4919</v>
      </c>
      <c r="C20" s="45">
        <v>2587</v>
      </c>
      <c r="D20" s="48">
        <v>2332</v>
      </c>
      <c r="E20" s="54">
        <v>4885</v>
      </c>
      <c r="F20" s="45">
        <v>2458</v>
      </c>
      <c r="G20" s="48">
        <v>2427</v>
      </c>
      <c r="H20" s="33">
        <f t="shared" si="0"/>
        <v>34</v>
      </c>
      <c r="K20" s="8"/>
    </row>
    <row r="21" spans="1:11" ht="15.75" customHeight="1">
      <c r="A21" s="5" t="s">
        <v>9</v>
      </c>
      <c r="B21" s="55">
        <f t="shared" si="1"/>
        <v>4876</v>
      </c>
      <c r="C21" s="46">
        <v>2461</v>
      </c>
      <c r="D21" s="49">
        <v>2415</v>
      </c>
      <c r="E21" s="55">
        <v>5088</v>
      </c>
      <c r="F21" s="46">
        <v>2652</v>
      </c>
      <c r="G21" s="49">
        <v>2436</v>
      </c>
      <c r="H21" s="34">
        <f t="shared" si="0"/>
        <v>-212</v>
      </c>
      <c r="K21" s="8"/>
    </row>
    <row r="22" spans="1:11" ht="15.75" customHeight="1">
      <c r="A22" s="5" t="s">
        <v>10</v>
      </c>
      <c r="B22" s="55">
        <f t="shared" si="1"/>
        <v>5060</v>
      </c>
      <c r="C22" s="46">
        <v>2635</v>
      </c>
      <c r="D22" s="49">
        <v>2425</v>
      </c>
      <c r="E22" s="55">
        <v>4919</v>
      </c>
      <c r="F22" s="46">
        <v>2472</v>
      </c>
      <c r="G22" s="49">
        <v>2447</v>
      </c>
      <c r="H22" s="34">
        <f t="shared" si="0"/>
        <v>141</v>
      </c>
      <c r="K22" s="8"/>
    </row>
    <row r="23" spans="1:11" ht="15.75" customHeight="1">
      <c r="A23" s="5" t="s">
        <v>11</v>
      </c>
      <c r="B23" s="55">
        <f t="shared" si="1"/>
        <v>4916</v>
      </c>
      <c r="C23" s="46">
        <v>2474</v>
      </c>
      <c r="D23" s="49">
        <v>2442</v>
      </c>
      <c r="E23" s="55">
        <v>5134</v>
      </c>
      <c r="F23" s="46">
        <v>2609</v>
      </c>
      <c r="G23" s="49">
        <v>2525</v>
      </c>
      <c r="H23" s="34">
        <f t="shared" si="0"/>
        <v>-218</v>
      </c>
      <c r="K23" s="8"/>
    </row>
    <row r="24" spans="1:11" ht="15.75" customHeight="1">
      <c r="A24" s="5" t="s">
        <v>12</v>
      </c>
      <c r="B24" s="56">
        <f t="shared" si="1"/>
        <v>5138</v>
      </c>
      <c r="C24" s="47">
        <v>2609</v>
      </c>
      <c r="D24" s="50">
        <v>2529</v>
      </c>
      <c r="E24" s="56">
        <v>5316</v>
      </c>
      <c r="F24" s="47">
        <v>2707</v>
      </c>
      <c r="G24" s="50">
        <v>2609</v>
      </c>
      <c r="H24" s="35">
        <f t="shared" si="0"/>
        <v>-178</v>
      </c>
      <c r="K24" s="8"/>
    </row>
    <row r="25" spans="1:11" s="11" customFormat="1" ht="15.75" customHeight="1">
      <c r="A25" s="15" t="s">
        <v>108</v>
      </c>
      <c r="B25" s="57">
        <f t="shared" si="1"/>
        <v>26831</v>
      </c>
      <c r="C25" s="58">
        <f>SUM(C26:C30)</f>
        <v>13834</v>
      </c>
      <c r="D25" s="59">
        <f>SUM(D26:D30)</f>
        <v>12997</v>
      </c>
      <c r="E25" s="57">
        <v>27224</v>
      </c>
      <c r="F25" s="58">
        <v>14080</v>
      </c>
      <c r="G25" s="59">
        <v>13144</v>
      </c>
      <c r="H25" s="36">
        <f t="shared" si="0"/>
        <v>-393</v>
      </c>
      <c r="I25" s="11">
        <f>SUM(H26:H30)</f>
        <v>-393</v>
      </c>
      <c r="K25" s="12"/>
    </row>
    <row r="26" spans="1:11" ht="15.75" customHeight="1">
      <c r="A26" s="5" t="s">
        <v>7</v>
      </c>
      <c r="B26" s="55">
        <f t="shared" si="1"/>
        <v>5319</v>
      </c>
      <c r="C26" s="46">
        <v>2712</v>
      </c>
      <c r="D26" s="49">
        <v>2607</v>
      </c>
      <c r="E26" s="55">
        <v>5226</v>
      </c>
      <c r="F26" s="46">
        <v>2678</v>
      </c>
      <c r="G26" s="49">
        <v>2548</v>
      </c>
      <c r="H26" s="34">
        <f t="shared" si="0"/>
        <v>93</v>
      </c>
      <c r="K26" s="8"/>
    </row>
    <row r="27" spans="1:11" ht="15.75" customHeight="1">
      <c r="A27" s="5" t="s">
        <v>13</v>
      </c>
      <c r="B27" s="55">
        <f t="shared" si="1"/>
        <v>5227</v>
      </c>
      <c r="C27" s="46">
        <v>2676</v>
      </c>
      <c r="D27" s="49">
        <v>2551</v>
      </c>
      <c r="E27" s="55">
        <v>5544</v>
      </c>
      <c r="F27" s="46">
        <v>2805</v>
      </c>
      <c r="G27" s="49">
        <v>2739</v>
      </c>
      <c r="H27" s="34">
        <f t="shared" si="0"/>
        <v>-317</v>
      </c>
      <c r="K27" s="8"/>
    </row>
    <row r="28" spans="1:11" ht="15.75" customHeight="1">
      <c r="A28" s="5" t="s">
        <v>14</v>
      </c>
      <c r="B28" s="55">
        <f t="shared" si="1"/>
        <v>5540</v>
      </c>
      <c r="C28" s="46">
        <v>2798</v>
      </c>
      <c r="D28" s="49">
        <v>2742</v>
      </c>
      <c r="E28" s="55">
        <v>5540</v>
      </c>
      <c r="F28" s="46">
        <v>2886</v>
      </c>
      <c r="G28" s="49">
        <v>2654</v>
      </c>
      <c r="H28" s="34">
        <f t="shared" si="0"/>
        <v>0</v>
      </c>
      <c r="K28" s="8"/>
    </row>
    <row r="29" spans="1:11" ht="15.75" customHeight="1">
      <c r="A29" s="5" t="s">
        <v>15</v>
      </c>
      <c r="B29" s="55">
        <f t="shared" si="1"/>
        <v>5221</v>
      </c>
      <c r="C29" s="46">
        <v>2730</v>
      </c>
      <c r="D29" s="49">
        <v>2491</v>
      </c>
      <c r="E29" s="55">
        <v>5521</v>
      </c>
      <c r="F29" s="46">
        <v>2928</v>
      </c>
      <c r="G29" s="49">
        <v>2593</v>
      </c>
      <c r="H29" s="34">
        <f t="shared" si="0"/>
        <v>-300</v>
      </c>
      <c r="K29" s="8"/>
    </row>
    <row r="30" spans="1:11" ht="15.75" customHeight="1">
      <c r="A30" s="5" t="s">
        <v>16</v>
      </c>
      <c r="B30" s="56">
        <f t="shared" si="1"/>
        <v>5524</v>
      </c>
      <c r="C30" s="47">
        <v>2918</v>
      </c>
      <c r="D30" s="50">
        <v>2606</v>
      </c>
      <c r="E30" s="56">
        <v>5393</v>
      </c>
      <c r="F30" s="47">
        <v>2783</v>
      </c>
      <c r="G30" s="50">
        <v>2610</v>
      </c>
      <c r="H30" s="35">
        <f t="shared" si="0"/>
        <v>131</v>
      </c>
      <c r="K30" s="8"/>
    </row>
    <row r="31" spans="1:11" s="11" customFormat="1" ht="15.75" customHeight="1">
      <c r="A31" s="13" t="s">
        <v>17</v>
      </c>
      <c r="B31" s="60">
        <f t="shared" si="1"/>
        <v>21384</v>
      </c>
      <c r="C31" s="58">
        <f>SUM(C32:C36)</f>
        <v>11419</v>
      </c>
      <c r="D31" s="59">
        <f>SUM(D32:D36)</f>
        <v>9965</v>
      </c>
      <c r="E31" s="60">
        <v>21199</v>
      </c>
      <c r="F31" s="58">
        <v>11236</v>
      </c>
      <c r="G31" s="59">
        <v>9963</v>
      </c>
      <c r="H31" s="32">
        <f t="shared" si="0"/>
        <v>185</v>
      </c>
      <c r="I31" s="11">
        <f>SUM(H32:H36)</f>
        <v>185</v>
      </c>
      <c r="K31" s="12"/>
    </row>
    <row r="32" spans="1:11" ht="15.75" customHeight="1">
      <c r="A32" s="14" t="s">
        <v>18</v>
      </c>
      <c r="B32" s="55">
        <f t="shared" si="1"/>
        <v>5199</v>
      </c>
      <c r="C32" s="46">
        <v>2688</v>
      </c>
      <c r="D32" s="49">
        <v>2511</v>
      </c>
      <c r="E32" s="55">
        <v>4883</v>
      </c>
      <c r="F32" s="46">
        <v>2606</v>
      </c>
      <c r="G32" s="49">
        <v>2277</v>
      </c>
      <c r="H32" s="33">
        <f t="shared" si="0"/>
        <v>316</v>
      </c>
      <c r="K32" s="8"/>
    </row>
    <row r="33" spans="1:11" ht="15.75" customHeight="1">
      <c r="A33" s="5" t="s">
        <v>19</v>
      </c>
      <c r="B33" s="55">
        <f t="shared" si="1"/>
        <v>4719</v>
      </c>
      <c r="C33" s="46">
        <v>2523</v>
      </c>
      <c r="D33" s="49">
        <v>2196</v>
      </c>
      <c r="E33" s="55">
        <v>4133</v>
      </c>
      <c r="F33" s="46">
        <v>2273</v>
      </c>
      <c r="G33" s="49">
        <v>1860</v>
      </c>
      <c r="H33" s="34">
        <f t="shared" si="0"/>
        <v>586</v>
      </c>
      <c r="K33" s="8"/>
    </row>
    <row r="34" spans="1:11" ht="15.75" customHeight="1">
      <c r="A34" s="5" t="s">
        <v>20</v>
      </c>
      <c r="B34" s="55">
        <f t="shared" si="1"/>
        <v>3738</v>
      </c>
      <c r="C34" s="46">
        <v>2105</v>
      </c>
      <c r="D34" s="49">
        <v>1633</v>
      </c>
      <c r="E34" s="55">
        <v>3958</v>
      </c>
      <c r="F34" s="46">
        <v>2167</v>
      </c>
      <c r="G34" s="49">
        <v>1791</v>
      </c>
      <c r="H34" s="34">
        <f t="shared" si="0"/>
        <v>-220</v>
      </c>
      <c r="K34" s="8"/>
    </row>
    <row r="35" spans="1:11" ht="15.75" customHeight="1">
      <c r="A35" s="5" t="s">
        <v>21</v>
      </c>
      <c r="B35" s="55">
        <f t="shared" si="1"/>
        <v>3806</v>
      </c>
      <c r="C35" s="46">
        <v>2065</v>
      </c>
      <c r="D35" s="49">
        <v>1741</v>
      </c>
      <c r="E35" s="55">
        <v>4060</v>
      </c>
      <c r="F35" s="46">
        <v>2105</v>
      </c>
      <c r="G35" s="49">
        <v>1955</v>
      </c>
      <c r="H35" s="34">
        <f t="shared" si="0"/>
        <v>-254</v>
      </c>
      <c r="K35" s="8"/>
    </row>
    <row r="36" spans="1:11" ht="15.75" customHeight="1">
      <c r="A36" s="5" t="s">
        <v>22</v>
      </c>
      <c r="B36" s="56">
        <f t="shared" si="1"/>
        <v>3922</v>
      </c>
      <c r="C36" s="47">
        <v>2038</v>
      </c>
      <c r="D36" s="50">
        <v>1884</v>
      </c>
      <c r="E36" s="56">
        <v>4165</v>
      </c>
      <c r="F36" s="47">
        <v>2085</v>
      </c>
      <c r="G36" s="50">
        <v>2080</v>
      </c>
      <c r="H36" s="35">
        <f t="shared" si="0"/>
        <v>-243</v>
      </c>
      <c r="K36" s="8"/>
    </row>
    <row r="37" spans="1:11" s="11" customFormat="1" ht="15.75" customHeight="1">
      <c r="A37" s="15" t="s">
        <v>23</v>
      </c>
      <c r="B37" s="57">
        <f t="shared" si="1"/>
        <v>22497</v>
      </c>
      <c r="C37" s="58">
        <f>SUM(C38:C42)</f>
        <v>11415</v>
      </c>
      <c r="D37" s="59">
        <f>SUM(D38:D42)</f>
        <v>11082</v>
      </c>
      <c r="E37" s="57">
        <v>23563</v>
      </c>
      <c r="F37" s="58">
        <v>11941</v>
      </c>
      <c r="G37" s="59">
        <v>11622</v>
      </c>
      <c r="H37" s="36">
        <f t="shared" si="0"/>
        <v>-1066</v>
      </c>
      <c r="I37" s="11">
        <f>SUM(H38:H42)</f>
        <v>-1066</v>
      </c>
      <c r="K37" s="12"/>
    </row>
    <row r="38" spans="1:11" ht="15.75" customHeight="1">
      <c r="A38" s="5" t="s">
        <v>24</v>
      </c>
      <c r="B38" s="55">
        <f t="shared" si="1"/>
        <v>4112</v>
      </c>
      <c r="C38" s="46">
        <v>2033</v>
      </c>
      <c r="D38" s="49">
        <v>2079</v>
      </c>
      <c r="E38" s="55">
        <v>4364</v>
      </c>
      <c r="F38" s="46">
        <v>2272</v>
      </c>
      <c r="G38" s="49">
        <v>2092</v>
      </c>
      <c r="H38" s="34">
        <f t="shared" si="0"/>
        <v>-252</v>
      </c>
      <c r="K38" s="8"/>
    </row>
    <row r="39" spans="1:11" ht="15.75" customHeight="1">
      <c r="A39" s="5" t="s">
        <v>25</v>
      </c>
      <c r="B39" s="55">
        <f t="shared" si="1"/>
        <v>4313</v>
      </c>
      <c r="C39" s="46">
        <v>2235</v>
      </c>
      <c r="D39" s="49">
        <v>2078</v>
      </c>
      <c r="E39" s="55">
        <v>4496</v>
      </c>
      <c r="F39" s="46">
        <v>2282</v>
      </c>
      <c r="G39" s="49">
        <v>2214</v>
      </c>
      <c r="H39" s="34">
        <f t="shared" si="0"/>
        <v>-183</v>
      </c>
      <c r="K39" s="8"/>
    </row>
    <row r="40" spans="1:11" ht="15.75" customHeight="1">
      <c r="A40" s="5" t="s">
        <v>26</v>
      </c>
      <c r="B40" s="55">
        <f t="shared" si="1"/>
        <v>4490</v>
      </c>
      <c r="C40" s="46">
        <v>2280</v>
      </c>
      <c r="D40" s="49">
        <v>2210</v>
      </c>
      <c r="E40" s="55">
        <v>4700</v>
      </c>
      <c r="F40" s="46">
        <v>2331</v>
      </c>
      <c r="G40" s="49">
        <v>2369</v>
      </c>
      <c r="H40" s="34">
        <f t="shared" si="0"/>
        <v>-210</v>
      </c>
      <c r="K40" s="8"/>
    </row>
    <row r="41" spans="1:11" ht="15.75" customHeight="1">
      <c r="A41" s="5" t="s">
        <v>27</v>
      </c>
      <c r="B41" s="55">
        <f t="shared" si="1"/>
        <v>4707</v>
      </c>
      <c r="C41" s="46">
        <v>2330</v>
      </c>
      <c r="D41" s="49">
        <v>2377</v>
      </c>
      <c r="E41" s="55">
        <v>4883</v>
      </c>
      <c r="F41" s="46">
        <v>2541</v>
      </c>
      <c r="G41" s="49">
        <v>2342</v>
      </c>
      <c r="H41" s="34">
        <f t="shared" si="0"/>
        <v>-176</v>
      </c>
      <c r="K41" s="8"/>
    </row>
    <row r="42" spans="1:11" ht="15.75" customHeight="1">
      <c r="A42" s="5" t="s">
        <v>28</v>
      </c>
      <c r="B42" s="56">
        <f t="shared" si="1"/>
        <v>4875</v>
      </c>
      <c r="C42" s="47">
        <v>2537</v>
      </c>
      <c r="D42" s="50">
        <v>2338</v>
      </c>
      <c r="E42" s="56">
        <v>5120</v>
      </c>
      <c r="F42" s="47">
        <v>2515</v>
      </c>
      <c r="G42" s="50">
        <v>2605</v>
      </c>
      <c r="H42" s="35">
        <f t="shared" si="0"/>
        <v>-245</v>
      </c>
      <c r="K42" s="8"/>
    </row>
    <row r="43" spans="1:11" s="11" customFormat="1" ht="15.75" customHeight="1">
      <c r="A43" s="13" t="s">
        <v>29</v>
      </c>
      <c r="B43" s="51">
        <f t="shared" si="1"/>
        <v>27794</v>
      </c>
      <c r="C43" s="58">
        <f>SUM(C44:C48)</f>
        <v>13943</v>
      </c>
      <c r="D43" s="61">
        <f>SUM(D44:D48)</f>
        <v>13851</v>
      </c>
      <c r="E43" s="51">
        <v>29011</v>
      </c>
      <c r="F43" s="58">
        <v>14640</v>
      </c>
      <c r="G43" s="61">
        <v>14371</v>
      </c>
      <c r="H43" s="32">
        <f t="shared" si="0"/>
        <v>-1217</v>
      </c>
      <c r="I43" s="11">
        <f>SUM(H44:H48)</f>
        <v>-1217</v>
      </c>
      <c r="K43" s="12"/>
    </row>
    <row r="44" spans="1:11" ht="15.75" customHeight="1">
      <c r="A44" s="14" t="s">
        <v>30</v>
      </c>
      <c r="B44" s="54">
        <f t="shared" si="1"/>
        <v>5100</v>
      </c>
      <c r="C44" s="46">
        <v>2501</v>
      </c>
      <c r="D44" s="49">
        <v>2599</v>
      </c>
      <c r="E44" s="54">
        <v>5291</v>
      </c>
      <c r="F44" s="46">
        <v>2658</v>
      </c>
      <c r="G44" s="49">
        <v>2633</v>
      </c>
      <c r="H44" s="33">
        <f t="shared" si="0"/>
        <v>-191</v>
      </c>
      <c r="K44" s="8"/>
    </row>
    <row r="45" spans="1:11" ht="15.75" customHeight="1">
      <c r="A45" s="5" t="s">
        <v>31</v>
      </c>
      <c r="B45" s="55">
        <f t="shared" si="1"/>
        <v>5250</v>
      </c>
      <c r="C45" s="46">
        <v>2643</v>
      </c>
      <c r="D45" s="49">
        <v>2607</v>
      </c>
      <c r="E45" s="55">
        <v>5504</v>
      </c>
      <c r="F45" s="46">
        <v>2819</v>
      </c>
      <c r="G45" s="49">
        <v>2685</v>
      </c>
      <c r="H45" s="34">
        <f t="shared" si="0"/>
        <v>-254</v>
      </c>
      <c r="K45" s="8"/>
    </row>
    <row r="46" spans="1:11" ht="15.75" customHeight="1">
      <c r="A46" s="5" t="s">
        <v>32</v>
      </c>
      <c r="B46" s="55">
        <f t="shared" si="1"/>
        <v>5522</v>
      </c>
      <c r="C46" s="46">
        <v>2828</v>
      </c>
      <c r="D46" s="49">
        <v>2694</v>
      </c>
      <c r="E46" s="55">
        <v>5814</v>
      </c>
      <c r="F46" s="46">
        <v>2889</v>
      </c>
      <c r="G46" s="49">
        <v>2925</v>
      </c>
      <c r="H46" s="34">
        <f t="shared" si="0"/>
        <v>-292</v>
      </c>
      <c r="K46" s="8"/>
    </row>
    <row r="47" spans="1:11" ht="15.75" customHeight="1">
      <c r="A47" s="5" t="s">
        <v>33</v>
      </c>
      <c r="B47" s="55">
        <f t="shared" si="1"/>
        <v>5797</v>
      </c>
      <c r="C47" s="46">
        <v>2882</v>
      </c>
      <c r="D47" s="49">
        <v>2915</v>
      </c>
      <c r="E47" s="55">
        <v>6144</v>
      </c>
      <c r="F47" s="46">
        <v>3085</v>
      </c>
      <c r="G47" s="49">
        <v>3059</v>
      </c>
      <c r="H47" s="34">
        <f t="shared" si="0"/>
        <v>-347</v>
      </c>
      <c r="K47" s="8"/>
    </row>
    <row r="48" spans="1:11" ht="15.75" customHeight="1">
      <c r="A48" s="6" t="s">
        <v>34</v>
      </c>
      <c r="B48" s="56">
        <f t="shared" si="1"/>
        <v>6125</v>
      </c>
      <c r="C48" s="47">
        <v>3089</v>
      </c>
      <c r="D48" s="50">
        <v>3036</v>
      </c>
      <c r="E48" s="56">
        <v>6258</v>
      </c>
      <c r="F48" s="47">
        <v>3189</v>
      </c>
      <c r="G48" s="50">
        <v>3069</v>
      </c>
      <c r="H48" s="35">
        <f t="shared" si="0"/>
        <v>-133</v>
      </c>
      <c r="K48" s="8"/>
    </row>
    <row r="49" spans="1:17" ht="15.75" customHeight="1">
      <c r="A49" s="7"/>
      <c r="B49" s="1"/>
      <c r="C49" s="1"/>
      <c r="D49" s="1"/>
      <c r="E49" s="1"/>
      <c r="F49" s="1"/>
      <c r="G49" s="1"/>
      <c r="H49" s="1"/>
      <c r="I49" s="8"/>
      <c r="J49" s="8"/>
      <c r="K49" s="8"/>
      <c r="L49" s="8"/>
      <c r="M49" s="8"/>
      <c r="N49" s="8"/>
      <c r="O49" s="8"/>
      <c r="P49" s="8"/>
      <c r="Q49" s="8"/>
    </row>
    <row r="50" spans="1:17" ht="15.75" customHeight="1">
      <c r="A50" s="7"/>
      <c r="B50" s="1"/>
      <c r="C50" s="1"/>
      <c r="D50" s="1"/>
      <c r="E50" s="1"/>
      <c r="F50" s="1"/>
      <c r="G50" s="1"/>
      <c r="H50" s="1"/>
      <c r="I50" s="8"/>
      <c r="J50" s="8"/>
      <c r="K50" s="8"/>
      <c r="L50" s="8"/>
      <c r="M50" s="8"/>
      <c r="N50" s="8"/>
      <c r="O50" s="8"/>
      <c r="P50" s="8"/>
      <c r="Q50" s="8"/>
    </row>
    <row r="51" ht="15.75" customHeight="1">
      <c r="A51" s="64" t="s">
        <v>128</v>
      </c>
    </row>
    <row r="52" ht="15.75" customHeight="1"/>
    <row r="53" ht="15.75" customHeight="1">
      <c r="H53" s="40" t="s">
        <v>123</v>
      </c>
    </row>
    <row r="54" spans="1:8" ht="21" customHeight="1">
      <c r="A54" s="2"/>
      <c r="B54" s="70" t="str">
        <f>$B4</f>
        <v>平成３０年１０月１日現在</v>
      </c>
      <c r="C54" s="66"/>
      <c r="D54" s="67"/>
      <c r="E54" s="65" t="s">
        <v>129</v>
      </c>
      <c r="F54" s="66"/>
      <c r="G54" s="67"/>
      <c r="H54" s="3" t="s">
        <v>111</v>
      </c>
    </row>
    <row r="55" spans="1:8" ht="21" customHeight="1">
      <c r="A55" s="4"/>
      <c r="B55" s="17" t="s">
        <v>109</v>
      </c>
      <c r="C55" s="26" t="s">
        <v>0</v>
      </c>
      <c r="D55" s="18" t="s">
        <v>1</v>
      </c>
      <c r="E55" s="42" t="s">
        <v>126</v>
      </c>
      <c r="F55" s="26" t="s">
        <v>0</v>
      </c>
      <c r="G55" s="18" t="s">
        <v>1</v>
      </c>
      <c r="H55" s="30" t="s">
        <v>110</v>
      </c>
    </row>
    <row r="56" spans="1:9" s="11" customFormat="1" ht="15.75" customHeight="1">
      <c r="A56" s="13" t="s">
        <v>35</v>
      </c>
      <c r="B56" s="51">
        <f aca="true" t="shared" si="2" ref="B56:B97">C56+D56</f>
        <v>32086</v>
      </c>
      <c r="C56" s="58">
        <f>SUM(C57:C61)</f>
        <v>16265</v>
      </c>
      <c r="D56" s="59">
        <f>SUM(D57:D61)</f>
        <v>15821</v>
      </c>
      <c r="E56" s="51">
        <v>32891</v>
      </c>
      <c r="F56" s="58">
        <v>16597</v>
      </c>
      <c r="G56" s="59">
        <v>16294</v>
      </c>
      <c r="H56" s="32">
        <f aca="true" t="shared" si="3" ref="H56:H97">B56-E56</f>
        <v>-805</v>
      </c>
      <c r="I56" s="11">
        <f>SUM(H57:H61)</f>
        <v>-805</v>
      </c>
    </row>
    <row r="57" spans="1:8" ht="15.75" customHeight="1">
      <c r="A57" s="14" t="s">
        <v>36</v>
      </c>
      <c r="B57" s="54">
        <f t="shared" si="2"/>
        <v>6234</v>
      </c>
      <c r="C57" s="46">
        <v>3182</v>
      </c>
      <c r="D57" s="49">
        <v>3052</v>
      </c>
      <c r="E57" s="54">
        <v>6252</v>
      </c>
      <c r="F57" s="46">
        <v>3160</v>
      </c>
      <c r="G57" s="49">
        <v>3092</v>
      </c>
      <c r="H57" s="33">
        <f t="shared" si="3"/>
        <v>-18</v>
      </c>
    </row>
    <row r="58" spans="1:8" ht="15.75" customHeight="1">
      <c r="A58" s="5" t="s">
        <v>37</v>
      </c>
      <c r="B58" s="55">
        <f t="shared" si="2"/>
        <v>6246</v>
      </c>
      <c r="C58" s="46">
        <v>3158</v>
      </c>
      <c r="D58" s="49">
        <v>3088</v>
      </c>
      <c r="E58" s="55">
        <v>6237</v>
      </c>
      <c r="F58" s="46">
        <v>3136</v>
      </c>
      <c r="G58" s="49">
        <v>3101</v>
      </c>
      <c r="H58" s="34">
        <f t="shared" si="3"/>
        <v>9</v>
      </c>
    </row>
    <row r="59" spans="1:8" ht="15.75" customHeight="1">
      <c r="A59" s="5" t="s">
        <v>38</v>
      </c>
      <c r="B59" s="55">
        <f t="shared" si="2"/>
        <v>6220</v>
      </c>
      <c r="C59" s="46">
        <v>3120</v>
      </c>
      <c r="D59" s="49">
        <v>3100</v>
      </c>
      <c r="E59" s="55">
        <v>6703</v>
      </c>
      <c r="F59" s="46">
        <v>3389</v>
      </c>
      <c r="G59" s="49">
        <v>3314</v>
      </c>
      <c r="H59" s="34">
        <f t="shared" si="3"/>
        <v>-483</v>
      </c>
    </row>
    <row r="60" spans="1:8" ht="15.75" customHeight="1">
      <c r="A60" s="5" t="s">
        <v>39</v>
      </c>
      <c r="B60" s="55">
        <f t="shared" si="2"/>
        <v>6684</v>
      </c>
      <c r="C60" s="46">
        <v>3387</v>
      </c>
      <c r="D60" s="49">
        <v>3297</v>
      </c>
      <c r="E60" s="55">
        <v>6739</v>
      </c>
      <c r="F60" s="46">
        <v>3432</v>
      </c>
      <c r="G60" s="49">
        <v>3307</v>
      </c>
      <c r="H60" s="34">
        <f t="shared" si="3"/>
        <v>-55</v>
      </c>
    </row>
    <row r="61" spans="1:8" ht="15.75" customHeight="1">
      <c r="A61" s="5" t="s">
        <v>40</v>
      </c>
      <c r="B61" s="56">
        <f t="shared" si="2"/>
        <v>6702</v>
      </c>
      <c r="C61" s="47">
        <v>3418</v>
      </c>
      <c r="D61" s="50">
        <v>3284</v>
      </c>
      <c r="E61" s="56">
        <v>6960</v>
      </c>
      <c r="F61" s="47">
        <v>3480</v>
      </c>
      <c r="G61" s="50">
        <v>3480</v>
      </c>
      <c r="H61" s="35">
        <f t="shared" si="3"/>
        <v>-258</v>
      </c>
    </row>
    <row r="62" spans="1:9" s="11" customFormat="1" ht="15.75" customHeight="1">
      <c r="A62" s="15" t="s">
        <v>41</v>
      </c>
      <c r="B62" s="57">
        <f t="shared" si="2"/>
        <v>36938</v>
      </c>
      <c r="C62" s="58">
        <f>SUM(C63:C67)</f>
        <v>18682</v>
      </c>
      <c r="D62" s="59">
        <f>SUM(D63:D67)</f>
        <v>18256</v>
      </c>
      <c r="E62" s="57">
        <v>37911</v>
      </c>
      <c r="F62" s="58">
        <v>19172</v>
      </c>
      <c r="G62" s="59">
        <v>18739</v>
      </c>
      <c r="H62" s="36">
        <f t="shared" si="3"/>
        <v>-973</v>
      </c>
      <c r="I62" s="11">
        <f>SUM(H63:H67)</f>
        <v>-973</v>
      </c>
    </row>
    <row r="63" spans="1:8" ht="15.75" customHeight="1">
      <c r="A63" s="5" t="s">
        <v>42</v>
      </c>
      <c r="B63" s="55">
        <f t="shared" si="2"/>
        <v>6964</v>
      </c>
      <c r="C63" s="46">
        <v>3482</v>
      </c>
      <c r="D63" s="49">
        <v>3482</v>
      </c>
      <c r="E63" s="55">
        <v>7177</v>
      </c>
      <c r="F63" s="46">
        <v>3680</v>
      </c>
      <c r="G63" s="49">
        <v>3497</v>
      </c>
      <c r="H63" s="34">
        <f t="shared" si="3"/>
        <v>-213</v>
      </c>
    </row>
    <row r="64" spans="1:8" ht="15.75" customHeight="1">
      <c r="A64" s="5" t="s">
        <v>43</v>
      </c>
      <c r="B64" s="55">
        <f t="shared" si="2"/>
        <v>7170</v>
      </c>
      <c r="C64" s="46">
        <v>3670</v>
      </c>
      <c r="D64" s="49">
        <v>3500</v>
      </c>
      <c r="E64" s="55">
        <v>7457</v>
      </c>
      <c r="F64" s="46">
        <v>3747</v>
      </c>
      <c r="G64" s="49">
        <v>3710</v>
      </c>
      <c r="H64" s="34">
        <f t="shared" si="3"/>
        <v>-287</v>
      </c>
    </row>
    <row r="65" spans="1:8" ht="15.75" customHeight="1">
      <c r="A65" s="5" t="s">
        <v>44</v>
      </c>
      <c r="B65" s="55">
        <f t="shared" si="2"/>
        <v>7438</v>
      </c>
      <c r="C65" s="46">
        <v>3752</v>
      </c>
      <c r="D65" s="49">
        <v>3686</v>
      </c>
      <c r="E65" s="55">
        <v>7481</v>
      </c>
      <c r="F65" s="46">
        <v>3825</v>
      </c>
      <c r="G65" s="49">
        <v>3656</v>
      </c>
      <c r="H65" s="34">
        <f t="shared" si="3"/>
        <v>-43</v>
      </c>
    </row>
    <row r="66" spans="1:8" ht="15.75" customHeight="1">
      <c r="A66" s="5" t="s">
        <v>45</v>
      </c>
      <c r="B66" s="55">
        <f t="shared" si="2"/>
        <v>7464</v>
      </c>
      <c r="C66" s="46">
        <v>3811</v>
      </c>
      <c r="D66" s="49">
        <v>3653</v>
      </c>
      <c r="E66" s="55">
        <v>7931</v>
      </c>
      <c r="F66" s="46">
        <v>3978</v>
      </c>
      <c r="G66" s="49">
        <v>3953</v>
      </c>
      <c r="H66" s="34">
        <f t="shared" si="3"/>
        <v>-467</v>
      </c>
    </row>
    <row r="67" spans="1:8" ht="15.75" customHeight="1">
      <c r="A67" s="5" t="s">
        <v>46</v>
      </c>
      <c r="B67" s="56">
        <f t="shared" si="2"/>
        <v>7902</v>
      </c>
      <c r="C67" s="47">
        <v>3967</v>
      </c>
      <c r="D67" s="50">
        <v>3935</v>
      </c>
      <c r="E67" s="56">
        <v>7865</v>
      </c>
      <c r="F67" s="47">
        <v>3942</v>
      </c>
      <c r="G67" s="50">
        <v>3923</v>
      </c>
      <c r="H67" s="35">
        <f t="shared" si="3"/>
        <v>37</v>
      </c>
    </row>
    <row r="68" spans="1:9" s="11" customFormat="1" ht="15.75" customHeight="1">
      <c r="A68" s="13" t="s">
        <v>47</v>
      </c>
      <c r="B68" s="51">
        <f t="shared" si="2"/>
        <v>36258</v>
      </c>
      <c r="C68" s="58">
        <f>SUM(C69:C73)</f>
        <v>18194</v>
      </c>
      <c r="D68" s="59">
        <f>SUM(D69:D73)</f>
        <v>18064</v>
      </c>
      <c r="E68" s="51">
        <v>35105</v>
      </c>
      <c r="F68" s="58">
        <v>17575</v>
      </c>
      <c r="G68" s="59">
        <v>17530</v>
      </c>
      <c r="H68" s="32">
        <f t="shared" si="3"/>
        <v>1153</v>
      </c>
      <c r="I68" s="11">
        <f>SUM(H69:H73)</f>
        <v>1153</v>
      </c>
    </row>
    <row r="69" spans="1:8" ht="15.75" customHeight="1">
      <c r="A69" s="14" t="s">
        <v>48</v>
      </c>
      <c r="B69" s="54">
        <f t="shared" si="2"/>
        <v>7834</v>
      </c>
      <c r="C69" s="46">
        <v>3926</v>
      </c>
      <c r="D69" s="49">
        <v>3908</v>
      </c>
      <c r="E69" s="54">
        <v>7694</v>
      </c>
      <c r="F69" s="46">
        <v>3832</v>
      </c>
      <c r="G69" s="49">
        <v>3862</v>
      </c>
      <c r="H69" s="33">
        <f t="shared" si="3"/>
        <v>140</v>
      </c>
    </row>
    <row r="70" spans="1:8" ht="15.75" customHeight="1">
      <c r="A70" s="5" t="s">
        <v>49</v>
      </c>
      <c r="B70" s="55">
        <f t="shared" si="2"/>
        <v>7684</v>
      </c>
      <c r="C70" s="46">
        <v>3837</v>
      </c>
      <c r="D70" s="49">
        <v>3847</v>
      </c>
      <c r="E70" s="55">
        <v>7208</v>
      </c>
      <c r="F70" s="46">
        <v>3622</v>
      </c>
      <c r="G70" s="49">
        <v>3586</v>
      </c>
      <c r="H70" s="34">
        <f t="shared" si="3"/>
        <v>476</v>
      </c>
    </row>
    <row r="71" spans="1:8" ht="15.75" customHeight="1">
      <c r="A71" s="5" t="s">
        <v>50</v>
      </c>
      <c r="B71" s="55">
        <f t="shared" si="2"/>
        <v>7209</v>
      </c>
      <c r="C71" s="46">
        <v>3620</v>
      </c>
      <c r="D71" s="49">
        <v>3589</v>
      </c>
      <c r="E71" s="55">
        <v>6801</v>
      </c>
      <c r="F71" s="46">
        <v>3458</v>
      </c>
      <c r="G71" s="49">
        <v>3343</v>
      </c>
      <c r="H71" s="34">
        <f t="shared" si="3"/>
        <v>408</v>
      </c>
    </row>
    <row r="72" spans="1:8" ht="15.75" customHeight="1">
      <c r="A72" s="5" t="s">
        <v>51</v>
      </c>
      <c r="B72" s="55">
        <f t="shared" si="2"/>
        <v>6770</v>
      </c>
      <c r="C72" s="46">
        <v>3425</v>
      </c>
      <c r="D72" s="49">
        <v>3345</v>
      </c>
      <c r="E72" s="55">
        <v>6789</v>
      </c>
      <c r="F72" s="46">
        <v>3396</v>
      </c>
      <c r="G72" s="49">
        <v>3393</v>
      </c>
      <c r="H72" s="34">
        <f t="shared" si="3"/>
        <v>-19</v>
      </c>
    </row>
    <row r="73" spans="1:8" ht="15.75" customHeight="1">
      <c r="A73" s="5" t="s">
        <v>52</v>
      </c>
      <c r="B73" s="56">
        <f t="shared" si="2"/>
        <v>6761</v>
      </c>
      <c r="C73" s="47">
        <v>3386</v>
      </c>
      <c r="D73" s="50">
        <v>3375</v>
      </c>
      <c r="E73" s="56">
        <v>6613</v>
      </c>
      <c r="F73" s="47">
        <v>3267</v>
      </c>
      <c r="G73" s="50">
        <v>3346</v>
      </c>
      <c r="H73" s="35">
        <f t="shared" si="3"/>
        <v>148</v>
      </c>
    </row>
    <row r="74" spans="1:9" s="11" customFormat="1" ht="15.75" customHeight="1">
      <c r="A74" s="15" t="s">
        <v>53</v>
      </c>
      <c r="B74" s="57">
        <f t="shared" si="2"/>
        <v>32487</v>
      </c>
      <c r="C74" s="58">
        <f>SUM(C75:C79)</f>
        <v>15924</v>
      </c>
      <c r="D74" s="59">
        <f>SUM(D75:D79)</f>
        <v>16563</v>
      </c>
      <c r="E74" s="57">
        <v>32666</v>
      </c>
      <c r="F74" s="58">
        <v>16003</v>
      </c>
      <c r="G74" s="59">
        <v>16663</v>
      </c>
      <c r="H74" s="36">
        <f t="shared" si="3"/>
        <v>-179</v>
      </c>
      <c r="I74" s="11">
        <f>SUM(H75:H79)</f>
        <v>-179</v>
      </c>
    </row>
    <row r="75" spans="1:8" ht="15.75" customHeight="1">
      <c r="A75" s="5" t="s">
        <v>54</v>
      </c>
      <c r="B75" s="55">
        <f t="shared" si="2"/>
        <v>6600</v>
      </c>
      <c r="C75" s="46">
        <v>3253</v>
      </c>
      <c r="D75" s="49">
        <v>3347</v>
      </c>
      <c r="E75" s="55">
        <v>6991</v>
      </c>
      <c r="F75" s="46">
        <v>3391</v>
      </c>
      <c r="G75" s="49">
        <v>3600</v>
      </c>
      <c r="H75" s="34">
        <f t="shared" si="3"/>
        <v>-391</v>
      </c>
    </row>
    <row r="76" spans="1:8" ht="15.75" customHeight="1">
      <c r="A76" s="5" t="s">
        <v>55</v>
      </c>
      <c r="B76" s="55">
        <f t="shared" si="2"/>
        <v>6965</v>
      </c>
      <c r="C76" s="46">
        <v>3367</v>
      </c>
      <c r="D76" s="49">
        <v>3598</v>
      </c>
      <c r="E76" s="55">
        <v>5399</v>
      </c>
      <c r="F76" s="46">
        <v>2627</v>
      </c>
      <c r="G76" s="49">
        <v>2772</v>
      </c>
      <c r="H76" s="34">
        <f t="shared" si="3"/>
        <v>1566</v>
      </c>
    </row>
    <row r="77" spans="1:8" ht="15.75" customHeight="1">
      <c r="A77" s="5" t="s">
        <v>56</v>
      </c>
      <c r="B77" s="55">
        <f t="shared" si="2"/>
        <v>5396</v>
      </c>
      <c r="C77" s="46">
        <v>2632</v>
      </c>
      <c r="D77" s="49">
        <v>2764</v>
      </c>
      <c r="E77" s="55">
        <v>6849</v>
      </c>
      <c r="F77" s="46">
        <v>3421</v>
      </c>
      <c r="G77" s="49">
        <v>3428</v>
      </c>
      <c r="H77" s="34">
        <f t="shared" si="3"/>
        <v>-1453</v>
      </c>
    </row>
    <row r="78" spans="1:8" ht="15.75" customHeight="1">
      <c r="A78" s="5" t="s">
        <v>57</v>
      </c>
      <c r="B78" s="55">
        <f t="shared" si="2"/>
        <v>6819</v>
      </c>
      <c r="C78" s="46">
        <v>3402</v>
      </c>
      <c r="D78" s="49">
        <v>3417</v>
      </c>
      <c r="E78" s="55">
        <v>6734</v>
      </c>
      <c r="F78" s="46">
        <v>3284</v>
      </c>
      <c r="G78" s="49">
        <v>3450</v>
      </c>
      <c r="H78" s="34">
        <f t="shared" si="3"/>
        <v>85</v>
      </c>
    </row>
    <row r="79" spans="1:8" ht="15.75" customHeight="1">
      <c r="A79" s="5" t="s">
        <v>58</v>
      </c>
      <c r="B79" s="56">
        <f t="shared" si="2"/>
        <v>6707</v>
      </c>
      <c r="C79" s="47">
        <v>3270</v>
      </c>
      <c r="D79" s="50">
        <v>3437</v>
      </c>
      <c r="E79" s="56">
        <v>6693</v>
      </c>
      <c r="F79" s="47">
        <v>3280</v>
      </c>
      <c r="G79" s="50">
        <v>3413</v>
      </c>
      <c r="H79" s="35">
        <f t="shared" si="3"/>
        <v>14</v>
      </c>
    </row>
    <row r="80" spans="1:9" s="11" customFormat="1" ht="15.75" customHeight="1">
      <c r="A80" s="15" t="s">
        <v>59</v>
      </c>
      <c r="B80" s="51">
        <f t="shared" si="2"/>
        <v>34871</v>
      </c>
      <c r="C80" s="58">
        <f>SUM(C81:C85)</f>
        <v>16957</v>
      </c>
      <c r="D80" s="59">
        <f>SUM(D81:D85)</f>
        <v>17914</v>
      </c>
      <c r="E80" s="51">
        <v>35555</v>
      </c>
      <c r="F80" s="58">
        <v>17323</v>
      </c>
      <c r="G80" s="59">
        <v>18232</v>
      </c>
      <c r="H80" s="32">
        <f t="shared" si="3"/>
        <v>-684</v>
      </c>
      <c r="I80" s="11">
        <f>SUM(H81:H85)</f>
        <v>-684</v>
      </c>
    </row>
    <row r="81" spans="1:8" ht="15.75" customHeight="1">
      <c r="A81" s="5" t="s">
        <v>60</v>
      </c>
      <c r="B81" s="54">
        <f t="shared" si="2"/>
        <v>6667</v>
      </c>
      <c r="C81" s="46">
        <v>3265</v>
      </c>
      <c r="D81" s="49">
        <v>3402</v>
      </c>
      <c r="E81" s="54">
        <v>6905</v>
      </c>
      <c r="F81" s="46">
        <v>3285</v>
      </c>
      <c r="G81" s="49">
        <v>3620</v>
      </c>
      <c r="H81" s="33">
        <f t="shared" si="3"/>
        <v>-238</v>
      </c>
    </row>
    <row r="82" spans="1:8" ht="15.75" customHeight="1">
      <c r="A82" s="5" t="s">
        <v>61</v>
      </c>
      <c r="B82" s="55">
        <f t="shared" si="2"/>
        <v>6880</v>
      </c>
      <c r="C82" s="46">
        <v>3268</v>
      </c>
      <c r="D82" s="49">
        <v>3612</v>
      </c>
      <c r="E82" s="55">
        <v>6736</v>
      </c>
      <c r="F82" s="46">
        <v>3318</v>
      </c>
      <c r="G82" s="49">
        <v>3418</v>
      </c>
      <c r="H82" s="34">
        <f t="shared" si="3"/>
        <v>144</v>
      </c>
    </row>
    <row r="83" spans="1:8" ht="15.75" customHeight="1">
      <c r="A83" s="5" t="s">
        <v>62</v>
      </c>
      <c r="B83" s="55">
        <f t="shared" si="2"/>
        <v>6720</v>
      </c>
      <c r="C83" s="46">
        <v>3292</v>
      </c>
      <c r="D83" s="49">
        <v>3428</v>
      </c>
      <c r="E83" s="55">
        <v>7104</v>
      </c>
      <c r="F83" s="46">
        <v>3420</v>
      </c>
      <c r="G83" s="49">
        <v>3684</v>
      </c>
      <c r="H83" s="34">
        <f t="shared" si="3"/>
        <v>-384</v>
      </c>
    </row>
    <row r="84" spans="1:8" ht="15.75" customHeight="1">
      <c r="A84" s="5" t="s">
        <v>63</v>
      </c>
      <c r="B84" s="55">
        <f t="shared" si="2"/>
        <v>7083</v>
      </c>
      <c r="C84" s="46">
        <v>3414</v>
      </c>
      <c r="D84" s="49">
        <v>3669</v>
      </c>
      <c r="E84" s="55">
        <v>7548</v>
      </c>
      <c r="F84" s="46">
        <v>3740</v>
      </c>
      <c r="G84" s="49">
        <v>3808</v>
      </c>
      <c r="H84" s="34">
        <f t="shared" si="3"/>
        <v>-465</v>
      </c>
    </row>
    <row r="85" spans="1:8" ht="15.75" customHeight="1">
      <c r="A85" s="5" t="s">
        <v>64</v>
      </c>
      <c r="B85" s="56">
        <f t="shared" si="2"/>
        <v>7521</v>
      </c>
      <c r="C85" s="47">
        <v>3718</v>
      </c>
      <c r="D85" s="50">
        <v>3803</v>
      </c>
      <c r="E85" s="56">
        <v>7262</v>
      </c>
      <c r="F85" s="47">
        <v>3560</v>
      </c>
      <c r="G85" s="50">
        <v>3702</v>
      </c>
      <c r="H85" s="35">
        <f t="shared" si="3"/>
        <v>259</v>
      </c>
    </row>
    <row r="86" spans="1:9" s="11" customFormat="1" ht="15.75" customHeight="1">
      <c r="A86" s="15" t="s">
        <v>65</v>
      </c>
      <c r="B86" s="57">
        <f t="shared" si="2"/>
        <v>38911</v>
      </c>
      <c r="C86" s="58">
        <f>SUM(C87:C91)</f>
        <v>19127</v>
      </c>
      <c r="D86" s="59">
        <f>SUM(D87:D91)</f>
        <v>19784</v>
      </c>
      <c r="E86" s="57">
        <v>40417</v>
      </c>
      <c r="F86" s="58">
        <v>19928</v>
      </c>
      <c r="G86" s="59">
        <v>20489</v>
      </c>
      <c r="H86" s="36">
        <f t="shared" si="3"/>
        <v>-1506</v>
      </c>
      <c r="I86" s="11">
        <f>SUM(H87:H91)</f>
        <v>-1506</v>
      </c>
    </row>
    <row r="87" spans="1:8" ht="15.75" customHeight="1">
      <c r="A87" s="5" t="s">
        <v>66</v>
      </c>
      <c r="B87" s="55">
        <f t="shared" si="2"/>
        <v>7231</v>
      </c>
      <c r="C87" s="46">
        <v>3534</v>
      </c>
      <c r="D87" s="49">
        <v>3697</v>
      </c>
      <c r="E87" s="55">
        <v>7660</v>
      </c>
      <c r="F87" s="46">
        <v>3765</v>
      </c>
      <c r="G87" s="49">
        <v>3895</v>
      </c>
      <c r="H87" s="34">
        <f t="shared" si="3"/>
        <v>-429</v>
      </c>
    </row>
    <row r="88" spans="1:8" ht="15.75" customHeight="1">
      <c r="A88" s="5" t="s">
        <v>67</v>
      </c>
      <c r="B88" s="55">
        <f t="shared" si="2"/>
        <v>7627</v>
      </c>
      <c r="C88" s="46">
        <v>3738</v>
      </c>
      <c r="D88" s="49">
        <v>3889</v>
      </c>
      <c r="E88" s="55">
        <v>7906</v>
      </c>
      <c r="F88" s="46">
        <v>3872</v>
      </c>
      <c r="G88" s="49">
        <v>4034</v>
      </c>
      <c r="H88" s="34">
        <f t="shared" si="3"/>
        <v>-279</v>
      </c>
    </row>
    <row r="89" spans="1:8" ht="15.75" customHeight="1">
      <c r="A89" s="5" t="s">
        <v>68</v>
      </c>
      <c r="B89" s="55">
        <f t="shared" si="2"/>
        <v>7852</v>
      </c>
      <c r="C89" s="46">
        <v>3830</v>
      </c>
      <c r="D89" s="49">
        <v>4022</v>
      </c>
      <c r="E89" s="55">
        <v>8121</v>
      </c>
      <c r="F89" s="46">
        <v>3979</v>
      </c>
      <c r="G89" s="49">
        <v>4142</v>
      </c>
      <c r="H89" s="34">
        <f t="shared" si="3"/>
        <v>-269</v>
      </c>
    </row>
    <row r="90" spans="1:8" ht="15.75" customHeight="1">
      <c r="A90" s="5" t="s">
        <v>69</v>
      </c>
      <c r="B90" s="55">
        <f t="shared" si="2"/>
        <v>8084</v>
      </c>
      <c r="C90" s="46">
        <v>3947</v>
      </c>
      <c r="D90" s="49">
        <v>4137</v>
      </c>
      <c r="E90" s="55">
        <v>8164</v>
      </c>
      <c r="F90" s="46">
        <v>4105</v>
      </c>
      <c r="G90" s="49">
        <v>4059</v>
      </c>
      <c r="H90" s="34">
        <f t="shared" si="3"/>
        <v>-80</v>
      </c>
    </row>
    <row r="91" spans="1:8" ht="15.75" customHeight="1">
      <c r="A91" s="5" t="s">
        <v>70</v>
      </c>
      <c r="B91" s="56">
        <f t="shared" si="2"/>
        <v>8117</v>
      </c>
      <c r="C91" s="47">
        <v>4078</v>
      </c>
      <c r="D91" s="50">
        <v>4039</v>
      </c>
      <c r="E91" s="56">
        <v>8566</v>
      </c>
      <c r="F91" s="47">
        <v>4207</v>
      </c>
      <c r="G91" s="50">
        <v>4359</v>
      </c>
      <c r="H91" s="35">
        <f t="shared" si="3"/>
        <v>-449</v>
      </c>
    </row>
    <row r="92" spans="1:9" s="11" customFormat="1" ht="15.75" customHeight="1">
      <c r="A92" s="15" t="s">
        <v>71</v>
      </c>
      <c r="B92" s="62">
        <f t="shared" si="2"/>
        <v>45831</v>
      </c>
      <c r="C92" s="58">
        <f>SUM(C93:C97)</f>
        <v>22289</v>
      </c>
      <c r="D92" s="59">
        <f>SUM(D93:D97)</f>
        <v>23542</v>
      </c>
      <c r="E92" s="62">
        <v>48083</v>
      </c>
      <c r="F92" s="58">
        <v>23508</v>
      </c>
      <c r="G92" s="59">
        <v>24575</v>
      </c>
      <c r="H92" s="36">
        <f t="shared" si="3"/>
        <v>-2252</v>
      </c>
      <c r="I92" s="11">
        <f>SUM(H93:H97)</f>
        <v>-2252</v>
      </c>
    </row>
    <row r="93" spans="1:8" ht="15.75" customHeight="1">
      <c r="A93" s="14" t="s">
        <v>72</v>
      </c>
      <c r="B93" s="54">
        <f t="shared" si="2"/>
        <v>8518</v>
      </c>
      <c r="C93" s="46">
        <v>4167</v>
      </c>
      <c r="D93" s="49">
        <v>4351</v>
      </c>
      <c r="E93" s="54">
        <v>8847</v>
      </c>
      <c r="F93" s="46">
        <v>4329</v>
      </c>
      <c r="G93" s="49">
        <v>4518</v>
      </c>
      <c r="H93" s="34">
        <f t="shared" si="3"/>
        <v>-329</v>
      </c>
    </row>
    <row r="94" spans="1:8" ht="15.75" customHeight="1">
      <c r="A94" s="5" t="s">
        <v>73</v>
      </c>
      <c r="B94" s="55">
        <f t="shared" si="2"/>
        <v>8795</v>
      </c>
      <c r="C94" s="46">
        <v>4290</v>
      </c>
      <c r="D94" s="49">
        <v>4505</v>
      </c>
      <c r="E94" s="55">
        <v>9016</v>
      </c>
      <c r="F94" s="46">
        <v>4454</v>
      </c>
      <c r="G94" s="49">
        <v>4562</v>
      </c>
      <c r="H94" s="34">
        <f t="shared" si="3"/>
        <v>-221</v>
      </c>
    </row>
    <row r="95" spans="1:8" ht="15.75" customHeight="1">
      <c r="A95" s="5" t="s">
        <v>74</v>
      </c>
      <c r="B95" s="55">
        <f t="shared" si="2"/>
        <v>8939</v>
      </c>
      <c r="C95" s="46">
        <v>4392</v>
      </c>
      <c r="D95" s="49">
        <v>4547</v>
      </c>
      <c r="E95" s="55">
        <v>9392</v>
      </c>
      <c r="F95" s="46">
        <v>4487</v>
      </c>
      <c r="G95" s="49">
        <v>4905</v>
      </c>
      <c r="H95" s="34">
        <f t="shared" si="3"/>
        <v>-453</v>
      </c>
    </row>
    <row r="96" spans="1:8" ht="15.75" customHeight="1">
      <c r="A96" s="5" t="s">
        <v>75</v>
      </c>
      <c r="B96" s="55">
        <f t="shared" si="2"/>
        <v>9284</v>
      </c>
      <c r="C96" s="46">
        <v>4401</v>
      </c>
      <c r="D96" s="49">
        <v>4883</v>
      </c>
      <c r="E96" s="55">
        <v>10425</v>
      </c>
      <c r="F96" s="46">
        <v>5130</v>
      </c>
      <c r="G96" s="49">
        <v>5295</v>
      </c>
      <c r="H96" s="34">
        <f t="shared" si="3"/>
        <v>-1141</v>
      </c>
    </row>
    <row r="97" spans="1:8" ht="15.75" customHeight="1">
      <c r="A97" s="6" t="s">
        <v>76</v>
      </c>
      <c r="B97" s="56">
        <f t="shared" si="2"/>
        <v>10295</v>
      </c>
      <c r="C97" s="47">
        <v>5039</v>
      </c>
      <c r="D97" s="50">
        <v>5256</v>
      </c>
      <c r="E97" s="56">
        <v>10403</v>
      </c>
      <c r="F97" s="47">
        <v>5108</v>
      </c>
      <c r="G97" s="50">
        <v>5295</v>
      </c>
      <c r="H97" s="35">
        <f t="shared" si="3"/>
        <v>-108</v>
      </c>
    </row>
    <row r="98" ht="15.75" customHeight="1"/>
    <row r="99" ht="15.75" customHeight="1"/>
    <row r="100" ht="15.75" customHeight="1"/>
    <row r="101" ht="15.75" customHeight="1">
      <c r="A101" s="64" t="s">
        <v>128</v>
      </c>
    </row>
    <row r="102" ht="15.75" customHeight="1"/>
    <row r="103" spans="1:8" ht="15.75" customHeight="1">
      <c r="A103" s="8"/>
      <c r="B103" s="8"/>
      <c r="C103" s="8"/>
      <c r="D103" s="8"/>
      <c r="E103" s="8"/>
      <c r="F103" s="8"/>
      <c r="G103" s="8"/>
      <c r="H103" s="41" t="s">
        <v>123</v>
      </c>
    </row>
    <row r="104" spans="1:8" ht="21" customHeight="1">
      <c r="A104" s="2"/>
      <c r="B104" s="70" t="str">
        <f>$B54</f>
        <v>平成３０年１０月１日現在</v>
      </c>
      <c r="C104" s="66"/>
      <c r="D104" s="67"/>
      <c r="E104" s="65" t="s">
        <v>129</v>
      </c>
      <c r="F104" s="66"/>
      <c r="G104" s="67"/>
      <c r="H104" s="3" t="s">
        <v>111</v>
      </c>
    </row>
    <row r="105" spans="1:8" ht="21" customHeight="1">
      <c r="A105" s="4"/>
      <c r="B105" s="17" t="s">
        <v>109</v>
      </c>
      <c r="C105" s="26" t="s">
        <v>0</v>
      </c>
      <c r="D105" s="18" t="s">
        <v>1</v>
      </c>
      <c r="E105" s="42" t="s">
        <v>126</v>
      </c>
      <c r="F105" s="26" t="s">
        <v>0</v>
      </c>
      <c r="G105" s="18" t="s">
        <v>1</v>
      </c>
      <c r="H105" s="30" t="s">
        <v>110</v>
      </c>
    </row>
    <row r="106" spans="1:9" s="11" customFormat="1" ht="15.75" customHeight="1">
      <c r="A106" s="13" t="s">
        <v>77</v>
      </c>
      <c r="B106" s="51">
        <f aca="true" t="shared" si="4" ref="B106:B137">C106+D106</f>
        <v>37231</v>
      </c>
      <c r="C106" s="58">
        <f>SUM(C107:C111)</f>
        <v>17660</v>
      </c>
      <c r="D106" s="59">
        <f>SUM(D107:D111)</f>
        <v>19571</v>
      </c>
      <c r="E106" s="51">
        <v>33845</v>
      </c>
      <c r="F106" s="58">
        <v>15858</v>
      </c>
      <c r="G106" s="59">
        <v>17987</v>
      </c>
      <c r="H106" s="21">
        <f aca="true" t="shared" si="5" ref="H106:H137">B106-E106</f>
        <v>3386</v>
      </c>
      <c r="I106" s="11">
        <f>SUM(H107:H111)</f>
        <v>3386</v>
      </c>
    </row>
    <row r="107" spans="1:8" ht="15.75" customHeight="1">
      <c r="A107" s="14" t="s">
        <v>78</v>
      </c>
      <c r="B107" s="54">
        <f t="shared" si="4"/>
        <v>10286</v>
      </c>
      <c r="C107" s="46">
        <v>5022</v>
      </c>
      <c r="D107" s="49">
        <v>5264</v>
      </c>
      <c r="E107" s="54">
        <v>9195</v>
      </c>
      <c r="F107" s="46">
        <v>4460</v>
      </c>
      <c r="G107" s="49">
        <v>4735</v>
      </c>
      <c r="H107" s="22">
        <f t="shared" si="5"/>
        <v>1091</v>
      </c>
    </row>
    <row r="108" spans="1:8" ht="15.75" customHeight="1">
      <c r="A108" s="5" t="s">
        <v>79</v>
      </c>
      <c r="B108" s="55">
        <f t="shared" si="4"/>
        <v>9069</v>
      </c>
      <c r="C108" s="46">
        <v>4369</v>
      </c>
      <c r="D108" s="49">
        <v>4700</v>
      </c>
      <c r="E108" s="55">
        <v>5265</v>
      </c>
      <c r="F108" s="46">
        <v>2444</v>
      </c>
      <c r="G108" s="49">
        <v>2821</v>
      </c>
      <c r="H108" s="23">
        <f t="shared" si="5"/>
        <v>3804</v>
      </c>
    </row>
    <row r="109" spans="1:8" ht="15.75" customHeight="1">
      <c r="A109" s="5" t="s">
        <v>80</v>
      </c>
      <c r="B109" s="55">
        <f t="shared" si="4"/>
        <v>5183</v>
      </c>
      <c r="C109" s="46">
        <v>2391</v>
      </c>
      <c r="D109" s="49">
        <v>2792</v>
      </c>
      <c r="E109" s="55">
        <v>5979</v>
      </c>
      <c r="F109" s="46">
        <v>2794</v>
      </c>
      <c r="G109" s="49">
        <v>3185</v>
      </c>
      <c r="H109" s="23">
        <f t="shared" si="5"/>
        <v>-796</v>
      </c>
    </row>
    <row r="110" spans="1:8" ht="15.75" customHeight="1">
      <c r="A110" s="5" t="s">
        <v>81</v>
      </c>
      <c r="B110" s="55">
        <f t="shared" si="4"/>
        <v>5884</v>
      </c>
      <c r="C110" s="46">
        <v>2732</v>
      </c>
      <c r="D110" s="49">
        <v>3152</v>
      </c>
      <c r="E110" s="55">
        <v>6919</v>
      </c>
      <c r="F110" s="46">
        <v>3214</v>
      </c>
      <c r="G110" s="49">
        <v>3705</v>
      </c>
      <c r="H110" s="23">
        <f t="shared" si="5"/>
        <v>-1035</v>
      </c>
    </row>
    <row r="111" spans="1:8" ht="15.75" customHeight="1">
      <c r="A111" s="5" t="s">
        <v>82</v>
      </c>
      <c r="B111" s="56">
        <f t="shared" si="4"/>
        <v>6809</v>
      </c>
      <c r="C111" s="47">
        <v>3146</v>
      </c>
      <c r="D111" s="50">
        <v>3663</v>
      </c>
      <c r="E111" s="56">
        <v>6487</v>
      </c>
      <c r="F111" s="47">
        <v>2946</v>
      </c>
      <c r="G111" s="50">
        <v>3541</v>
      </c>
      <c r="H111" s="24">
        <f t="shared" si="5"/>
        <v>322</v>
      </c>
    </row>
    <row r="112" spans="1:9" s="11" customFormat="1" ht="15.75" customHeight="1">
      <c r="A112" s="15" t="s">
        <v>83</v>
      </c>
      <c r="B112" s="57">
        <f t="shared" si="4"/>
        <v>29893</v>
      </c>
      <c r="C112" s="58">
        <f>SUM(C113:C117)</f>
        <v>12913</v>
      </c>
      <c r="D112" s="59">
        <f>SUM(D113:D117)</f>
        <v>16980</v>
      </c>
      <c r="E112" s="57">
        <v>29678</v>
      </c>
      <c r="F112" s="58">
        <v>12677</v>
      </c>
      <c r="G112" s="59">
        <v>17001</v>
      </c>
      <c r="H112" s="25">
        <f t="shared" si="5"/>
        <v>215</v>
      </c>
      <c r="I112" s="11">
        <f>SUM(H113:H117)</f>
        <v>215</v>
      </c>
    </row>
    <row r="113" spans="1:8" ht="15.75" customHeight="1">
      <c r="A113" s="5" t="s">
        <v>84</v>
      </c>
      <c r="B113" s="55">
        <f t="shared" si="4"/>
        <v>6377</v>
      </c>
      <c r="C113" s="46">
        <v>2873</v>
      </c>
      <c r="D113" s="49">
        <v>3504</v>
      </c>
      <c r="E113" s="55">
        <v>6486</v>
      </c>
      <c r="F113" s="46">
        <v>2851</v>
      </c>
      <c r="G113" s="49">
        <v>3635</v>
      </c>
      <c r="H113" s="23">
        <f t="shared" si="5"/>
        <v>-109</v>
      </c>
    </row>
    <row r="114" spans="1:8" ht="15.75" customHeight="1">
      <c r="A114" s="5" t="s">
        <v>85</v>
      </c>
      <c r="B114" s="55">
        <f t="shared" si="4"/>
        <v>6363</v>
      </c>
      <c r="C114" s="46">
        <v>2781</v>
      </c>
      <c r="D114" s="49">
        <v>3582</v>
      </c>
      <c r="E114" s="55">
        <v>6717</v>
      </c>
      <c r="F114" s="46">
        <v>2976</v>
      </c>
      <c r="G114" s="49">
        <v>3741</v>
      </c>
      <c r="H114" s="23">
        <f t="shared" si="5"/>
        <v>-354</v>
      </c>
    </row>
    <row r="115" spans="1:8" ht="15.75" customHeight="1">
      <c r="A115" s="5" t="s">
        <v>86</v>
      </c>
      <c r="B115" s="55">
        <f t="shared" si="4"/>
        <v>6571</v>
      </c>
      <c r="C115" s="46">
        <v>2883</v>
      </c>
      <c r="D115" s="49">
        <v>3688</v>
      </c>
      <c r="E115" s="55">
        <v>5718</v>
      </c>
      <c r="F115" s="46">
        <v>2425</v>
      </c>
      <c r="G115" s="49">
        <v>3293</v>
      </c>
      <c r="H115" s="23">
        <f t="shared" si="5"/>
        <v>853</v>
      </c>
    </row>
    <row r="116" spans="1:8" ht="15.75" customHeight="1">
      <c r="A116" s="5" t="s">
        <v>87</v>
      </c>
      <c r="B116" s="55">
        <f t="shared" si="4"/>
        <v>5582</v>
      </c>
      <c r="C116" s="46">
        <v>2344</v>
      </c>
      <c r="D116" s="49">
        <v>3238</v>
      </c>
      <c r="E116" s="55">
        <v>5133</v>
      </c>
      <c r="F116" s="46">
        <v>2104</v>
      </c>
      <c r="G116" s="49">
        <v>3029</v>
      </c>
      <c r="H116" s="23">
        <f t="shared" si="5"/>
        <v>449</v>
      </c>
    </row>
    <row r="117" spans="1:8" ht="15.75" customHeight="1">
      <c r="A117" s="5" t="s">
        <v>88</v>
      </c>
      <c r="B117" s="56">
        <f t="shared" si="4"/>
        <v>5000</v>
      </c>
      <c r="C117" s="47">
        <v>2032</v>
      </c>
      <c r="D117" s="50">
        <v>2968</v>
      </c>
      <c r="E117" s="56">
        <v>5624</v>
      </c>
      <c r="F117" s="47">
        <v>2321</v>
      </c>
      <c r="G117" s="50">
        <v>3303</v>
      </c>
      <c r="H117" s="24">
        <f t="shared" si="5"/>
        <v>-624</v>
      </c>
    </row>
    <row r="118" spans="1:9" s="11" customFormat="1" ht="15.75" customHeight="1">
      <c r="A118" s="13" t="s">
        <v>89</v>
      </c>
      <c r="B118" s="51">
        <f t="shared" si="4"/>
        <v>27028</v>
      </c>
      <c r="C118" s="58">
        <f>SUM(C119:C123)</f>
        <v>10428</v>
      </c>
      <c r="D118" s="59">
        <f>SUM(D119:D123)</f>
        <v>16600</v>
      </c>
      <c r="E118" s="51">
        <v>27436</v>
      </c>
      <c r="F118" s="58">
        <v>10601</v>
      </c>
      <c r="G118" s="59">
        <v>16835</v>
      </c>
      <c r="H118" s="21">
        <f t="shared" si="5"/>
        <v>-408</v>
      </c>
      <c r="I118" s="11">
        <f>SUM(H119:H123)</f>
        <v>-408</v>
      </c>
    </row>
    <row r="119" spans="1:8" ht="15.75" customHeight="1">
      <c r="A119" s="14" t="s">
        <v>90</v>
      </c>
      <c r="B119" s="54">
        <f t="shared" si="4"/>
        <v>5452</v>
      </c>
      <c r="C119" s="46">
        <v>2220</v>
      </c>
      <c r="D119" s="49">
        <v>3232</v>
      </c>
      <c r="E119" s="54">
        <v>5850</v>
      </c>
      <c r="F119" s="46">
        <v>2352</v>
      </c>
      <c r="G119" s="49">
        <v>3498</v>
      </c>
      <c r="H119" s="22">
        <f t="shared" si="5"/>
        <v>-398</v>
      </c>
    </row>
    <row r="120" spans="1:8" ht="15.75" customHeight="1">
      <c r="A120" s="5" t="s">
        <v>91</v>
      </c>
      <c r="B120" s="55">
        <f t="shared" si="4"/>
        <v>5637</v>
      </c>
      <c r="C120" s="46">
        <v>2236</v>
      </c>
      <c r="D120" s="49">
        <v>3401</v>
      </c>
      <c r="E120" s="55">
        <v>5983</v>
      </c>
      <c r="F120" s="46">
        <v>2379</v>
      </c>
      <c r="G120" s="49">
        <v>3604</v>
      </c>
      <c r="H120" s="23">
        <f t="shared" si="5"/>
        <v>-346</v>
      </c>
    </row>
    <row r="121" spans="1:8" ht="15.75" customHeight="1">
      <c r="A121" s="5" t="s">
        <v>92</v>
      </c>
      <c r="B121" s="55">
        <f t="shared" si="4"/>
        <v>5775</v>
      </c>
      <c r="C121" s="46">
        <v>2259</v>
      </c>
      <c r="D121" s="49">
        <v>3516</v>
      </c>
      <c r="E121" s="55">
        <v>5393</v>
      </c>
      <c r="F121" s="46">
        <v>2009</v>
      </c>
      <c r="G121" s="49">
        <v>3384</v>
      </c>
      <c r="H121" s="23">
        <f t="shared" si="5"/>
        <v>382</v>
      </c>
    </row>
    <row r="122" spans="1:8" ht="15.75" customHeight="1">
      <c r="A122" s="5" t="s">
        <v>93</v>
      </c>
      <c r="B122" s="55">
        <f t="shared" si="4"/>
        <v>5152</v>
      </c>
      <c r="C122" s="46">
        <v>1861</v>
      </c>
      <c r="D122" s="49">
        <v>3291</v>
      </c>
      <c r="E122" s="55">
        <v>5250</v>
      </c>
      <c r="F122" s="46">
        <v>1983</v>
      </c>
      <c r="G122" s="49">
        <v>3267</v>
      </c>
      <c r="H122" s="23">
        <f t="shared" si="5"/>
        <v>-98</v>
      </c>
    </row>
    <row r="123" spans="1:8" ht="15.75" customHeight="1">
      <c r="A123" s="5" t="s">
        <v>94</v>
      </c>
      <c r="B123" s="56">
        <f t="shared" si="4"/>
        <v>5012</v>
      </c>
      <c r="C123" s="47">
        <v>1852</v>
      </c>
      <c r="D123" s="50">
        <v>3160</v>
      </c>
      <c r="E123" s="56">
        <v>4960</v>
      </c>
      <c r="F123" s="47">
        <v>1878</v>
      </c>
      <c r="G123" s="50">
        <v>3082</v>
      </c>
      <c r="H123" s="24">
        <f t="shared" si="5"/>
        <v>52</v>
      </c>
    </row>
    <row r="124" spans="1:9" s="11" customFormat="1" ht="15.75" customHeight="1">
      <c r="A124" s="15" t="s">
        <v>95</v>
      </c>
      <c r="B124" s="57">
        <f t="shared" si="4"/>
        <v>20517</v>
      </c>
      <c r="C124" s="58">
        <f>SUM(C125:C129)</f>
        <v>6747</v>
      </c>
      <c r="D124" s="59">
        <f>SUM(D125:D129)</f>
        <v>13770</v>
      </c>
      <c r="E124" s="57">
        <v>20320</v>
      </c>
      <c r="F124" s="58">
        <v>6555</v>
      </c>
      <c r="G124" s="59">
        <v>13765</v>
      </c>
      <c r="H124" s="25">
        <f t="shared" si="5"/>
        <v>197</v>
      </c>
      <c r="I124" s="11">
        <f>SUM(H125:H129)</f>
        <v>197</v>
      </c>
    </row>
    <row r="125" spans="1:8" ht="15.75" customHeight="1">
      <c r="A125" s="5" t="s">
        <v>96</v>
      </c>
      <c r="B125" s="55">
        <f t="shared" si="4"/>
        <v>4706</v>
      </c>
      <c r="C125" s="46">
        <v>1729</v>
      </c>
      <c r="D125" s="49">
        <v>2977</v>
      </c>
      <c r="E125" s="55">
        <v>4823</v>
      </c>
      <c r="F125" s="46">
        <v>1707</v>
      </c>
      <c r="G125" s="49">
        <v>3116</v>
      </c>
      <c r="H125" s="23">
        <f t="shared" si="5"/>
        <v>-117</v>
      </c>
    </row>
    <row r="126" spans="1:8" ht="15.75" customHeight="1">
      <c r="A126" s="5" t="s">
        <v>97</v>
      </c>
      <c r="B126" s="55">
        <f t="shared" si="4"/>
        <v>4519</v>
      </c>
      <c r="C126" s="46">
        <v>1539</v>
      </c>
      <c r="D126" s="49">
        <v>2980</v>
      </c>
      <c r="E126" s="55">
        <v>4472</v>
      </c>
      <c r="F126" s="46">
        <v>1440</v>
      </c>
      <c r="G126" s="49">
        <v>3032</v>
      </c>
      <c r="H126" s="23">
        <f t="shared" si="5"/>
        <v>47</v>
      </c>
    </row>
    <row r="127" spans="1:8" ht="15.75" customHeight="1">
      <c r="A127" s="5" t="s">
        <v>98</v>
      </c>
      <c r="B127" s="55">
        <f t="shared" si="4"/>
        <v>4140</v>
      </c>
      <c r="C127" s="46">
        <v>1288</v>
      </c>
      <c r="D127" s="49">
        <v>2852</v>
      </c>
      <c r="E127" s="55">
        <v>3987</v>
      </c>
      <c r="F127" s="46">
        <v>1275</v>
      </c>
      <c r="G127" s="49">
        <v>2712</v>
      </c>
      <c r="H127" s="23">
        <f t="shared" si="5"/>
        <v>153</v>
      </c>
    </row>
    <row r="128" spans="1:8" ht="15.75" customHeight="1">
      <c r="A128" s="5" t="s">
        <v>99</v>
      </c>
      <c r="B128" s="55">
        <f t="shared" si="4"/>
        <v>3658</v>
      </c>
      <c r="C128" s="46">
        <v>1132</v>
      </c>
      <c r="D128" s="49">
        <v>2526</v>
      </c>
      <c r="E128" s="55">
        <v>3821</v>
      </c>
      <c r="F128" s="46">
        <v>1205</v>
      </c>
      <c r="G128" s="49">
        <v>2616</v>
      </c>
      <c r="H128" s="23">
        <f t="shared" si="5"/>
        <v>-163</v>
      </c>
    </row>
    <row r="129" spans="1:8" ht="15.75" customHeight="1">
      <c r="A129" s="5" t="s">
        <v>100</v>
      </c>
      <c r="B129" s="56">
        <f t="shared" si="4"/>
        <v>3494</v>
      </c>
      <c r="C129" s="47">
        <v>1059</v>
      </c>
      <c r="D129" s="50">
        <v>2435</v>
      </c>
      <c r="E129" s="56">
        <v>3217</v>
      </c>
      <c r="F129" s="47">
        <v>928</v>
      </c>
      <c r="G129" s="50">
        <v>2289</v>
      </c>
      <c r="H129" s="24">
        <f t="shared" si="5"/>
        <v>277</v>
      </c>
    </row>
    <row r="130" spans="1:9" s="11" customFormat="1" ht="15.75" customHeight="1">
      <c r="A130" s="13" t="s">
        <v>101</v>
      </c>
      <c r="B130" s="51">
        <f t="shared" si="4"/>
        <v>11156</v>
      </c>
      <c r="C130" s="58">
        <f>SUM(C131:C135)</f>
        <v>2819</v>
      </c>
      <c r="D130" s="59">
        <f>SUM(D131:D135)</f>
        <v>8337</v>
      </c>
      <c r="E130" s="51">
        <v>10759</v>
      </c>
      <c r="F130" s="58">
        <v>2695</v>
      </c>
      <c r="G130" s="59">
        <v>8064</v>
      </c>
      <c r="H130" s="21">
        <f t="shared" si="5"/>
        <v>397</v>
      </c>
      <c r="I130" s="37">
        <f>SUM(H131:H135)</f>
        <v>397</v>
      </c>
    </row>
    <row r="131" spans="1:8" ht="15.75" customHeight="1">
      <c r="A131" s="14" t="s">
        <v>102</v>
      </c>
      <c r="B131" s="54">
        <f t="shared" si="4"/>
        <v>2889</v>
      </c>
      <c r="C131" s="46">
        <v>797</v>
      </c>
      <c r="D131" s="49">
        <v>2092</v>
      </c>
      <c r="E131" s="54">
        <v>3026</v>
      </c>
      <c r="F131" s="46">
        <v>825</v>
      </c>
      <c r="G131" s="49">
        <v>2201</v>
      </c>
      <c r="H131" s="22">
        <f t="shared" si="5"/>
        <v>-137</v>
      </c>
    </row>
    <row r="132" spans="1:8" ht="15.75" customHeight="1">
      <c r="A132" s="5" t="s">
        <v>103</v>
      </c>
      <c r="B132" s="55">
        <f t="shared" si="4"/>
        <v>2686</v>
      </c>
      <c r="C132" s="46">
        <v>693</v>
      </c>
      <c r="D132" s="49">
        <v>1993</v>
      </c>
      <c r="E132" s="55">
        <v>2604</v>
      </c>
      <c r="F132" s="46">
        <v>667</v>
      </c>
      <c r="G132" s="49">
        <v>1937</v>
      </c>
      <c r="H132" s="23">
        <f t="shared" si="5"/>
        <v>82</v>
      </c>
    </row>
    <row r="133" spans="1:8" ht="15.75" customHeight="1">
      <c r="A133" s="5" t="s">
        <v>104</v>
      </c>
      <c r="B133" s="55">
        <f t="shared" si="4"/>
        <v>2276</v>
      </c>
      <c r="C133" s="46">
        <v>561</v>
      </c>
      <c r="D133" s="49">
        <v>1715</v>
      </c>
      <c r="E133" s="55">
        <v>2190</v>
      </c>
      <c r="F133" s="46">
        <v>532</v>
      </c>
      <c r="G133" s="49">
        <v>1658</v>
      </c>
      <c r="H133" s="23">
        <f t="shared" si="5"/>
        <v>86</v>
      </c>
    </row>
    <row r="134" spans="1:8" ht="15.75" customHeight="1">
      <c r="A134" s="5" t="s">
        <v>105</v>
      </c>
      <c r="B134" s="55">
        <f t="shared" si="4"/>
        <v>1878</v>
      </c>
      <c r="C134" s="46">
        <v>437</v>
      </c>
      <c r="D134" s="49">
        <v>1441</v>
      </c>
      <c r="E134" s="55">
        <v>1691</v>
      </c>
      <c r="F134" s="46">
        <v>403</v>
      </c>
      <c r="G134" s="49">
        <v>1288</v>
      </c>
      <c r="H134" s="23">
        <f t="shared" si="5"/>
        <v>187</v>
      </c>
    </row>
    <row r="135" spans="1:8" ht="15.75" customHeight="1">
      <c r="A135" s="5" t="s">
        <v>106</v>
      </c>
      <c r="B135" s="56">
        <f t="shared" si="4"/>
        <v>1427</v>
      </c>
      <c r="C135" s="47">
        <v>331</v>
      </c>
      <c r="D135" s="50">
        <v>1096</v>
      </c>
      <c r="E135" s="56">
        <v>1248</v>
      </c>
      <c r="F135" s="47">
        <v>268</v>
      </c>
      <c r="G135" s="50">
        <v>980</v>
      </c>
      <c r="H135" s="24">
        <f t="shared" si="5"/>
        <v>179</v>
      </c>
    </row>
    <row r="136" spans="1:8" s="11" customFormat="1" ht="15.75" customHeight="1">
      <c r="A136" s="16" t="s">
        <v>107</v>
      </c>
      <c r="B136" s="63">
        <f t="shared" si="4"/>
        <v>3733</v>
      </c>
      <c r="C136" s="43">
        <v>589</v>
      </c>
      <c r="D136" s="44">
        <v>3144</v>
      </c>
      <c r="E136" s="63">
        <v>3441</v>
      </c>
      <c r="F136" s="43">
        <v>514</v>
      </c>
      <c r="G136" s="44">
        <v>2927</v>
      </c>
      <c r="H136" s="20">
        <f t="shared" si="5"/>
        <v>292</v>
      </c>
    </row>
    <row r="137" spans="1:8" s="11" customFormat="1" ht="15.75" customHeight="1">
      <c r="A137" s="16" t="s">
        <v>3</v>
      </c>
      <c r="B137" s="29">
        <f t="shared" si="4"/>
        <v>4363</v>
      </c>
      <c r="C137" s="28">
        <v>2495</v>
      </c>
      <c r="D137" s="20">
        <v>1868</v>
      </c>
      <c r="E137" s="29">
        <v>4363</v>
      </c>
      <c r="F137" s="28">
        <v>2495</v>
      </c>
      <c r="G137" s="20">
        <v>1868</v>
      </c>
      <c r="H137" s="20">
        <f t="shared" si="5"/>
        <v>0</v>
      </c>
    </row>
    <row r="138" spans="2:4" ht="15.75" customHeight="1" hidden="1">
      <c r="B138">
        <v>2190</v>
      </c>
      <c r="C138">
        <v>532</v>
      </c>
      <c r="D138">
        <v>1658</v>
      </c>
    </row>
    <row r="139" spans="2:4" ht="15.75" customHeight="1" hidden="1">
      <c r="B139">
        <v>1691</v>
      </c>
      <c r="C139">
        <v>403</v>
      </c>
      <c r="D139">
        <v>1288</v>
      </c>
    </row>
    <row r="140" spans="2:4" ht="13.5" hidden="1">
      <c r="B140">
        <v>1248</v>
      </c>
      <c r="C140">
        <v>268</v>
      </c>
      <c r="D140">
        <v>980</v>
      </c>
    </row>
  </sheetData>
  <sheetProtection/>
  <mergeCells count="7">
    <mergeCell ref="E4:G4"/>
    <mergeCell ref="E104:G104"/>
    <mergeCell ref="E54:G54"/>
    <mergeCell ref="A4:A5"/>
    <mergeCell ref="B54:D54"/>
    <mergeCell ref="B4:D4"/>
    <mergeCell ref="B104:D104"/>
  </mergeCells>
  <printOptions horizontalCentered="1"/>
  <pageMargins left="0.8661417322834646" right="0.8661417322834646" top="0.7874015748031497" bottom="0.7874015748031497" header="0.5118110236220472" footer="0.3937007874015748"/>
  <pageSetup firstPageNumber="26" useFirstPageNumber="1" fitToHeight="3" fitToWidth="1" horizontalDpi="600" verticalDpi="600" orientation="portrait" paperSize="9" r:id="rId1"/>
  <headerFooter alignWithMargins="0">
    <oddFooter>&amp;C&amp;"ＭＳ 明朝,標準"‐&amp;P‐</oddFooter>
  </headerFooter>
  <rowBreaks count="4" manualBreakCount="4">
    <brk id="49" max="7" man="1"/>
    <brk id="50" max="255" man="1"/>
    <brk id="100" max="255" man="1"/>
    <brk id="137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2018-11-15T08:57:05Z</cp:lastPrinted>
  <dcterms:created xsi:type="dcterms:W3CDTF">2002-11-20T02:02:26Z</dcterms:created>
  <dcterms:modified xsi:type="dcterms:W3CDTF">2018-11-27T01:47:48Z</dcterms:modified>
  <cp:category/>
  <cp:version/>
  <cp:contentType/>
  <cp:contentStatus/>
</cp:coreProperties>
</file>