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2K/9QGSyEQ8WzYgJ/nCidmBou4kPh3ND8vxt/iqn0KP2Eix8+zD1SvTgF1xYceGY5+Sb5x4qSvwO0hUSYszoKA==" workbookSaltValue="J8HbBD11yhb/2TxxSkABb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<sst xmlns="http://schemas.openxmlformats.org/spreadsheetml/2006/main" count="240" uniqueCount="126">
  <si>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</si>
  <si>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</si>
  <si>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</si>
  <si>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</si>
  <si>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</si>
  <si>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</si>
  <si>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</si>
  <si>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</si>
  <si>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</si>
  <si>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</si>
  <si>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</si>
  <si>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</si>
  <si>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</si>
  <si>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</si>
  <si>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</si>
  <si>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</si>
  <si>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</si>
  <si>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</si>
  <si>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</si>
  <si>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</si>
  <si>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</si>
  <si>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</si>
  <si>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</si>
  <si>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</si>
  <si>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</si>
  <si>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</si>
  <si>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</si>
  <si>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</si>
  <si>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</si>
  <si>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</si>
  <si>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</si>
  <si>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</si>
  <si>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</si>
  <si>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</si>
  <si>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</si>
  <si>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</si>
  <si>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</si>
  <si>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</si>
  <si>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</si>
  <si>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</si>
  <si>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</si>
  <si>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</si>
  <si>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</si>
  <si>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</si>
  <si>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</si>
  <si>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</si>
  <si>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</si>
  <si>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</si>
  <si>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</si>
  <si>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</si>
  <si>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</si>
  <si>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</si>
  <si>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</si>
  <si>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</si>
  <si>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</si>
  <si>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</si>
  <si>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</si>
  <si>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</si>
  <si>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</si>
  <si>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</si>
  <si>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</si>
  <si>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</si>
  <si>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</si>
  <si>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</si>
  <si>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</si>
  <si>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</si>
  <si>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</si>
  <si>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</si>
  <si>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</si>
  <si>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</si>
  <si>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</si>
  <si>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</si>
  <si>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</si>
  <si>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</si>
  <si>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</si>
  <si>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</si>
  <si>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</si>
  <si>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</si>
  <si>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</si>
  <si>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</si>
  <si>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</si>
  <si>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</si>
  <si>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</si>
  <si>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</si>
  <si>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</si>
  <si>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</si>
  <si>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</si>
  <si>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</si>
  <si>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</si>
  <si>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</si>
  <si>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</si>
  <si>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</si>
  <si>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</si>
  <si>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</si>
  <si>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</si>
  <si>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</si>
  <si>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</si>
  <si>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</si>
  <si>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</si>
  <si>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</si>
  <si>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</si>
  <si>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</si>
  <si>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</si>
  <si>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</si>
  <si>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</si>
  <si>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</si>
  <si>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</si>
  <si>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</si>
  <si>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</si>
  <si>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</si>
  <si>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</si>
  <si>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</si>
  <si>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</si>
  <si>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</si>
  <si>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</si>
  <si>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</si>
  <si>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</si>
  <si>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</si>
  <si>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</si>
  <si>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</si>
  <si>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</si>
  <si>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</si>
  <si>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</si>
  <si>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順次老朽施設の更新を行っており、経過年数や処理量など緊急度の高い施設から着手することとしている。</t>
    <rPh sb="1" eb="3">
      <t>ジュンジ</t>
    </rPh>
    <rPh sb="3" eb="5">
      <t>ロウキュウ</t>
    </rPh>
    <rPh sb="5" eb="7">
      <t>シセツ</t>
    </rPh>
    <rPh sb="8" eb="10">
      <t>コウシン</t>
    </rPh>
    <rPh sb="11" eb="12">
      <t>オコナ</t>
    </rPh>
    <rPh sb="17" eb="19">
      <t>ケイカ</t>
    </rPh>
    <rPh sb="19" eb="21">
      <t>ネンスウ</t>
    </rPh>
    <rPh sb="22" eb="24">
      <t>ショリ</t>
    </rPh>
    <rPh sb="24" eb="25">
      <t>リョウ</t>
    </rPh>
    <rPh sb="27" eb="30">
      <t>キンキュウド</t>
    </rPh>
    <rPh sb="31" eb="32">
      <t>タカ</t>
    </rPh>
    <rPh sb="33" eb="35">
      <t>シセツ</t>
    </rPh>
    <rPh sb="37" eb="39">
      <t>チャクシュ</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</si>
  <si>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②外部委託による維持管理費の削減など、経費の削減についても検討を行う。
③汚水処理事業の継続に向け、一般会計繰入金の拡充等について検討を行う。</t>
    <rPh sb="1" eb="3">
      <t>ケイエイ</t>
    </rPh>
    <rPh sb="3" eb="5">
      <t>カンキョウ</t>
    </rPh>
    <rPh sb="6" eb="7">
      <t>キビ</t>
    </rPh>
    <rPh sb="10" eb="11">
      <t>マ</t>
    </rPh>
    <rPh sb="12" eb="13">
      <t>ナカ</t>
    </rPh>
    <rPh sb="15" eb="18">
      <t>チョウキテキ</t>
    </rPh>
    <rPh sb="20" eb="22">
      <t>アンテイ</t>
    </rPh>
    <rPh sb="24" eb="26">
      <t>ケイエイ</t>
    </rPh>
    <rPh sb="27" eb="28">
      <t>ム</t>
    </rPh>
    <rPh sb="30" eb="32">
      <t>ケントウ</t>
    </rPh>
    <rPh sb="33" eb="35">
      <t>ヒツヨウ</t>
    </rPh>
    <rPh sb="45" eb="47">
      <t>ジンコウ</t>
    </rPh>
    <rPh sb="48" eb="49">
      <t>オオ</t>
    </rPh>
    <rPh sb="51" eb="53">
      <t>ゲンショウ</t>
    </rPh>
    <rPh sb="55" eb="56">
      <t>ナカ</t>
    </rPh>
    <rPh sb="58" eb="60">
      <t>アンテイ</t>
    </rPh>
    <rPh sb="62" eb="64">
      <t>リョウキン</t>
    </rPh>
    <rPh sb="64" eb="66">
      <t>シュウニュウ</t>
    </rPh>
    <rPh sb="67" eb="69">
      <t>カクホ</t>
    </rPh>
    <rPh sb="74" eb="76">
      <t>チョウシュウ</t>
    </rPh>
    <rPh sb="76" eb="77">
      <t>リツ</t>
    </rPh>
    <rPh sb="78" eb="80">
      <t>コウジョウ</t>
    </rPh>
    <rPh sb="81" eb="82">
      <t>クワ</t>
    </rPh>
    <rPh sb="84" eb="86">
      <t>リョウキン</t>
    </rPh>
    <rPh sb="86" eb="88">
      <t>タイケイ</t>
    </rPh>
    <rPh sb="89" eb="91">
      <t>ミナオ</t>
    </rPh>
    <rPh sb="93" eb="94">
      <t>ハカ</t>
    </rPh>
    <rPh sb="95" eb="97">
      <t>ヒツヨウ</t>
    </rPh>
    <rPh sb="103" eb="105">
      <t>ガイブ</t>
    </rPh>
    <rPh sb="105" eb="107">
      <t>イタク</t>
    </rPh>
    <rPh sb="110" eb="112">
      <t>イジ</t>
    </rPh>
    <rPh sb="112" eb="115">
      <t>カンリヒ</t>
    </rPh>
    <rPh sb="116" eb="118">
      <t>サクゲン</t>
    </rPh>
    <rPh sb="121" eb="123">
      <t>ケイヒ</t>
    </rPh>
    <rPh sb="124" eb="126">
      <t>サクゲン</t>
    </rPh>
    <rPh sb="131" eb="133">
      <t>ケントウ</t>
    </rPh>
    <rPh sb="134" eb="135">
      <t>オコナ</t>
    </rPh>
    <rPh sb="139" eb="141">
      <t>オスイ</t>
    </rPh>
    <rPh sb="141" eb="143">
      <t>ショリ</t>
    </rPh>
    <rPh sb="143" eb="145">
      <t>ジギョウ</t>
    </rPh>
    <rPh sb="146" eb="148">
      <t>ケイゾク</t>
    </rPh>
    <rPh sb="149" eb="150">
      <t>ム</t>
    </rPh>
    <rPh sb="152" eb="154">
      <t>イッパン</t>
    </rPh>
    <rPh sb="154" eb="156">
      <t>カイケイ</t>
    </rPh>
    <rPh sb="156" eb="158">
      <t>クリイレ</t>
    </rPh>
    <rPh sb="158" eb="159">
      <t>キン</t>
    </rPh>
    <rPh sb="160" eb="162">
      <t>カクジュウ</t>
    </rPh>
    <rPh sb="162" eb="163">
      <t>トウ</t>
    </rPh>
    <rPh sb="167" eb="169">
      <t>ケントウ</t>
    </rPh>
    <rPh sb="170" eb="171">
      <t>オコナ</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</si>
  <si>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や⑦施設利用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rPh sb="1" eb="3">
      <t>ショリ</t>
    </rPh>
    <rPh sb="3" eb="5">
      <t>クイキ</t>
    </rPh>
    <rPh sb="5" eb="6">
      <t>ナイ</t>
    </rPh>
    <rPh sb="7" eb="9">
      <t>ジンコウ</t>
    </rPh>
    <rPh sb="9" eb="11">
      <t>ゲンショウ</t>
    </rPh>
    <rPh sb="12" eb="13">
      <t>オオ</t>
    </rPh>
    <rPh sb="15" eb="17">
      <t>エイキョウ</t>
    </rPh>
    <rPh sb="19" eb="21">
      <t>ショリ</t>
    </rPh>
    <rPh sb="21" eb="22">
      <t>リョウ</t>
    </rPh>
    <rPh sb="26" eb="28">
      <t>リョウキン</t>
    </rPh>
    <rPh sb="28" eb="30">
      <t>シュウニュウ</t>
    </rPh>
    <rPh sb="31" eb="33">
      <t>ゲンショウ</t>
    </rPh>
    <rPh sb="34" eb="36">
      <t>イット</t>
    </rPh>
    <rPh sb="68" eb="70">
      <t>シュウラク</t>
    </rPh>
    <rPh sb="70" eb="72">
      <t>ハイスイ</t>
    </rPh>
    <rPh sb="72" eb="74">
      <t>ショリ</t>
    </rPh>
    <rPh sb="74" eb="76">
      <t>ジギョウ</t>
    </rPh>
    <rPh sb="77" eb="79">
      <t>ノウシュウ</t>
    </rPh>
    <rPh sb="80" eb="81">
      <t>リン</t>
    </rPh>
    <rPh sb="81" eb="82">
      <t>シュウ</t>
    </rPh>
    <rPh sb="83" eb="86">
      <t>ショウキボ</t>
    </rPh>
    <rPh sb="89" eb="91">
      <t>コウサイ</t>
    </rPh>
    <rPh sb="91" eb="92">
      <t>ヒ</t>
    </rPh>
    <rPh sb="92" eb="94">
      <t>ソウトウ</t>
    </rPh>
    <rPh sb="94" eb="95">
      <t>ガク</t>
    </rPh>
    <rPh sb="96" eb="97">
      <t>クワ</t>
    </rPh>
    <rPh sb="98" eb="100">
      <t>シュウシ</t>
    </rPh>
    <rPh sb="100" eb="102">
      <t>フソク</t>
    </rPh>
    <rPh sb="102" eb="103">
      <t>ガク</t>
    </rPh>
    <rPh sb="112" eb="113">
      <t>マカナ</t>
    </rPh>
    <rPh sb="117" eb="119">
      <t>ジョウキョウ</t>
    </rPh>
    <rPh sb="128" eb="130">
      <t>ケイヒ</t>
    </rPh>
    <rPh sb="130" eb="132">
      <t>カイシュウ</t>
    </rPh>
    <rPh sb="132" eb="133">
      <t>リツ</t>
    </rPh>
    <rPh sb="135" eb="137">
      <t>シセツ</t>
    </rPh>
    <rPh sb="137" eb="140">
      <t>リヨウリツ</t>
    </rPh>
    <rPh sb="141" eb="143">
      <t>ルイジ</t>
    </rPh>
    <rPh sb="143" eb="145">
      <t>ダンタイ</t>
    </rPh>
    <rPh sb="146" eb="148">
      <t>シタマワ</t>
    </rPh>
    <rPh sb="159" eb="161">
      <t>ジョウショウ</t>
    </rPh>
    <rPh sb="162" eb="163">
      <t>ツヅ</t>
    </rPh>
    <rPh sb="164" eb="166">
      <t>ジョウキョウ</t>
    </rPh>
    <rPh sb="175" eb="177">
      <t>ゲンジョウ</t>
    </rPh>
    <rPh sb="179" eb="181">
      <t>ソウキュウ</t>
    </rPh>
    <rPh sb="182" eb="184">
      <t>ケイエイ</t>
    </rPh>
    <rPh sb="184" eb="186">
      <t>カイゼン</t>
    </rPh>
    <rPh sb="187" eb="189">
      <t>キボ</t>
    </rPh>
    <rPh sb="189" eb="191">
      <t>シュクショウ</t>
    </rPh>
    <rPh sb="192" eb="194">
      <t>コンナン</t>
    </rPh>
    <rPh sb="199" eb="200">
      <t>ヒ</t>
    </rPh>
    <rPh sb="201" eb="202">
      <t>ツヅ</t>
    </rPh>
    <rPh sb="203" eb="205">
      <t>ケイヒ</t>
    </rPh>
    <rPh sb="206" eb="208">
      <t>ミナオ</t>
    </rPh>
    <rPh sb="211" eb="214">
      <t>ヒヨウメン</t>
    </rPh>
    <rPh sb="215" eb="217">
      <t>サクゲン</t>
    </rPh>
    <rPh sb="218" eb="220">
      <t>チョウシュウ</t>
    </rPh>
    <rPh sb="220" eb="222">
      <t>キョウカ</t>
    </rPh>
    <rPh sb="223" eb="224">
      <t>スス</t>
    </rPh>
    <rPh sb="231" eb="233">
      <t>リョウキン</t>
    </rPh>
    <rPh sb="233" eb="235">
      <t>タイケイ</t>
    </rPh>
    <rPh sb="236" eb="238">
      <t>ミナオ</t>
    </rPh>
    <rPh sb="240" eb="2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</si>
</sst>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CB-400F-ACD3-99BB6C728F2D}"/>
            </c:ext>
          </c:extLst>
        </c:ser>
        <c:dLbls>
          <c:showLegendKey val="0"/>
          <c:showVal val="0"/>
          <c:showCatName val="0"/>
          <c:showSerName val="0"/>
          <c:showPercent val="0"/>
          <c:showBubbleSize val="0"/>
        </c:dLbls>
        <c:gapWidth val="150"/>
        <c:axId val="215210744"/>
        <c:axId val="21521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3CB-400F-ACD3-99BB6C728F2D}"/>
            </c:ext>
          </c:extLst>
        </c:ser>
        <c:dLbls>
          <c:showLegendKey val="0"/>
          <c:showVal val="0"/>
          <c:showCatName val="0"/>
          <c:showSerName val="0"/>
          <c:showPercent val="0"/>
          <c:showBubbleSize val="0"/>
        </c:dLbls>
        <c:marker val="1"/>
        <c:smooth val="0"/>
        <c:axId val="215210744"/>
        <c:axId val="215211528"/>
      </c:lineChart>
      <c:dateAx>
        <c:axId val="215210744"/>
        <c:scaling>
          <c:orientation val="minMax"/>
        </c:scaling>
        <c:delete val="1"/>
        <c:axPos val="b"/>
        <c:numFmt formatCode="ge" sourceLinked="1"/>
        <c:majorTickMark val="none"/>
        <c:minorTickMark val="none"/>
        <c:tickLblPos val="none"/>
        <c:crossAx val="215211528"/>
        <c:crosses val="autoZero"/>
        <c:auto val="1"/>
        <c:lblOffset val="100"/>
        <c:baseTimeUnit val="years"/>
      </c:dateAx>
      <c:valAx>
        <c:axId val="21521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31.68</c:v>
                </c:pt>
                <c:pt idx="1">
                  <c:v>48.35</c:v>
                </c:pt>
                <c:pt idx="2">
                  <c:v>47.62</c:v>
                </c:pt>
                <c:pt idx="3">
                  <c:v>47.62</c:v>
                </c:pt>
                <c:pt idx="4">
                  <c:v>46.89</c:v>
                </c:pt>
              </c:numCache>
            </c:numRef>
          </c:val>
          <c:extLst xmlns:c16r2="http://schemas.microsoft.com/office/drawing/2015/06/chart">
            <c:ext xmlns:c16="http://schemas.microsoft.com/office/drawing/2014/chart" uri="{C3380CC4-5D6E-409C-BE32-E72D297353CC}">
              <c16:uniqueId val="{00000000-64F1-467C-9818-9575611938A2}"/>
            </c:ext>
          </c:extLst>
        </c:ser>
        <c:dLbls>
          <c:showLegendKey val="0"/>
          <c:showVal val="0"/>
          <c:showCatName val="0"/>
          <c:showSerName val="0"/>
          <c:showPercent val="0"/>
          <c:showBubbleSize val="0"/>
        </c:dLbls>
        <c:gapWidth val="150"/>
        <c:axId val="217001080"/>
        <c:axId val="2170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4F1-467C-9818-9575611938A2}"/>
            </c:ext>
          </c:extLst>
        </c:ser>
        <c:dLbls>
          <c:showLegendKey val="0"/>
          <c:showVal val="0"/>
          <c:showCatName val="0"/>
          <c:showSerName val="0"/>
          <c:showPercent val="0"/>
          <c:showBubbleSize val="0"/>
        </c:dLbls>
        <c:marker val="1"/>
        <c:smooth val="0"/>
        <c:axId val="217001080"/>
        <c:axId val="217001472"/>
      </c:lineChart>
      <c:dateAx>
        <c:axId val="217001080"/>
        <c:scaling>
          <c:orientation val="minMax"/>
        </c:scaling>
        <c:delete val="1"/>
        <c:axPos val="b"/>
        <c:numFmt formatCode="ge" sourceLinked="1"/>
        <c:majorTickMark val="none"/>
        <c:minorTickMark val="none"/>
        <c:tickLblPos val="none"/>
        <c:crossAx val="217001472"/>
        <c:crosses val="autoZero"/>
        <c:auto val="1"/>
        <c:lblOffset val="100"/>
        <c:baseTimeUnit val="years"/>
      </c:dateAx>
      <c:valAx>
        <c:axId val="217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90.54</c:v>
                </c:pt>
                <c:pt idx="1">
                  <c:v>90.64</c:v>
                </c:pt>
                <c:pt idx="2">
                  <c:v>90.41</c:v>
                </c:pt>
                <c:pt idx="3">
                  <c:v>90.35</c:v>
                </c:pt>
                <c:pt idx="4">
                  <c:v>90.49</c:v>
                </c:pt>
              </c:numCache>
            </c:numRef>
          </c:val>
          <c:extLst xmlns:c16r2="http://schemas.microsoft.com/office/drawing/2015/06/chart">
            <c:ext xmlns:c16="http://schemas.microsoft.com/office/drawing/2014/chart" uri="{C3380CC4-5D6E-409C-BE32-E72D297353CC}">
              <c16:uniqueId val="{00000000-D6B4-4AF0-8A63-EE3741F71B37}"/>
            </c:ext>
          </c:extLst>
        </c:ser>
        <c:dLbls>
          <c:showLegendKey val="0"/>
          <c:showVal val="0"/>
          <c:showCatName val="0"/>
          <c:showSerName val="0"/>
          <c:showPercent val="0"/>
          <c:showBubbleSize val="0"/>
        </c:dLbls>
        <c:gapWidth val="150"/>
        <c:axId val="217001864"/>
        <c:axId val="21700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6B4-4AF0-8A63-EE3741F71B37}"/>
            </c:ext>
          </c:extLst>
        </c:ser>
        <c:dLbls>
          <c:showLegendKey val="0"/>
          <c:showVal val="0"/>
          <c:showCatName val="0"/>
          <c:showSerName val="0"/>
          <c:showPercent val="0"/>
          <c:showBubbleSize val="0"/>
        </c:dLbls>
        <c:marker val="1"/>
        <c:smooth val="0"/>
        <c:axId val="217001864"/>
        <c:axId val="217007352"/>
      </c:lineChart>
      <c:dateAx>
        <c:axId val="217001864"/>
        <c:scaling>
          <c:orientation val="minMax"/>
        </c:scaling>
        <c:delete val="1"/>
        <c:axPos val="b"/>
        <c:numFmt formatCode="ge" sourceLinked="1"/>
        <c:majorTickMark val="none"/>
        <c:minorTickMark val="none"/>
        <c:tickLblPos val="none"/>
        <c:crossAx val="217007352"/>
        <c:crosses val="autoZero"/>
        <c:auto val="1"/>
        <c:lblOffset val="100"/>
        <c:baseTimeUnit val="years"/>
      </c:dateAx>
      <c:valAx>
        <c:axId val="21700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79.010000000000005</c:v>
                </c:pt>
                <c:pt idx="1">
                  <c:v>77.23</c:v>
                </c:pt>
                <c:pt idx="2">
                  <c:v>82.48</c:v>
                </c:pt>
                <c:pt idx="3">
                  <c:v>81.510000000000005</c:v>
                </c:pt>
                <c:pt idx="4">
                  <c:v>81.72</c:v>
                </c:pt>
              </c:numCache>
            </c:numRef>
          </c:val>
          <c:extLst xmlns:c16r2="http://schemas.microsoft.com/office/drawing/2015/06/chart">
            <c:ext xmlns:c16="http://schemas.microsoft.com/office/drawing/2014/chart" uri="{C3380CC4-5D6E-409C-BE32-E72D297353CC}">
              <c16:uniqueId val="{00000000-7FFA-4C87-A001-FD230FDBEC4F}"/>
            </c:ext>
          </c:extLst>
        </c:ser>
        <c:dLbls>
          <c:showLegendKey val="0"/>
          <c:showVal val="0"/>
          <c:showCatName val="0"/>
          <c:showSerName val="0"/>
          <c:showPercent val="0"/>
          <c:showBubbleSize val="0"/>
        </c:dLbls>
        <c:gapWidth val="150"/>
        <c:axId val="215207608"/>
        <c:axId val="21520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FA-4C87-A001-FD230FDBEC4F}"/>
            </c:ext>
          </c:extLst>
        </c:ser>
        <c:dLbls>
          <c:showLegendKey val="0"/>
          <c:showVal val="0"/>
          <c:showCatName val="0"/>
          <c:showSerName val="0"/>
          <c:showPercent val="0"/>
          <c:showBubbleSize val="0"/>
        </c:dLbls>
        <c:marker val="1"/>
        <c:smooth val="0"/>
        <c:axId val="215207608"/>
        <c:axId val="215209176"/>
      </c:lineChart>
      <c:dateAx>
        <c:axId val="215207608"/>
        <c:scaling>
          <c:orientation val="minMax"/>
        </c:scaling>
        <c:delete val="1"/>
        <c:axPos val="b"/>
        <c:numFmt formatCode="ge" sourceLinked="1"/>
        <c:majorTickMark val="none"/>
        <c:minorTickMark val="none"/>
        <c:tickLblPos val="none"/>
        <c:crossAx val="215209176"/>
        <c:crosses val="autoZero"/>
        <c:auto val="1"/>
        <c:lblOffset val="100"/>
        <c:baseTimeUnit val="years"/>
      </c:dateAx>
      <c:valAx>
        <c:axId val="2152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05-488B-AFC5-A53A60CCDD42}"/>
            </c:ext>
          </c:extLst>
        </c:ser>
        <c:dLbls>
          <c:showLegendKey val="0"/>
          <c:showVal val="0"/>
          <c:showCatName val="0"/>
          <c:showSerName val="0"/>
          <c:showPercent val="0"/>
          <c:showBubbleSize val="0"/>
        </c:dLbls>
        <c:gapWidth val="150"/>
        <c:axId val="215209960"/>
        <c:axId val="21521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05-488B-AFC5-A53A60CCDD42}"/>
            </c:ext>
          </c:extLst>
        </c:ser>
        <c:dLbls>
          <c:showLegendKey val="0"/>
          <c:showVal val="0"/>
          <c:showCatName val="0"/>
          <c:showSerName val="0"/>
          <c:showPercent val="0"/>
          <c:showBubbleSize val="0"/>
        </c:dLbls>
        <c:marker val="1"/>
        <c:smooth val="0"/>
        <c:axId val="215209960"/>
        <c:axId val="215210352"/>
      </c:lineChart>
      <c:dateAx>
        <c:axId val="215209960"/>
        <c:scaling>
          <c:orientation val="minMax"/>
        </c:scaling>
        <c:delete val="1"/>
        <c:axPos val="b"/>
        <c:numFmt formatCode="ge" sourceLinked="1"/>
        <c:majorTickMark val="none"/>
        <c:minorTickMark val="none"/>
        <c:tickLblPos val="none"/>
        <c:crossAx val="215210352"/>
        <c:crosses val="autoZero"/>
        <c:auto val="1"/>
        <c:lblOffset val="100"/>
        <c:baseTimeUnit val="years"/>
      </c:dateAx>
      <c:valAx>
        <c:axId val="21521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33-44B5-B6CC-5C7F11F165EB}"/>
            </c:ext>
          </c:extLst>
        </c:ser>
        <c:dLbls>
          <c:showLegendKey val="0"/>
          <c:showVal val="0"/>
          <c:showCatName val="0"/>
          <c:showSerName val="0"/>
          <c:showPercent val="0"/>
          <c:showBubbleSize val="0"/>
        </c:dLbls>
        <c:gapWidth val="150"/>
        <c:axId val="369673128"/>
        <c:axId val="36967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33-44B5-B6CC-5C7F11F165EB}"/>
            </c:ext>
          </c:extLst>
        </c:ser>
        <c:dLbls>
          <c:showLegendKey val="0"/>
          <c:showVal val="0"/>
          <c:showCatName val="0"/>
          <c:showSerName val="0"/>
          <c:showPercent val="0"/>
          <c:showBubbleSize val="0"/>
        </c:dLbls>
        <c:marker val="1"/>
        <c:smooth val="0"/>
        <c:axId val="369673128"/>
        <c:axId val="369678616"/>
      </c:lineChart>
      <c:dateAx>
        <c:axId val="369673128"/>
        <c:scaling>
          <c:orientation val="minMax"/>
        </c:scaling>
        <c:delete val="1"/>
        <c:axPos val="b"/>
        <c:numFmt formatCode="ge" sourceLinked="1"/>
        <c:majorTickMark val="none"/>
        <c:minorTickMark val="none"/>
        <c:tickLblPos val="none"/>
        <c:crossAx val="369678616"/>
        <c:crosses val="autoZero"/>
        <c:auto val="1"/>
        <c:lblOffset val="100"/>
        <c:baseTimeUnit val="years"/>
      </c:dateAx>
      <c:valAx>
        <c:axId val="36967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7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D4-4A3C-BF26-8A0BAEBE7C2E}"/>
            </c:ext>
          </c:extLst>
        </c:ser>
        <c:dLbls>
          <c:showLegendKey val="0"/>
          <c:showVal val="0"/>
          <c:showCatName val="0"/>
          <c:showSerName val="0"/>
          <c:showPercent val="0"/>
          <c:showBubbleSize val="0"/>
        </c:dLbls>
        <c:gapWidth val="150"/>
        <c:axId val="369679792"/>
        <c:axId val="3696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D4-4A3C-BF26-8A0BAEBE7C2E}"/>
            </c:ext>
          </c:extLst>
        </c:ser>
        <c:dLbls>
          <c:showLegendKey val="0"/>
          <c:showVal val="0"/>
          <c:showCatName val="0"/>
          <c:showSerName val="0"/>
          <c:showPercent val="0"/>
          <c:showBubbleSize val="0"/>
        </c:dLbls>
        <c:marker val="1"/>
        <c:smooth val="0"/>
        <c:axId val="369679792"/>
        <c:axId val="369672344"/>
      </c:lineChart>
      <c:dateAx>
        <c:axId val="369679792"/>
        <c:scaling>
          <c:orientation val="minMax"/>
        </c:scaling>
        <c:delete val="1"/>
        <c:axPos val="b"/>
        <c:numFmt formatCode="ge" sourceLinked="1"/>
        <c:majorTickMark val="none"/>
        <c:minorTickMark val="none"/>
        <c:tickLblPos val="none"/>
        <c:crossAx val="369672344"/>
        <c:crosses val="autoZero"/>
        <c:auto val="1"/>
        <c:lblOffset val="100"/>
        <c:baseTimeUnit val="years"/>
      </c:dateAx>
      <c:valAx>
        <c:axId val="3696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00-499B-B02C-86426AEBF8FF}"/>
            </c:ext>
          </c:extLst>
        </c:ser>
        <c:dLbls>
          <c:showLegendKey val="0"/>
          <c:showVal val="0"/>
          <c:showCatName val="0"/>
          <c:showSerName val="0"/>
          <c:showPercent val="0"/>
          <c:showBubbleSize val="0"/>
        </c:dLbls>
        <c:gapWidth val="150"/>
        <c:axId val="369675480"/>
        <c:axId val="36967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0-499B-B02C-86426AEBF8FF}"/>
            </c:ext>
          </c:extLst>
        </c:ser>
        <c:dLbls>
          <c:showLegendKey val="0"/>
          <c:showVal val="0"/>
          <c:showCatName val="0"/>
          <c:showSerName val="0"/>
          <c:showPercent val="0"/>
          <c:showBubbleSize val="0"/>
        </c:dLbls>
        <c:marker val="1"/>
        <c:smooth val="0"/>
        <c:axId val="369675480"/>
        <c:axId val="369677832"/>
      </c:lineChart>
      <c:dateAx>
        <c:axId val="369675480"/>
        <c:scaling>
          <c:orientation val="minMax"/>
        </c:scaling>
        <c:delete val="1"/>
        <c:axPos val="b"/>
        <c:numFmt formatCode="ge" sourceLinked="1"/>
        <c:majorTickMark val="none"/>
        <c:minorTickMark val="none"/>
        <c:tickLblPos val="none"/>
        <c:crossAx val="369677832"/>
        <c:crosses val="autoZero"/>
        <c:auto val="1"/>
        <c:lblOffset val="100"/>
        <c:baseTimeUnit val="years"/>
      </c:dateAx>
      <c:valAx>
        <c:axId val="36967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7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654.62</c:v>
                </c:pt>
                <c:pt idx="1">
                  <c:v>1144.4100000000001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2C2-45C1-BE4C-AAE7D8A80678}"/>
            </c:ext>
          </c:extLst>
        </c:ser>
        <c:dLbls>
          <c:showLegendKey val="0"/>
          <c:showVal val="0"/>
          <c:showCatName val="0"/>
          <c:showSerName val="0"/>
          <c:showPercent val="0"/>
          <c:showBubbleSize val="0"/>
        </c:dLbls>
        <c:gapWidth val="150"/>
        <c:axId val="369676264"/>
        <c:axId val="36967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2C2-45C1-BE4C-AAE7D8A80678}"/>
            </c:ext>
          </c:extLst>
        </c:ser>
        <c:dLbls>
          <c:showLegendKey val="0"/>
          <c:showVal val="0"/>
          <c:showCatName val="0"/>
          <c:showSerName val="0"/>
          <c:showPercent val="0"/>
          <c:showBubbleSize val="0"/>
        </c:dLbls>
        <c:marker val="1"/>
        <c:smooth val="0"/>
        <c:axId val="369676264"/>
        <c:axId val="369676656"/>
      </c:lineChart>
      <c:dateAx>
        <c:axId val="369676264"/>
        <c:scaling>
          <c:orientation val="minMax"/>
        </c:scaling>
        <c:delete val="1"/>
        <c:axPos val="b"/>
        <c:numFmt formatCode="ge" sourceLinked="1"/>
        <c:majorTickMark val="none"/>
        <c:minorTickMark val="none"/>
        <c:tickLblPos val="none"/>
        <c:crossAx val="369676656"/>
        <c:crosses val="autoZero"/>
        <c:auto val="1"/>
        <c:lblOffset val="100"/>
        <c:baseTimeUnit val="years"/>
      </c:dateAx>
      <c:valAx>
        <c:axId val="36967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7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70.849999999999994</c:v>
                </c:pt>
                <c:pt idx="1">
                  <c:v>47.88</c:v>
                </c:pt>
                <c:pt idx="2">
                  <c:v>53.46</c:v>
                </c:pt>
                <c:pt idx="3">
                  <c:v>51.25</c:v>
                </c:pt>
                <c:pt idx="4">
                  <c:v>52.96</c:v>
                </c:pt>
              </c:numCache>
            </c:numRef>
          </c:val>
          <c:extLst xmlns:c16r2="http://schemas.microsoft.com/office/drawing/2015/06/chart">
            <c:ext xmlns:c16="http://schemas.microsoft.com/office/drawing/2014/chart" uri="{C3380CC4-5D6E-409C-BE32-E72D297353CC}">
              <c16:uniqueId val="{00000000-12F1-4B58-91A5-DEF380294202}"/>
            </c:ext>
          </c:extLst>
        </c:ser>
        <c:dLbls>
          <c:showLegendKey val="0"/>
          <c:showVal val="0"/>
          <c:showCatName val="0"/>
          <c:showSerName val="0"/>
          <c:showPercent val="0"/>
          <c:showBubbleSize val="0"/>
        </c:dLbls>
        <c:gapWidth val="150"/>
        <c:axId val="217005784"/>
        <c:axId val="2170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2F1-4B58-91A5-DEF380294202}"/>
            </c:ext>
          </c:extLst>
        </c:ser>
        <c:dLbls>
          <c:showLegendKey val="0"/>
          <c:showVal val="0"/>
          <c:showCatName val="0"/>
          <c:showSerName val="0"/>
          <c:showPercent val="0"/>
          <c:showBubbleSize val="0"/>
        </c:dLbls>
        <c:marker val="1"/>
        <c:smooth val="0"/>
        <c:axId val="217005784"/>
        <c:axId val="217006176"/>
      </c:lineChart>
      <c:dateAx>
        <c:axId val="217005784"/>
        <c:scaling>
          <c:orientation val="minMax"/>
        </c:scaling>
        <c:delete val="1"/>
        <c:axPos val="b"/>
        <c:numFmt formatCode="ge" sourceLinked="1"/>
        <c:majorTickMark val="none"/>
        <c:minorTickMark val="none"/>
        <c:tickLblPos val="none"/>
        <c:crossAx val="217006176"/>
        <c:crosses val="autoZero"/>
        <c:auto val="1"/>
        <c:lblOffset val="100"/>
        <c:baseTimeUnit val="years"/>
      </c:dateAx>
      <c:valAx>
        <c:axId val="2170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258.66000000000003</c:v>
                </c:pt>
                <c:pt idx="1">
                  <c:v>386.27</c:v>
                </c:pt>
                <c:pt idx="2">
                  <c:v>348.42</c:v>
                </c:pt>
                <c:pt idx="3">
                  <c:v>363.44</c:v>
                </c:pt>
                <c:pt idx="4">
                  <c:v>356.09</c:v>
                </c:pt>
              </c:numCache>
            </c:numRef>
          </c:val>
          <c:extLst xmlns:c16r2="http://schemas.microsoft.com/office/drawing/2015/06/chart">
            <c:ext xmlns:c16="http://schemas.microsoft.com/office/drawing/2014/chart" uri="{C3380CC4-5D6E-409C-BE32-E72D297353CC}">
              <c16:uniqueId val="{00000000-A586-471F-AFA4-EAA6BED37CD8}"/>
            </c:ext>
          </c:extLst>
        </c:ser>
        <c:dLbls>
          <c:showLegendKey val="0"/>
          <c:showVal val="0"/>
          <c:showCatName val="0"/>
          <c:showSerName val="0"/>
          <c:showPercent val="0"/>
          <c:showBubbleSize val="0"/>
        </c:dLbls>
        <c:gapWidth val="150"/>
        <c:axId val="217004608"/>
        <c:axId val="21700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586-471F-AFA4-EAA6BED37CD8}"/>
            </c:ext>
          </c:extLst>
        </c:ser>
        <c:dLbls>
          <c:showLegendKey val="0"/>
          <c:showVal val="0"/>
          <c:showCatName val="0"/>
          <c:showSerName val="0"/>
          <c:showPercent val="0"/>
          <c:showBubbleSize val="0"/>
        </c:dLbls>
        <c:marker val="1"/>
        <c:smooth val="0"/>
        <c:axId val="217004608"/>
        <c:axId val="217005392"/>
      </c:lineChart>
      <c:dateAx>
        <c:axId val="217004608"/>
        <c:scaling>
          <c:orientation val="minMax"/>
        </c:scaling>
        <c:delete val="1"/>
        <c:axPos val="b"/>
        <c:numFmt formatCode="ge" sourceLinked="1"/>
        <c:majorTickMark val="none"/>
        <c:minorTickMark val="none"/>
        <c:tickLblPos val="none"/>
        <c:crossAx val="217005392"/>
        <c:crosses val="autoZero"/>
        <c:auto val="1"/>
        <c:lblOffset val="100"/>
        <c:baseTimeUnit val="years"/>
      </c:dateAx>
      <c:valAx>
        <c:axId val="21700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三朝町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6629</v>
      </c>
      <c r="AM8" s="49"/>
      <c r="AN8" s="49"/>
      <c r="AO8" s="49"/>
      <c r="AP8" s="49"/>
      <c r="AQ8" s="49"/>
      <c r="AR8" s="49"/>
      <c r="AS8" s="49"/>
      <c r="AT8" s="44">
        <f>データ!T6</f>
        <v>233.52</v>
      </c>
      <c r="AU8" s="44"/>
      <c r="AV8" s="44"/>
      <c r="AW8" s="44"/>
      <c r="AX8" s="44"/>
      <c r="AY8" s="44"/>
      <c r="AZ8" s="44"/>
      <c r="BA8" s="44"/>
      <c r="BB8" s="44">
        <f>データ!U6</f>
        <v>28.39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18.48</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1220</v>
      </c>
      <c r="AM10" s="49"/>
      <c r="AN10" s="49"/>
      <c r="AO10" s="49"/>
      <c r="AP10" s="49"/>
      <c r="AQ10" s="49"/>
      <c r="AR10" s="49"/>
      <c r="AS10" s="49"/>
      <c r="AT10" s="44">
        <f>データ!W6</f>
        <v>0.9</v>
      </c>
      <c r="AU10" s="44"/>
      <c r="AV10" s="44"/>
      <c r="AW10" s="44"/>
      <c r="AX10" s="44"/>
      <c r="AY10" s="44"/>
      <c r="AZ10" s="44"/>
      <c r="BA10" s="44"/>
      <c r="BB10" s="44">
        <f>データ!X6</f>
        <v>1355.56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mA8mASxCwAd0z45Tmoq2oa1n2XaJoKI8Q8zvgpj6e3ybwKVahaejv/5eHQYEJs6m6mdcr75nGjefRMOC33WnoQ==" saltValue="C6gu6sftD01Jo7zpufdk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313645</v>
      </c>
      <c r="D6" s="32">
        <f t="shared" si="3"/>
        <v>47</v>
      </c>
      <c r="E6" s="32">
        <f t="shared" si="3"/>
        <v>17</v>
      </c>
      <c r="F6" s="32">
        <f t="shared" si="3"/>
        <v>5</v>
      </c>
      <c r="G6" s="32">
        <f t="shared" si="3"/>
        <v>0</v>
      </c>
      <c r="H6" s="32" t="str">
        <f t="shared" si="3"/>
        <v>鳥取県　三朝町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18.48</v>
      </c>
      <c r="Q6" s="33">
        <f t="shared" si="3"/>
        <v>100</v>
      </c>
      <c r="R6" s="33">
        <f t="shared" si="3"/>
        <v>3456</v>
      </c>
      <c r="S6" s="33">
        <f t="shared" si="3"/>
        <v>6629</v>
      </c>
      <c r="T6" s="33">
        <f t="shared" si="3"/>
        <v>233.52</v>
      </c>
      <c r="U6" s="33">
        <f t="shared" si="3"/>
        <v>28.39</v>
      </c>
      <c r="V6" s="33">
        <f t="shared" si="3"/>
        <v>1220</v>
      </c>
      <c r="W6" s="33">
        <f t="shared" si="3"/>
        <v>0.9</v>
      </c>
      <c r="X6" s="33">
        <f t="shared" si="3"/>
        <v>1355.56</v>
      </c>
      <c r="Y6" s="34">
        <f>IF(Y7="",NA(),Y7)</f>
        <v>79.010000000000005</v>
      </c>
      <c r="Z6" s="34">
        <f t="shared" ref="Z6:AH6" si="4">IF(Z7="",NA(),Z7)</f>
        <v>77.23</v>
      </c>
      <c r="AA6" s="34">
        <f t="shared" si="4"/>
        <v>82.48</v>
      </c>
      <c r="AB6" s="34">
        <f t="shared" si="4"/>
        <v>81.510000000000005</v>
      </c>
      <c r="AC6" s="34">
        <f t="shared" si="4"/>
        <v>81.72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654.62</v>
      </c>
      <c r="BG6" s="34">
        <f t="shared" ref="BG6:BO6" si="7">IF(BG7="",NA(),BG7)</f>
        <v>1144.4100000000001</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70.849999999999994</v>
      </c>
      <c r="BR6" s="34">
        <f t="shared" ref="BR6:BZ6" si="8">IF(BR7="",NA(),BR7)</f>
        <v>47.88</v>
      </c>
      <c r="BS6" s="34">
        <f t="shared" si="8"/>
        <v>53.46</v>
      </c>
      <c r="BT6" s="34">
        <f t="shared" si="8"/>
        <v>51.25</v>
      </c>
      <c r="BU6" s="34">
        <f t="shared" si="8"/>
        <v>52.96</v>
      </c>
      <c r="BV6" s="34">
        <f t="shared" si="8"/>
        <v>50.9</v>
      </c>
      <c r="BW6" s="34">
        <f t="shared" si="8"/>
        <v>50.82</v>
      </c>
      <c r="BX6" s="34">
        <f t="shared" si="8"/>
        <v>52.19</v>
      </c>
      <c r="BY6" s="34">
        <f t="shared" si="8"/>
        <v>55.32</v>
      </c>
      <c r="BZ6" s="34">
        <f t="shared" si="8"/>
        <v>59.8</v>
      </c>
      <c r="CA6" s="33" t="str">
        <f>IF(CA7="","",IF(CA7="-","【-】","【"&amp;SUBSTITUTE(TEXT(CA7,"#,##0.00"),"-","△")&amp;"】"))</f>
        <v>【60.64】</v>
      </c>
      <c r="CB6" s="34">
        <f>IF(CB7="",NA(),CB7)</f>
        <v>258.66000000000003</v>
      </c>
      <c r="CC6" s="34">
        <f t="shared" ref="CC6:CK6" si="9">IF(CC7="",NA(),CC7)</f>
        <v>386.27</v>
      </c>
      <c r="CD6" s="34">
        <f t="shared" si="9"/>
        <v>348.42</v>
      </c>
      <c r="CE6" s="34">
        <f t="shared" si="9"/>
        <v>363.44</v>
      </c>
      <c r="CF6" s="34">
        <f t="shared" si="9"/>
        <v>356.09</v>
      </c>
      <c r="CG6" s="34">
        <f t="shared" si="9"/>
        <v>293.27</v>
      </c>
      <c r="CH6" s="34">
        <f t="shared" si="9"/>
        <v>300.52</v>
      </c>
      <c r="CI6" s="34">
        <f t="shared" si="9"/>
        <v>296.14</v>
      </c>
      <c r="CJ6" s="34">
        <f t="shared" si="9"/>
        <v>283.17</v>
      </c>
      <c r="CK6" s="34">
        <f t="shared" si="9"/>
        <v>263.76</v>
      </c>
      <c r="CL6" s="33" t="str">
        <f>IF(CL7="","",IF(CL7="-","【-】","【"&amp;SUBSTITUTE(TEXT(CL7,"#,##0.00"),"-","△")&amp;"】"))</f>
        <v>【255.52】</v>
      </c>
      <c r="CM6" s="34">
        <f>IF(CM7="",NA(),CM7)</f>
        <v>31.68</v>
      </c>
      <c r="CN6" s="34">
        <f t="shared" ref="CN6:CV6" si="10">IF(CN7="",NA(),CN7)</f>
        <v>48.35</v>
      </c>
      <c r="CO6" s="34">
        <f t="shared" si="10"/>
        <v>47.62</v>
      </c>
      <c r="CP6" s="34">
        <f t="shared" si="10"/>
        <v>47.62</v>
      </c>
      <c r="CQ6" s="34">
        <f t="shared" si="10"/>
        <v>46.89</v>
      </c>
      <c r="CR6" s="34">
        <f t="shared" si="10"/>
        <v>53.78</v>
      </c>
      <c r="CS6" s="34">
        <f t="shared" si="10"/>
        <v>53.24</v>
      </c>
      <c r="CT6" s="34">
        <f t="shared" si="10"/>
        <v>52.31</v>
      </c>
      <c r="CU6" s="34">
        <f t="shared" si="10"/>
        <v>60.65</v>
      </c>
      <c r="CV6" s="34">
        <f t="shared" si="10"/>
        <v>51.75</v>
      </c>
      <c r="CW6" s="33" t="str">
        <f>IF(CW7="","",IF(CW7="-","【-】","【"&amp;SUBSTITUTE(TEXT(CW7,"#,##0.00"),"-","△")&amp;"】"))</f>
        <v>【52.49】</v>
      </c>
      <c r="CX6" s="34">
        <f>IF(CX7="",NA(),CX7)</f>
        <v>90.54</v>
      </c>
      <c r="CY6" s="34">
        <f t="shared" ref="CY6:DG6" si="11">IF(CY7="",NA(),CY7)</f>
        <v>90.64</v>
      </c>
      <c r="CZ6" s="34">
        <f t="shared" si="11"/>
        <v>90.41</v>
      </c>
      <c r="DA6" s="34">
        <f t="shared" si="11"/>
        <v>90.35</v>
      </c>
      <c r="DB6" s="34">
        <f t="shared" si="11"/>
        <v>90.49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313645</v>
      </c>
      <c r="D7" s="36">
        <v>47</v>
      </c>
      <c r="E7" s="36">
        <v>17</v>
      </c>
      <c r="F7" s="36">
        <v>5</v>
      </c>
      <c r="G7" s="36">
        <v>0</v>
      </c>
      <c r="H7" s="36" t="s">
        <v>110</v>
      </c>
      <c r="I7" s="36" t="s">
        <v>111</v>
      </c>
      <c r="J7" s="36" t="s">
        <v>112</v>
      </c>
      <c r="K7" s="36" t="s">
        <v>113</v>
      </c>
      <c r="L7" s="36" t="s">
        <v>114</v>
      </c>
      <c r="M7" s="36" t="s">
        <v>115</v>
      </c>
      <c r="N7" s="37" t="s">
        <v>116</v>
      </c>
      <c r="O7" s="37" t="s">
        <v>117</v>
      </c>
      <c r="P7" s="37">
        <v>18.48</v>
      </c>
      <c r="Q7" s="37">
        <v>100</v>
      </c>
      <c r="R7" s="37">
        <v>3456</v>
      </c>
      <c r="S7" s="37">
        <v>6629</v>
      </c>
      <c r="T7" s="37">
        <v>233.52</v>
      </c>
      <c r="U7" s="37">
        <v>28.39</v>
      </c>
      <c r="V7" s="37">
        <v>1220</v>
      </c>
      <c r="W7" s="37">
        <v>0.9</v>
      </c>
      <c r="X7" s="37">
        <v>1355.56</v>
      </c>
      <c r="Y7" s="37">
        <v>79.010000000000005</v>
      </c>
      <c r="Z7" s="37">
        <v>77.23</v>
      </c>
      <c r="AA7" s="37">
        <v>82.48</v>
      </c>
      <c r="AB7" s="37">
        <v>81.510000000000005</v>
      </c>
      <c r="AC7" s="37">
        <v>81.72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654.62</v>
      </c>
      <c r="BG7" s="37">
        <v>1144.4100000000001</v>
      </c>
      <c r="BH7" s="37">
        <v>0</v>
      </c>
      <c r="BI7" s="37">
        <v>0</v>
      </c>
      <c r="BJ7" s="37">
        <v>0</v>
      </c>
      <c r="BK7" s="37">
        <v>1126.77</v>
      </c>
      <c r="BL7" s="37">
        <v>1044.8</v>
      </c>
      <c r="BM7" s="37">
        <v>1081.8</v>
      </c>
      <c r="BN7" s="37">
        <v>974.93</v>
      </c>
      <c r="BO7" s="37">
        <v>855.8</v>
      </c>
      <c r="BP7" s="37">
        <v>814.89</v>
      </c>
      <c r="BQ7" s="37">
        <v>70.849999999999994</v>
      </c>
      <c r="BR7" s="37">
        <v>47.88</v>
      </c>
      <c r="BS7" s="37">
        <v>53.46</v>
      </c>
      <c r="BT7" s="37">
        <v>51.25</v>
      </c>
      <c r="BU7" s="37">
        <v>52.96</v>
      </c>
      <c r="BV7" s="37">
        <v>50.9</v>
      </c>
      <c r="BW7" s="37">
        <v>50.82</v>
      </c>
      <c r="BX7" s="37">
        <v>52.19</v>
      </c>
      <c r="BY7" s="37">
        <v>55.32</v>
      </c>
      <c r="BZ7" s="37">
        <v>59.8</v>
      </c>
      <c r="CA7" s="37">
        <v>60.64</v>
      </c>
      <c r="CB7" s="37">
        <v>258.66000000000003</v>
      </c>
      <c r="CC7" s="37">
        <v>386.27</v>
      </c>
      <c r="CD7" s="37">
        <v>348.42</v>
      </c>
      <c r="CE7" s="37">
        <v>363.44</v>
      </c>
      <c r="CF7" s="37">
        <v>356.09</v>
      </c>
      <c r="CG7" s="37">
        <v>293.27</v>
      </c>
      <c r="CH7" s="37">
        <v>300.52</v>
      </c>
      <c r="CI7" s="37">
        <v>296.14</v>
      </c>
      <c r="CJ7" s="37">
        <v>283.17</v>
      </c>
      <c r="CK7" s="37">
        <v>263.76</v>
      </c>
      <c r="CL7" s="37">
        <v>255.52</v>
      </c>
      <c r="CM7" s="37">
        <v>31.68</v>
      </c>
      <c r="CN7" s="37">
        <v>48.35</v>
      </c>
      <c r="CO7" s="37">
        <v>47.62</v>
      </c>
      <c r="CP7" s="37">
        <v>47.62</v>
      </c>
      <c r="CQ7" s="37">
        <v>46.89</v>
      </c>
      <c r="CR7" s="37">
        <v>53.78</v>
      </c>
      <c r="CS7" s="37">
        <v>53.24</v>
      </c>
      <c r="CT7" s="37">
        <v>52.31</v>
      </c>
      <c r="CU7" s="37">
        <v>60.65</v>
      </c>
      <c r="CV7" s="37">
        <v>51.75</v>
      </c>
      <c r="CW7" s="37">
        <v>52.49</v>
      </c>
      <c r="CX7" s="37">
        <v>90.54</v>
      </c>
      <c r="CY7" s="37">
        <v>90.64</v>
      </c>
      <c r="CZ7" s="37">
        <v>90.41</v>
      </c>
      <c r="DA7" s="37">
        <v>90.35</v>
      </c>
      <c r="DB7" s="37">
        <v>90.49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2019-02-27T05:20:07Z</dcterms:created>
  <dcterms:modified xsi:type="dcterms:W3CDTF">2019-02-27T05:20:07Z</dcterms:modified>
</cp:coreProperties>
</file>