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第3表 " sheetId="1" r:id="rId1"/>
  </sheets>
  <definedNames>
    <definedName name="_xlnm.Print_Area" localSheetId="0">'第3表 '!$A$1:$X$35</definedName>
  </definedNames>
  <calcPr fullCalcOnLoad="1"/>
</workbook>
</file>

<file path=xl/sharedStrings.xml><?xml version="1.0" encoding="utf-8"?>
<sst xmlns="http://schemas.openxmlformats.org/spreadsheetml/2006/main" count="101" uniqueCount="76">
  <si>
    <t xml:space="preserve"> </t>
  </si>
  <si>
    <t>区　　          分</t>
  </si>
  <si>
    <t xml:space="preserve">　　１５  歳  以  上  就　業　者　総　数 </t>
  </si>
  <si>
    <t>　</t>
  </si>
  <si>
    <t>総   　　数</t>
  </si>
  <si>
    <t>総　数</t>
  </si>
  <si>
    <t>男</t>
  </si>
  <si>
    <t>女</t>
  </si>
  <si>
    <t>雇用者</t>
  </si>
  <si>
    <t>自営業者</t>
  </si>
  <si>
    <t>-</t>
  </si>
  <si>
    <t xml:space="preserve">情報通信業    </t>
  </si>
  <si>
    <t xml:space="preserve">飲食店，宿泊業    </t>
  </si>
  <si>
    <t>医療，福祉</t>
  </si>
  <si>
    <t>教育，学習支援業</t>
  </si>
  <si>
    <t>複合サービス事業</t>
  </si>
  <si>
    <t>産業（大分類）</t>
  </si>
  <si>
    <t>外国人</t>
  </si>
  <si>
    <t>（再掲）</t>
  </si>
  <si>
    <t xml:space="preserve">（平成１２～１７年増減）   </t>
  </si>
  <si>
    <t>第 ３ 表  産業（大分類）、従業上の地位（３区分）、男女別１５歳以上就業者数</t>
  </si>
  <si>
    <t>（単位：人、％）</t>
  </si>
  <si>
    <t>従業上の地位別割合</t>
  </si>
  <si>
    <t>家　族　従　業　者</t>
  </si>
  <si>
    <t>家　族</t>
  </si>
  <si>
    <t>産業別</t>
  </si>
  <si>
    <t>従業者</t>
  </si>
  <si>
    <t>割   合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</si>
  <si>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</si>
  <si>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</si>
  <si>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</si>
  <si>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</si>
  <si>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</si>
  <si>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</si>
  <si>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</si>
  <si>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</si>
  <si>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</si>
  <si>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</si>
  <si>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</si>
  <si>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</si>
  <si>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</si>
  <si>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 xml:space="preserve">電気・ガス・熱供給・水道業 </t>
  </si>
  <si>
    <t>Ｈ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</si>
  <si>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</si>
  <si>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</si>
  <si>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</si>
  <si>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</si>
  <si>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</si>
  <si>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</si>
  <si>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</si>
  <si>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</si>
  <si>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</si>
  <si>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>Ｎ</t>
  </si>
  <si>
    <t>Ｏ</t>
  </si>
  <si>
    <t>Ｐ</t>
  </si>
  <si>
    <t>Ｑ</t>
  </si>
  <si>
    <t xml:space="preserve">サービス業（他に分類されないもの）    </t>
  </si>
  <si>
    <t>Ｒ</t>
  </si>
  <si>
    <t xml:space="preserve">公務（他に分類されないもの）    </t>
  </si>
  <si>
    <t>Ｓ</t>
  </si>
  <si>
    <t xml:space="preserve">分類不能の産業    </t>
  </si>
  <si>
    <t xml:space="preserve">（再掲）    </t>
  </si>
  <si>
    <t xml:space="preserve">第1次産業    </t>
  </si>
  <si>
    <t xml:space="preserve">第2次産業    </t>
  </si>
  <si>
    <t xml:space="preserve">第3次産業    </t>
  </si>
  <si>
    <t xml:space="preserve">平成１２年（総数）    </t>
  </si>
  <si>
    <t xml:space="preserve">平成１７年（総数）    </t>
  </si>
  <si>
    <t>　3）自営業主には「家庭内職者」を含む。</t>
  </si>
  <si>
    <t>1)</t>
  </si>
  <si>
    <t>　雇　　　用　　　者　2)</t>
  </si>
  <si>
    <t>　　自　営　業　主　3)</t>
  </si>
  <si>
    <t>　　　-</t>
  </si>
  <si>
    <t>　　　-</t>
  </si>
  <si>
    <t>　　　-</t>
  </si>
  <si>
    <t>　1）１５歳以上就業者総数には、従業上の地位「不詳」を含む。</t>
  </si>
  <si>
    <t>　2）雇用者には「役員」を含む。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</si>
</sst>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#,###,##0;&quot;-&quot;#,###,##0"/>
    <numFmt numFmtId="178" formatCode="#,###,##0;&quot; -&quot;###,##0"/>
    <numFmt numFmtId="179" formatCode="\ ###,##0;&quot;-&quot;###,##0"/>
    <numFmt numFmtId="180" formatCode="###,##0;&quot;-&quot;##,##0"/>
    <numFmt numFmtId="181" formatCode="\ ###,###,##0;&quot;-&quot;###,###,##0"/>
    <numFmt numFmtId="182" formatCode="###,###,##0;&quot;-&quot;##,###,##0"/>
    <numFmt numFmtId="183" formatCode="##0.0;&quot;-&quot;#0.0"/>
    <numFmt numFmtId="184" formatCode="#,##0.000"/>
    <numFmt numFmtId="185" formatCode="0.0_);[Red]\(0.0\)"/>
    <numFmt numFmtId="186" formatCode="0.0_ "/>
    <numFmt numFmtId="187" formatCode="#,##0_ "/>
  </numFmts>
  <fonts count="1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>
      <alignment/>
      <protection/>
    </xf>
  </cellStyleXfs>
  <cellXfs count="117">
    <xf numFmtId="3" fontId="0" fillId="0" borderId="0" xfId="0" applyAlignment="1">
      <alignment/>
    </xf>
    <xf numFmtId="3" fontId="10" fillId="0" borderId="0" xfId="0" applyFont="1" applyAlignment="1">
      <alignment/>
    </xf>
    <xf numFmtId="3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3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10" fillId="0" borderId="1" xfId="0" applyFont="1" applyBorder="1" applyAlignment="1">
      <alignment/>
    </xf>
    <xf numFmtId="49" fontId="8" fillId="0" borderId="0" xfId="15" applyNumberFormat="1" applyFont="1" applyFill="1" applyBorder="1" applyAlignment="1">
      <alignment/>
      <protection/>
    </xf>
    <xf numFmtId="181" fontId="5" fillId="0" borderId="0" xfId="15" applyNumberFormat="1" applyFont="1" applyFill="1" applyBorder="1" applyAlignment="1">
      <alignment/>
      <protection/>
    </xf>
    <xf numFmtId="49" fontId="5" fillId="0" borderId="0" xfId="15" applyNumberFormat="1" applyFont="1" applyFill="1" applyBorder="1" applyAlignment="1">
      <alignment/>
      <protection/>
    </xf>
    <xf numFmtId="3" fontId="10" fillId="0" borderId="2" xfId="0" applyFont="1" applyBorder="1" applyAlignment="1">
      <alignment/>
    </xf>
    <xf numFmtId="186" fontId="10" fillId="0" borderId="3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0" fillId="0" borderId="4" xfId="0" applyFont="1" applyBorder="1" applyAlignment="1">
      <alignment/>
    </xf>
    <xf numFmtId="3" fontId="10" fillId="0" borderId="5" xfId="0" applyNumberFormat="1" applyFont="1" applyBorder="1" applyAlignment="1">
      <alignment horizontal="center"/>
    </xf>
    <xf numFmtId="3" fontId="10" fillId="0" borderId="6" xfId="0" applyFont="1" applyBorder="1" applyAlignment="1">
      <alignment/>
    </xf>
    <xf numFmtId="3" fontId="10" fillId="0" borderId="7" xfId="0" applyFont="1" applyBorder="1" applyAlignment="1">
      <alignment/>
    </xf>
    <xf numFmtId="3" fontId="10" fillId="0" borderId="8" xfId="0" applyNumberFormat="1" applyFont="1" applyBorder="1" applyAlignment="1">
      <alignment horizontal="center"/>
    </xf>
    <xf numFmtId="3" fontId="10" fillId="0" borderId="9" xfId="0" applyFont="1" applyBorder="1" applyAlignment="1">
      <alignment/>
    </xf>
    <xf numFmtId="3" fontId="10" fillId="0" borderId="10" xfId="0" applyFont="1" applyBorder="1" applyAlignment="1">
      <alignment/>
    </xf>
    <xf numFmtId="3" fontId="10" fillId="0" borderId="11" xfId="0" applyFont="1" applyBorder="1" applyAlignment="1">
      <alignment/>
    </xf>
    <xf numFmtId="49" fontId="5" fillId="0" borderId="12" xfId="15" applyNumberFormat="1" applyFont="1" applyFill="1" applyBorder="1" applyAlignment="1">
      <alignment/>
      <protection/>
    </xf>
    <xf numFmtId="3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8" xfId="0" applyFont="1" applyBorder="1" applyAlignment="1">
      <alignment horizontal="center"/>
    </xf>
    <xf numFmtId="3" fontId="10" fillId="0" borderId="14" xfId="0" applyNumberFormat="1" applyFont="1" applyBorder="1" applyAlignment="1">
      <alignment horizontal="left"/>
    </xf>
    <xf numFmtId="3" fontId="9" fillId="0" borderId="8" xfId="0" applyFont="1" applyFill="1" applyBorder="1" applyAlignment="1">
      <alignment/>
    </xf>
    <xf numFmtId="3" fontId="9" fillId="0" borderId="16" xfId="0" applyFont="1" applyFill="1" applyBorder="1" applyAlignment="1">
      <alignment/>
    </xf>
    <xf numFmtId="3" fontId="9" fillId="0" borderId="17" xfId="0" applyFont="1" applyFill="1" applyBorder="1" applyAlignment="1">
      <alignment/>
    </xf>
    <xf numFmtId="3" fontId="5" fillId="0" borderId="8" xfId="0" applyFont="1" applyFill="1" applyBorder="1" applyAlignment="1">
      <alignment/>
    </xf>
    <xf numFmtId="49" fontId="5" fillId="0" borderId="8" xfId="15" applyNumberFormat="1" applyFont="1" applyFill="1" applyBorder="1" applyAlignment="1">
      <alignment vertical="top"/>
      <protection/>
    </xf>
    <xf numFmtId="49" fontId="5" fillId="0" borderId="14" xfId="15" applyNumberFormat="1" applyFont="1" applyFill="1" applyBorder="1" applyAlignment="1">
      <alignment vertical="top"/>
      <protection/>
    </xf>
    <xf numFmtId="3" fontId="10" fillId="0" borderId="18" xfId="0" applyNumberFormat="1" applyFont="1" applyBorder="1" applyAlignment="1">
      <alignment horizontal="center" vertical="center"/>
    </xf>
    <xf numFmtId="186" fontId="10" fillId="0" borderId="17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87" fontId="10" fillId="0" borderId="19" xfId="0" applyNumberFormat="1" applyFont="1" applyBorder="1" applyAlignment="1">
      <alignment horizontal="right"/>
    </xf>
    <xf numFmtId="187" fontId="10" fillId="0" borderId="2" xfId="0" applyNumberFormat="1" applyFont="1" applyBorder="1" applyAlignment="1">
      <alignment horizontal="right"/>
    </xf>
    <xf numFmtId="187" fontId="10" fillId="0" borderId="20" xfId="0" applyNumberFormat="1" applyFont="1" applyBorder="1" applyAlignment="1">
      <alignment horizontal="right"/>
    </xf>
    <xf numFmtId="187" fontId="10" fillId="0" borderId="1" xfId="0" applyNumberFormat="1" applyFont="1" applyBorder="1" applyAlignment="1">
      <alignment horizontal="right"/>
    </xf>
    <xf numFmtId="187" fontId="10" fillId="0" borderId="3" xfId="0" applyNumberFormat="1" applyFont="1" applyBorder="1" applyAlignment="1">
      <alignment horizontal="right"/>
    </xf>
    <xf numFmtId="187" fontId="10" fillId="0" borderId="12" xfId="0" applyNumberFormat="1" applyFont="1" applyBorder="1" applyAlignment="1">
      <alignment horizontal="right"/>
    </xf>
    <xf numFmtId="187" fontId="10" fillId="0" borderId="21" xfId="0" applyNumberFormat="1" applyFont="1" applyBorder="1" applyAlignment="1">
      <alignment horizontal="right"/>
    </xf>
    <xf numFmtId="186" fontId="10" fillId="0" borderId="7" xfId="0" applyNumberFormat="1" applyFont="1" applyBorder="1" applyAlignment="1">
      <alignment/>
    </xf>
    <xf numFmtId="186" fontId="10" fillId="0" borderId="19" xfId="0" applyNumberFormat="1" applyFont="1" applyBorder="1" applyAlignment="1">
      <alignment/>
    </xf>
    <xf numFmtId="186" fontId="10" fillId="0" borderId="8" xfId="0" applyNumberFormat="1" applyFont="1" applyBorder="1" applyAlignment="1">
      <alignment/>
    </xf>
    <xf numFmtId="186" fontId="10" fillId="0" borderId="10" xfId="0" applyNumberFormat="1" applyFont="1" applyBorder="1" applyAlignment="1">
      <alignment horizontal="right"/>
    </xf>
    <xf numFmtId="186" fontId="10" fillId="0" borderId="22" xfId="0" applyNumberFormat="1" applyFont="1" applyBorder="1" applyAlignment="1">
      <alignment/>
    </xf>
    <xf numFmtId="186" fontId="10" fillId="0" borderId="23" xfId="0" applyNumberFormat="1" applyFont="1" applyBorder="1" applyAlignment="1">
      <alignment/>
    </xf>
    <xf numFmtId="186" fontId="10" fillId="0" borderId="9" xfId="0" applyNumberFormat="1" applyFont="1" applyBorder="1" applyAlignment="1">
      <alignment horizontal="right"/>
    </xf>
    <xf numFmtId="186" fontId="10" fillId="0" borderId="11" xfId="0" applyNumberFormat="1" applyFont="1" applyBorder="1" applyAlignment="1">
      <alignment/>
    </xf>
    <xf numFmtId="186" fontId="10" fillId="0" borderId="21" xfId="0" applyNumberFormat="1" applyFont="1" applyBorder="1" applyAlignment="1">
      <alignment/>
    </xf>
    <xf numFmtId="186" fontId="10" fillId="0" borderId="14" xfId="0" applyNumberFormat="1" applyFont="1" applyBorder="1" applyAlignment="1">
      <alignment/>
    </xf>
    <xf numFmtId="49" fontId="8" fillId="0" borderId="1" xfId="15" applyNumberFormat="1" applyFont="1" applyFill="1" applyBorder="1" applyAlignment="1">
      <alignment/>
      <protection/>
    </xf>
    <xf numFmtId="186" fontId="10" fillId="0" borderId="9" xfId="0" applyNumberFormat="1" applyFont="1" applyBorder="1" applyAlignment="1">
      <alignment/>
    </xf>
    <xf numFmtId="186" fontId="10" fillId="0" borderId="3" xfId="0" applyNumberFormat="1" applyFont="1" applyBorder="1" applyAlignment="1">
      <alignment/>
    </xf>
    <xf numFmtId="186" fontId="10" fillId="0" borderId="17" xfId="0" applyNumberFormat="1" applyFont="1" applyBorder="1" applyAlignment="1">
      <alignment/>
    </xf>
    <xf numFmtId="3" fontId="10" fillId="0" borderId="2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left"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28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187" fontId="10" fillId="0" borderId="7" xfId="0" applyNumberFormat="1" applyFont="1" applyBorder="1" applyAlignment="1">
      <alignment horizontal="right"/>
    </xf>
    <xf numFmtId="187" fontId="10" fillId="0" borderId="8" xfId="0" applyNumberFormat="1" applyFont="1" applyBorder="1" applyAlignment="1">
      <alignment horizontal="right"/>
    </xf>
    <xf numFmtId="187" fontId="10" fillId="0" borderId="10" xfId="0" applyNumberFormat="1" applyFont="1" applyBorder="1" applyAlignment="1">
      <alignment horizontal="right"/>
    </xf>
    <xf numFmtId="187" fontId="10" fillId="0" borderId="16" xfId="0" applyNumberFormat="1" applyFont="1" applyBorder="1" applyAlignment="1">
      <alignment horizontal="right"/>
    </xf>
    <xf numFmtId="187" fontId="10" fillId="0" borderId="9" xfId="0" applyNumberFormat="1" applyFont="1" applyBorder="1" applyAlignment="1">
      <alignment horizontal="right"/>
    </xf>
    <xf numFmtId="187" fontId="10" fillId="0" borderId="17" xfId="0" applyNumberFormat="1" applyFont="1" applyBorder="1" applyAlignment="1">
      <alignment horizontal="right"/>
    </xf>
    <xf numFmtId="187" fontId="10" fillId="0" borderId="11" xfId="0" applyNumberFormat="1" applyFont="1" applyBorder="1" applyAlignment="1">
      <alignment horizontal="right"/>
    </xf>
    <xf numFmtId="187" fontId="10" fillId="0" borderId="14" xfId="0" applyNumberFormat="1" applyFont="1" applyBorder="1" applyAlignment="1">
      <alignment horizontal="right"/>
    </xf>
    <xf numFmtId="187" fontId="10" fillId="0" borderId="30" xfId="0" applyNumberFormat="1" applyFont="1" applyBorder="1" applyAlignment="1">
      <alignment horizontal="right"/>
    </xf>
    <xf numFmtId="187" fontId="10" fillId="0" borderId="23" xfId="0" applyNumberFormat="1" applyFont="1" applyBorder="1" applyAlignment="1">
      <alignment horizontal="right"/>
    </xf>
    <xf numFmtId="187" fontId="10" fillId="0" borderId="31" xfId="0" applyNumberFormat="1" applyFont="1" applyBorder="1" applyAlignment="1">
      <alignment horizontal="right"/>
    </xf>
    <xf numFmtId="187" fontId="10" fillId="0" borderId="18" xfId="0" applyNumberFormat="1" applyFont="1" applyBorder="1" applyAlignment="1">
      <alignment horizontal="right"/>
    </xf>
    <xf numFmtId="3" fontId="10" fillId="0" borderId="30" xfId="0" applyNumberFormat="1" applyFont="1" applyBorder="1" applyAlignment="1">
      <alignment horizontal="center" vertical="center"/>
    </xf>
    <xf numFmtId="187" fontId="10" fillId="0" borderId="30" xfId="0" applyNumberFormat="1" applyFont="1" applyBorder="1" applyAlignment="1">
      <alignment/>
    </xf>
    <xf numFmtId="187" fontId="10" fillId="0" borderId="1" xfId="0" applyNumberFormat="1" applyFont="1" applyBorder="1" applyAlignment="1">
      <alignment/>
    </xf>
    <xf numFmtId="187" fontId="10" fillId="0" borderId="3" xfId="0" applyNumberFormat="1" applyFont="1" applyBorder="1" applyAlignment="1">
      <alignment/>
    </xf>
    <xf numFmtId="187" fontId="10" fillId="0" borderId="9" xfId="0" applyNumberFormat="1" applyFont="1" applyBorder="1" applyAlignment="1">
      <alignment/>
    </xf>
    <xf numFmtId="187" fontId="10" fillId="0" borderId="31" xfId="0" applyNumberFormat="1" applyFont="1" applyBorder="1" applyAlignment="1">
      <alignment/>
    </xf>
    <xf numFmtId="187" fontId="10" fillId="0" borderId="0" xfId="0" applyNumberFormat="1" applyFont="1" applyBorder="1" applyAlignment="1">
      <alignment/>
    </xf>
    <xf numFmtId="187" fontId="10" fillId="0" borderId="19" xfId="0" applyNumberFormat="1" applyFont="1" applyBorder="1" applyAlignment="1">
      <alignment/>
    </xf>
    <xf numFmtId="187" fontId="10" fillId="0" borderId="7" xfId="0" applyNumberFormat="1" applyFont="1" applyBorder="1" applyAlignment="1">
      <alignment/>
    </xf>
    <xf numFmtId="187" fontId="10" fillId="0" borderId="16" xfId="0" applyNumberFormat="1" applyFont="1" applyBorder="1" applyAlignment="1">
      <alignment/>
    </xf>
    <xf numFmtId="187" fontId="10" fillId="0" borderId="17" xfId="0" applyNumberFormat="1" applyFont="1" applyBorder="1" applyAlignment="1">
      <alignment/>
    </xf>
    <xf numFmtId="3" fontId="10" fillId="0" borderId="25" xfId="0" applyNumberFormat="1" applyFont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  <xf numFmtId="49" fontId="8" fillId="0" borderId="2" xfId="15" applyNumberFormat="1" applyFont="1" applyFill="1" applyBorder="1" applyAlignment="1">
      <alignment horizontal="distributed"/>
      <protection/>
    </xf>
    <xf numFmtId="3" fontId="9" fillId="0" borderId="2" xfId="0" applyFont="1" applyFill="1" applyBorder="1" applyAlignment="1">
      <alignment/>
    </xf>
    <xf numFmtId="49" fontId="8" fillId="0" borderId="1" xfId="15" applyNumberFormat="1" applyFont="1" applyFill="1" applyBorder="1" applyAlignment="1">
      <alignment horizontal="distributed"/>
      <protection/>
    </xf>
    <xf numFmtId="3" fontId="9" fillId="0" borderId="1" xfId="0" applyFont="1" applyFill="1" applyBorder="1" applyAlignment="1">
      <alignment/>
    </xf>
    <xf numFmtId="49" fontId="5" fillId="0" borderId="0" xfId="15" applyNumberFormat="1" applyFont="1" applyFill="1" applyBorder="1" applyAlignment="1">
      <alignment horizontal="distributed"/>
      <protection/>
    </xf>
    <xf numFmtId="3" fontId="5" fillId="0" borderId="0" xfId="0" applyFont="1" applyFill="1" applyBorder="1" applyAlignment="1">
      <alignment/>
    </xf>
    <xf numFmtId="3" fontId="10" fillId="0" borderId="0" xfId="0" applyFont="1" applyBorder="1" applyAlignment="1">
      <alignment horizontal="center"/>
    </xf>
    <xf numFmtId="49" fontId="8" fillId="0" borderId="0" xfId="15" applyNumberFormat="1" applyFont="1" applyFill="1" applyBorder="1" applyAlignment="1">
      <alignment horizontal="distributed"/>
      <protection/>
    </xf>
    <xf numFmtId="3" fontId="9" fillId="0" borderId="0" xfId="0" applyFont="1" applyFill="1" applyBorder="1" applyAlignment="1">
      <alignment/>
    </xf>
    <xf numFmtId="49" fontId="8" fillId="0" borderId="12" xfId="15" applyNumberFormat="1" applyFont="1" applyFill="1" applyBorder="1" applyAlignment="1">
      <alignment horizontal="distributed"/>
      <protection/>
    </xf>
    <xf numFmtId="3" fontId="10" fillId="0" borderId="0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10" fillId="0" borderId="34" xfId="0" applyNumberFormat="1" applyFont="1" applyBorder="1" applyAlignment="1">
      <alignment horizontal="center"/>
    </xf>
    <xf numFmtId="3" fontId="10" fillId="0" borderId="35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/>
    </xf>
  </cellXfs>
  <cellStyles count="2">
    <cellStyle name="Normal" xfId="0"/>
    <cellStyle name="標準_JB16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5"/>
  <sheetViews>
    <sheetView tabSelected="1" showOutlineSymbols="0" zoomScale="87" zoomScaleNormal="87" workbookViewId="0" topLeftCell="A1">
      <selection activeCell="A14" sqref="A14"/>
    </sheetView>
  </sheetViews>
  <sheetFormatPr defaultColWidth="9.00390625" defaultRowHeight="14.25"/>
  <cols>
    <col min="1" max="1" width="2.50390625" style="1" customWidth="1"/>
    <col min="2" max="2" width="1.12109375" style="1" customWidth="1"/>
    <col min="3" max="3" width="3.00390625" style="1" customWidth="1"/>
    <col min="4" max="6" width="8.125" style="1" customWidth="1"/>
    <col min="7" max="7" width="1.12109375" style="1" customWidth="1"/>
    <col min="8" max="20" width="9.125" style="1" customWidth="1"/>
    <col min="21" max="21" width="9.25390625" style="1" customWidth="1"/>
    <col min="22" max="22" width="9.75390625" style="1" bestFit="1" customWidth="1"/>
    <col min="23" max="23" width="7.75390625" style="1" bestFit="1" customWidth="1"/>
    <col min="24" max="24" width="8.75390625" style="1" customWidth="1"/>
    <col min="25" max="16384" width="10.75390625" style="1" customWidth="1"/>
  </cols>
  <sheetData>
    <row r="1" spans="4:25" ht="28.5">
      <c r="D1" s="17" t="s">
        <v>20</v>
      </c>
      <c r="I1" s="3"/>
      <c r="J1" s="3"/>
      <c r="K1" s="3"/>
      <c r="M1" s="3"/>
      <c r="N1" s="3"/>
      <c r="O1" s="3"/>
      <c r="P1" s="3"/>
      <c r="Q1" s="3"/>
      <c r="R1" s="3"/>
      <c r="S1" s="3"/>
      <c r="T1" s="3"/>
      <c r="U1" s="3"/>
      <c r="Y1" s="2"/>
    </row>
    <row r="2" spans="6:25" ht="15" thickBot="1">
      <c r="F2" s="2"/>
      <c r="G2" s="2"/>
      <c r="P2" s="4" t="s">
        <v>0</v>
      </c>
      <c r="U2" s="4"/>
      <c r="W2" s="107" t="s">
        <v>21</v>
      </c>
      <c r="X2" s="107"/>
      <c r="Y2" s="2"/>
    </row>
    <row r="3" spans="2:25" ht="19.5" customHeight="1" thickBot="1">
      <c r="B3" s="18"/>
      <c r="C3" s="116" t="s">
        <v>1</v>
      </c>
      <c r="D3" s="116"/>
      <c r="E3" s="116"/>
      <c r="F3" s="116"/>
      <c r="G3" s="32"/>
      <c r="H3" s="19"/>
      <c r="I3" s="19"/>
      <c r="J3" s="19"/>
      <c r="K3" s="19"/>
      <c r="L3" s="66" t="s">
        <v>2</v>
      </c>
      <c r="M3" s="19"/>
      <c r="N3" s="19"/>
      <c r="O3" s="19"/>
      <c r="P3" s="19"/>
      <c r="Q3" s="66" t="s">
        <v>68</v>
      </c>
      <c r="R3" s="19"/>
      <c r="S3" s="19"/>
      <c r="T3" s="19"/>
      <c r="U3" s="109" t="s">
        <v>22</v>
      </c>
      <c r="V3" s="110"/>
      <c r="W3" s="111"/>
      <c r="X3" s="20"/>
      <c r="Y3" s="9"/>
    </row>
    <row r="4" spans="2:25" ht="19.5" customHeight="1">
      <c r="B4" s="21"/>
      <c r="C4" s="103" t="s">
        <v>16</v>
      </c>
      <c r="D4" s="103"/>
      <c r="E4" s="103"/>
      <c r="F4" s="103"/>
      <c r="G4" s="33"/>
      <c r="H4" s="95" t="s">
        <v>4</v>
      </c>
      <c r="I4" s="96"/>
      <c r="J4" s="96"/>
      <c r="K4" s="67" t="s">
        <v>69</v>
      </c>
      <c r="L4" s="68"/>
      <c r="M4" s="69"/>
      <c r="N4" s="68" t="s">
        <v>70</v>
      </c>
      <c r="O4" s="68"/>
      <c r="P4" s="68"/>
      <c r="Q4" s="95" t="s">
        <v>23</v>
      </c>
      <c r="R4" s="96"/>
      <c r="S4" s="108"/>
      <c r="T4" s="32" t="s">
        <v>18</v>
      </c>
      <c r="U4" s="112" t="s">
        <v>8</v>
      </c>
      <c r="V4" s="114" t="s">
        <v>9</v>
      </c>
      <c r="W4" s="84" t="s">
        <v>24</v>
      </c>
      <c r="X4" s="22" t="s">
        <v>25</v>
      </c>
      <c r="Y4" s="9"/>
    </row>
    <row r="5" spans="2:25" ht="19.5" customHeight="1" thickBot="1">
      <c r="B5" s="25"/>
      <c r="C5" s="27"/>
      <c r="D5" s="27"/>
      <c r="E5" s="27"/>
      <c r="F5" s="28" t="s">
        <v>3</v>
      </c>
      <c r="G5" s="34"/>
      <c r="H5" s="70" t="s">
        <v>5</v>
      </c>
      <c r="I5" s="29" t="s">
        <v>6</v>
      </c>
      <c r="J5" s="65" t="s">
        <v>7</v>
      </c>
      <c r="K5" s="70" t="s">
        <v>5</v>
      </c>
      <c r="L5" s="29" t="s">
        <v>6</v>
      </c>
      <c r="M5" s="71" t="s">
        <v>7</v>
      </c>
      <c r="N5" s="31" t="s">
        <v>5</v>
      </c>
      <c r="O5" s="29" t="s">
        <v>6</v>
      </c>
      <c r="P5" s="65" t="s">
        <v>7</v>
      </c>
      <c r="Q5" s="70" t="s">
        <v>5</v>
      </c>
      <c r="R5" s="29" t="s">
        <v>6</v>
      </c>
      <c r="S5" s="71" t="s">
        <v>7</v>
      </c>
      <c r="T5" s="30" t="s">
        <v>17</v>
      </c>
      <c r="U5" s="113"/>
      <c r="V5" s="115"/>
      <c r="W5" s="41" t="s">
        <v>26</v>
      </c>
      <c r="X5" s="30" t="s">
        <v>27</v>
      </c>
      <c r="Y5" s="7" t="s">
        <v>0</v>
      </c>
    </row>
    <row r="6" spans="2:25" ht="24.75" customHeight="1">
      <c r="B6" s="21"/>
      <c r="C6" s="5"/>
      <c r="D6" s="104" t="s">
        <v>66</v>
      </c>
      <c r="E6" s="104"/>
      <c r="F6" s="105"/>
      <c r="G6" s="35"/>
      <c r="H6" s="43">
        <v>304548</v>
      </c>
      <c r="I6" s="44">
        <v>167353</v>
      </c>
      <c r="J6" s="43">
        <v>137195</v>
      </c>
      <c r="K6" s="72">
        <v>242512</v>
      </c>
      <c r="L6" s="44">
        <v>133268</v>
      </c>
      <c r="M6" s="73">
        <v>109244</v>
      </c>
      <c r="N6" s="43">
        <v>40711</v>
      </c>
      <c r="O6" s="44">
        <v>30437</v>
      </c>
      <c r="P6" s="43">
        <v>10274</v>
      </c>
      <c r="Q6" s="72">
        <v>21277</v>
      </c>
      <c r="R6" s="44">
        <v>3630</v>
      </c>
      <c r="S6" s="80">
        <v>17647</v>
      </c>
      <c r="T6" s="43">
        <v>2676</v>
      </c>
      <c r="U6" s="51">
        <f>+(K6/H6)*100</f>
        <v>79.6301404047966</v>
      </c>
      <c r="V6" s="52">
        <f>+(N6/H6)*100</f>
        <v>13.36767931491916</v>
      </c>
      <c r="W6" s="53">
        <f>+(Q6/H6)*100</f>
        <v>6.986419217988626</v>
      </c>
      <c r="X6" s="53">
        <f>+(H6/$H$6)*100</f>
        <v>100</v>
      </c>
      <c r="Y6" s="9"/>
    </row>
    <row r="7" spans="2:25" ht="24.75" customHeight="1">
      <c r="B7" s="24"/>
      <c r="C7" s="15"/>
      <c r="D7" s="97" t="s">
        <v>65</v>
      </c>
      <c r="E7" s="97"/>
      <c r="F7" s="98"/>
      <c r="G7" s="36"/>
      <c r="H7" s="45">
        <v>319442</v>
      </c>
      <c r="I7" s="46">
        <v>177188</v>
      </c>
      <c r="J7" s="45">
        <v>142254</v>
      </c>
      <c r="K7" s="74">
        <v>251410</v>
      </c>
      <c r="L7" s="46">
        <v>141732</v>
      </c>
      <c r="M7" s="75">
        <v>109678</v>
      </c>
      <c r="N7" s="45">
        <v>43163</v>
      </c>
      <c r="O7" s="46">
        <v>31324</v>
      </c>
      <c r="P7" s="45">
        <v>11839</v>
      </c>
      <c r="Q7" s="74">
        <v>24853</v>
      </c>
      <c r="R7" s="46">
        <v>4128</v>
      </c>
      <c r="S7" s="81">
        <v>20725</v>
      </c>
      <c r="T7" s="45">
        <v>1985</v>
      </c>
      <c r="U7" s="54">
        <v>78.70286311756125</v>
      </c>
      <c r="V7" s="55">
        <v>13.511999048340545</v>
      </c>
      <c r="W7" s="56">
        <v>7.780129100118331</v>
      </c>
      <c r="X7" s="93" t="s">
        <v>71</v>
      </c>
      <c r="Y7" s="9"/>
    </row>
    <row r="8" spans="2:25" ht="24.75" customHeight="1">
      <c r="B8" s="23"/>
      <c r="C8" s="11"/>
      <c r="D8" s="99" t="s">
        <v>19</v>
      </c>
      <c r="E8" s="99"/>
      <c r="F8" s="100"/>
      <c r="G8" s="37"/>
      <c r="H8" s="47">
        <f aca="true" t="shared" si="0" ref="H8:W8">+H6-H7</f>
        <v>-14894</v>
      </c>
      <c r="I8" s="48">
        <f t="shared" si="0"/>
        <v>-9835</v>
      </c>
      <c r="J8" s="47">
        <f t="shared" si="0"/>
        <v>-5059</v>
      </c>
      <c r="K8" s="76">
        <f t="shared" si="0"/>
        <v>-8898</v>
      </c>
      <c r="L8" s="48">
        <f t="shared" si="0"/>
        <v>-8464</v>
      </c>
      <c r="M8" s="77">
        <f t="shared" si="0"/>
        <v>-434</v>
      </c>
      <c r="N8" s="47">
        <f t="shared" si="0"/>
        <v>-2452</v>
      </c>
      <c r="O8" s="48">
        <f t="shared" si="0"/>
        <v>-887</v>
      </c>
      <c r="P8" s="47">
        <f t="shared" si="0"/>
        <v>-1565</v>
      </c>
      <c r="Q8" s="76">
        <f t="shared" si="0"/>
        <v>-3576</v>
      </c>
      <c r="R8" s="48">
        <f t="shared" si="0"/>
        <v>-498</v>
      </c>
      <c r="S8" s="82">
        <f t="shared" si="0"/>
        <v>-3078</v>
      </c>
      <c r="T8" s="47">
        <f t="shared" si="0"/>
        <v>691</v>
      </c>
      <c r="U8" s="57">
        <f t="shared" si="0"/>
        <v>0.9272772872353556</v>
      </c>
      <c r="V8" s="16">
        <f t="shared" si="0"/>
        <v>-0.14431973342138527</v>
      </c>
      <c r="W8" s="42">
        <f t="shared" si="0"/>
        <v>-0.7937098821297051</v>
      </c>
      <c r="X8" s="94" t="s">
        <v>72</v>
      </c>
      <c r="Y8" s="9"/>
    </row>
    <row r="9" spans="2:25" ht="24.75" customHeight="1">
      <c r="B9" s="21"/>
      <c r="C9" s="12" t="s">
        <v>28</v>
      </c>
      <c r="D9" s="104" t="s">
        <v>29</v>
      </c>
      <c r="E9" s="104"/>
      <c r="F9" s="105"/>
      <c r="G9" s="35"/>
      <c r="H9" s="43">
        <v>31413</v>
      </c>
      <c r="I9" s="44">
        <v>16711</v>
      </c>
      <c r="J9" s="43">
        <v>14702</v>
      </c>
      <c r="K9" s="72">
        <v>2355</v>
      </c>
      <c r="L9" s="44">
        <v>1311</v>
      </c>
      <c r="M9" s="73">
        <v>1044</v>
      </c>
      <c r="N9" s="43">
        <v>16101</v>
      </c>
      <c r="O9" s="44">
        <v>13653</v>
      </c>
      <c r="P9" s="43">
        <v>2448</v>
      </c>
      <c r="Q9" s="72">
        <v>12950</v>
      </c>
      <c r="R9" s="44">
        <v>1744</v>
      </c>
      <c r="S9" s="80">
        <v>11206</v>
      </c>
      <c r="T9" s="43">
        <v>25</v>
      </c>
      <c r="U9" s="51">
        <f aca="true" t="shared" si="1" ref="U9:U27">+(K9/H9)*100</f>
        <v>7.496896189475695</v>
      </c>
      <c r="V9" s="52">
        <f aca="true" t="shared" si="2" ref="V9:V14">+(N9/H9)*100</f>
        <v>51.25584948906504</v>
      </c>
      <c r="W9" s="53">
        <f aca="true" t="shared" si="3" ref="W9:W14">+(Q9/H9)*100</f>
        <v>41.22497055359246</v>
      </c>
      <c r="X9" s="53">
        <f aca="true" t="shared" si="4" ref="X9:X27">+(H9/$H$6)*100</f>
        <v>10.31463020607589</v>
      </c>
      <c r="Y9" s="9"/>
    </row>
    <row r="10" spans="2:25" ht="24.75" customHeight="1">
      <c r="B10" s="21"/>
      <c r="C10" s="12" t="s">
        <v>30</v>
      </c>
      <c r="D10" s="104" t="s">
        <v>31</v>
      </c>
      <c r="E10" s="104"/>
      <c r="F10" s="105"/>
      <c r="G10" s="35"/>
      <c r="H10" s="43">
        <v>479</v>
      </c>
      <c r="I10" s="44">
        <v>384</v>
      </c>
      <c r="J10" s="43">
        <v>95</v>
      </c>
      <c r="K10" s="72">
        <v>273</v>
      </c>
      <c r="L10" s="44">
        <v>227</v>
      </c>
      <c r="M10" s="73">
        <v>46</v>
      </c>
      <c r="N10" s="43">
        <v>141</v>
      </c>
      <c r="O10" s="44">
        <v>138</v>
      </c>
      <c r="P10" s="43">
        <v>3</v>
      </c>
      <c r="Q10" s="72">
        <v>65</v>
      </c>
      <c r="R10" s="44">
        <v>19</v>
      </c>
      <c r="S10" s="80">
        <v>46</v>
      </c>
      <c r="T10" s="90" t="s">
        <v>72</v>
      </c>
      <c r="U10" s="51">
        <f t="shared" si="1"/>
        <v>56.9937369519833</v>
      </c>
      <c r="V10" s="52">
        <f t="shared" si="2"/>
        <v>29.436325678496868</v>
      </c>
      <c r="W10" s="53">
        <f t="shared" si="3"/>
        <v>13.569937369519833</v>
      </c>
      <c r="X10" s="53">
        <f t="shared" si="4"/>
        <v>0.1572822674914956</v>
      </c>
      <c r="Y10" s="9"/>
    </row>
    <row r="11" spans="2:25" ht="24.75" customHeight="1">
      <c r="B11" s="23"/>
      <c r="C11" s="61" t="s">
        <v>32</v>
      </c>
      <c r="D11" s="99" t="s">
        <v>33</v>
      </c>
      <c r="E11" s="99"/>
      <c r="F11" s="100"/>
      <c r="G11" s="37"/>
      <c r="H11" s="47">
        <v>1377</v>
      </c>
      <c r="I11" s="48">
        <v>1196</v>
      </c>
      <c r="J11" s="47">
        <v>181</v>
      </c>
      <c r="K11" s="76">
        <v>670</v>
      </c>
      <c r="L11" s="48">
        <v>595</v>
      </c>
      <c r="M11" s="77">
        <v>75</v>
      </c>
      <c r="N11" s="47">
        <v>552</v>
      </c>
      <c r="O11" s="48">
        <v>550</v>
      </c>
      <c r="P11" s="47">
        <v>2</v>
      </c>
      <c r="Q11" s="76">
        <v>155</v>
      </c>
      <c r="R11" s="48">
        <v>51</v>
      </c>
      <c r="S11" s="82">
        <v>104</v>
      </c>
      <c r="T11" s="86" t="s">
        <v>72</v>
      </c>
      <c r="U11" s="62">
        <f t="shared" si="1"/>
        <v>48.656499636891795</v>
      </c>
      <c r="V11" s="63">
        <f t="shared" si="2"/>
        <v>40.08714596949891</v>
      </c>
      <c r="W11" s="64">
        <f t="shared" si="3"/>
        <v>11.256354393609296</v>
      </c>
      <c r="X11" s="64">
        <f t="shared" si="4"/>
        <v>0.4521454746049884</v>
      </c>
      <c r="Y11" s="9"/>
    </row>
    <row r="12" spans="2:25" ht="24.75" customHeight="1">
      <c r="B12" s="21"/>
      <c r="C12" s="12" t="s">
        <v>34</v>
      </c>
      <c r="D12" s="104" t="s">
        <v>35</v>
      </c>
      <c r="E12" s="104"/>
      <c r="F12" s="105"/>
      <c r="G12" s="35"/>
      <c r="H12" s="43">
        <v>82</v>
      </c>
      <c r="I12" s="44">
        <v>71</v>
      </c>
      <c r="J12" s="43">
        <v>11</v>
      </c>
      <c r="K12" s="72">
        <v>79</v>
      </c>
      <c r="L12" s="44">
        <v>68</v>
      </c>
      <c r="M12" s="73">
        <v>11</v>
      </c>
      <c r="N12" s="43">
        <v>2</v>
      </c>
      <c r="O12" s="44">
        <v>2</v>
      </c>
      <c r="P12" s="43" t="s">
        <v>10</v>
      </c>
      <c r="Q12" s="72">
        <v>1</v>
      </c>
      <c r="R12" s="44">
        <v>1</v>
      </c>
      <c r="S12" s="80" t="s">
        <v>10</v>
      </c>
      <c r="T12" s="43">
        <v>1</v>
      </c>
      <c r="U12" s="51">
        <f t="shared" si="1"/>
        <v>96.34146341463415</v>
      </c>
      <c r="V12" s="52">
        <f t="shared" si="2"/>
        <v>2.4390243902439024</v>
      </c>
      <c r="W12" s="53">
        <f t="shared" si="3"/>
        <v>1.2195121951219512</v>
      </c>
      <c r="X12" s="53">
        <f t="shared" si="4"/>
        <v>0.026925148088314487</v>
      </c>
      <c r="Y12" s="9"/>
    </row>
    <row r="13" spans="2:25" ht="24.75" customHeight="1">
      <c r="B13" s="21"/>
      <c r="C13" s="12" t="s">
        <v>36</v>
      </c>
      <c r="D13" s="104" t="s">
        <v>37</v>
      </c>
      <c r="E13" s="104"/>
      <c r="F13" s="105"/>
      <c r="G13" s="35"/>
      <c r="H13" s="43">
        <v>29735</v>
      </c>
      <c r="I13" s="44">
        <v>25231</v>
      </c>
      <c r="J13" s="43">
        <v>4504</v>
      </c>
      <c r="K13" s="72">
        <v>24110</v>
      </c>
      <c r="L13" s="44">
        <v>20314</v>
      </c>
      <c r="M13" s="73">
        <v>3796</v>
      </c>
      <c r="N13" s="43">
        <v>4459</v>
      </c>
      <c r="O13" s="44">
        <v>4427</v>
      </c>
      <c r="P13" s="43">
        <v>32</v>
      </c>
      <c r="Q13" s="72">
        <v>1162</v>
      </c>
      <c r="R13" s="44">
        <v>487</v>
      </c>
      <c r="S13" s="80">
        <v>675</v>
      </c>
      <c r="T13" s="43">
        <v>83</v>
      </c>
      <c r="U13" s="51">
        <f t="shared" si="1"/>
        <v>81.08289894064235</v>
      </c>
      <c r="V13" s="52">
        <f t="shared" si="2"/>
        <v>14.995796199764587</v>
      </c>
      <c r="W13" s="53">
        <f t="shared" si="3"/>
        <v>3.907852698839751</v>
      </c>
      <c r="X13" s="53">
        <f t="shared" si="4"/>
        <v>9.763649736658918</v>
      </c>
      <c r="Y13" s="9"/>
    </row>
    <row r="14" spans="2:25" ht="24.75" customHeight="1">
      <c r="B14" s="23"/>
      <c r="C14" s="61" t="s">
        <v>38</v>
      </c>
      <c r="D14" s="99" t="s">
        <v>39</v>
      </c>
      <c r="E14" s="99"/>
      <c r="F14" s="100"/>
      <c r="G14" s="37"/>
      <c r="H14" s="47">
        <v>45726</v>
      </c>
      <c r="I14" s="48">
        <v>25415</v>
      </c>
      <c r="J14" s="47">
        <v>20311</v>
      </c>
      <c r="K14" s="76">
        <v>42238</v>
      </c>
      <c r="L14" s="48">
        <v>23931</v>
      </c>
      <c r="M14" s="77">
        <v>18307</v>
      </c>
      <c r="N14" s="47">
        <v>2813</v>
      </c>
      <c r="O14" s="48">
        <v>1335</v>
      </c>
      <c r="P14" s="47">
        <v>1478</v>
      </c>
      <c r="Q14" s="76">
        <v>671</v>
      </c>
      <c r="R14" s="48">
        <v>148</v>
      </c>
      <c r="S14" s="82">
        <v>523</v>
      </c>
      <c r="T14" s="47">
        <v>1326</v>
      </c>
      <c r="U14" s="62">
        <f t="shared" si="1"/>
        <v>92.37195468661156</v>
      </c>
      <c r="V14" s="63">
        <f t="shared" si="2"/>
        <v>6.151861085596816</v>
      </c>
      <c r="W14" s="64">
        <f t="shared" si="3"/>
        <v>1.467436469404715</v>
      </c>
      <c r="X14" s="64">
        <f t="shared" si="4"/>
        <v>15.014381969344734</v>
      </c>
      <c r="Y14" s="9"/>
    </row>
    <row r="15" spans="2:25" ht="24.75" customHeight="1">
      <c r="B15" s="21"/>
      <c r="C15" s="12" t="s">
        <v>40</v>
      </c>
      <c r="D15" s="104" t="s">
        <v>41</v>
      </c>
      <c r="E15" s="104"/>
      <c r="F15" s="105"/>
      <c r="G15" s="35"/>
      <c r="H15" s="43">
        <v>1385</v>
      </c>
      <c r="I15" s="44">
        <v>1203</v>
      </c>
      <c r="J15" s="43">
        <v>182</v>
      </c>
      <c r="K15" s="72">
        <v>1385</v>
      </c>
      <c r="L15" s="44">
        <v>1203</v>
      </c>
      <c r="M15" s="73">
        <v>182</v>
      </c>
      <c r="N15" s="90" t="s">
        <v>72</v>
      </c>
      <c r="O15" s="91" t="s">
        <v>72</v>
      </c>
      <c r="P15" s="90" t="s">
        <v>72</v>
      </c>
      <c r="Q15" s="92" t="s">
        <v>72</v>
      </c>
      <c r="R15" s="91" t="s">
        <v>72</v>
      </c>
      <c r="S15" s="85" t="s">
        <v>72</v>
      </c>
      <c r="T15" s="90" t="s">
        <v>72</v>
      </c>
      <c r="U15" s="51">
        <f t="shared" si="1"/>
        <v>100</v>
      </c>
      <c r="V15" s="52">
        <v>0</v>
      </c>
      <c r="W15" s="53">
        <v>0</v>
      </c>
      <c r="X15" s="53">
        <f t="shared" si="4"/>
        <v>0.4547723183209215</v>
      </c>
      <c r="Y15" s="9"/>
    </row>
    <row r="16" spans="2:25" ht="24.75" customHeight="1">
      <c r="B16" s="21"/>
      <c r="C16" s="12" t="s">
        <v>42</v>
      </c>
      <c r="D16" s="104" t="s">
        <v>11</v>
      </c>
      <c r="E16" s="104"/>
      <c r="F16" s="105"/>
      <c r="G16" s="35"/>
      <c r="H16" s="43">
        <v>2892</v>
      </c>
      <c r="I16" s="44">
        <v>2051</v>
      </c>
      <c r="J16" s="43">
        <v>841</v>
      </c>
      <c r="K16" s="72">
        <v>2744</v>
      </c>
      <c r="L16" s="44">
        <v>1938</v>
      </c>
      <c r="M16" s="73">
        <v>806</v>
      </c>
      <c r="N16" s="43">
        <v>132</v>
      </c>
      <c r="O16" s="44">
        <v>111</v>
      </c>
      <c r="P16" s="43">
        <v>21</v>
      </c>
      <c r="Q16" s="72">
        <v>16</v>
      </c>
      <c r="R16" s="44">
        <v>2</v>
      </c>
      <c r="S16" s="80">
        <v>14</v>
      </c>
      <c r="T16" s="43">
        <v>9</v>
      </c>
      <c r="U16" s="51">
        <f t="shared" si="1"/>
        <v>94.88243430152143</v>
      </c>
      <c r="V16" s="52">
        <f aca="true" t="shared" si="5" ref="V16:V25">+(N16/H16)*100</f>
        <v>4.564315352697095</v>
      </c>
      <c r="W16" s="53">
        <f aca="true" t="shared" si="6" ref="W16:W25">+(Q16/H16)*100</f>
        <v>0.5532503457814661</v>
      </c>
      <c r="X16" s="53">
        <f t="shared" si="4"/>
        <v>0.9496040033098232</v>
      </c>
      <c r="Y16" s="9"/>
    </row>
    <row r="17" spans="2:25" ht="24.75" customHeight="1">
      <c r="B17" s="21"/>
      <c r="C17" s="12" t="s">
        <v>43</v>
      </c>
      <c r="D17" s="104" t="s">
        <v>44</v>
      </c>
      <c r="E17" s="104"/>
      <c r="F17" s="105"/>
      <c r="G17" s="35"/>
      <c r="H17" s="43">
        <v>11178</v>
      </c>
      <c r="I17" s="44">
        <v>9716</v>
      </c>
      <c r="J17" s="43">
        <v>1462</v>
      </c>
      <c r="K17" s="72">
        <v>10579</v>
      </c>
      <c r="L17" s="44">
        <v>9223</v>
      </c>
      <c r="M17" s="73">
        <v>1356</v>
      </c>
      <c r="N17" s="43">
        <v>493</v>
      </c>
      <c r="O17" s="44">
        <v>462</v>
      </c>
      <c r="P17" s="43">
        <v>31</v>
      </c>
      <c r="Q17" s="72">
        <v>105</v>
      </c>
      <c r="R17" s="44">
        <v>31</v>
      </c>
      <c r="S17" s="80">
        <v>74</v>
      </c>
      <c r="T17" s="43">
        <v>39</v>
      </c>
      <c r="U17" s="51">
        <f t="shared" si="1"/>
        <v>94.64125961710502</v>
      </c>
      <c r="V17" s="52">
        <f t="shared" si="5"/>
        <v>4.410449096439435</v>
      </c>
      <c r="W17" s="53">
        <f t="shared" si="6"/>
        <v>0.9393451422436929</v>
      </c>
      <c r="X17" s="53">
        <f t="shared" si="4"/>
        <v>3.6703573820875524</v>
      </c>
      <c r="Y17" s="9"/>
    </row>
    <row r="18" spans="2:25" ht="24.75" customHeight="1">
      <c r="B18" s="21"/>
      <c r="C18" s="12" t="s">
        <v>45</v>
      </c>
      <c r="D18" s="104" t="s">
        <v>46</v>
      </c>
      <c r="E18" s="104"/>
      <c r="F18" s="105"/>
      <c r="G18" s="35"/>
      <c r="H18" s="43">
        <v>51376</v>
      </c>
      <c r="I18" s="44">
        <v>25129</v>
      </c>
      <c r="J18" s="43">
        <v>26247</v>
      </c>
      <c r="K18" s="72">
        <v>43816</v>
      </c>
      <c r="L18" s="44">
        <v>21226</v>
      </c>
      <c r="M18" s="73">
        <v>22590</v>
      </c>
      <c r="N18" s="43">
        <v>4918</v>
      </c>
      <c r="O18" s="44">
        <v>3364</v>
      </c>
      <c r="P18" s="43">
        <v>1554</v>
      </c>
      <c r="Q18" s="72">
        <v>2640</v>
      </c>
      <c r="R18" s="44">
        <v>539</v>
      </c>
      <c r="S18" s="80">
        <v>2101</v>
      </c>
      <c r="T18" s="43">
        <v>179</v>
      </c>
      <c r="U18" s="51">
        <f t="shared" si="1"/>
        <v>85.28495795702273</v>
      </c>
      <c r="V18" s="52">
        <f t="shared" si="5"/>
        <v>9.572563064465898</v>
      </c>
      <c r="W18" s="53">
        <f t="shared" si="6"/>
        <v>5.138586110246029</v>
      </c>
      <c r="X18" s="53">
        <f t="shared" si="4"/>
        <v>16.8695903437225</v>
      </c>
      <c r="Y18" s="9"/>
    </row>
    <row r="19" spans="2:25" ht="24.75" customHeight="1">
      <c r="B19" s="21"/>
      <c r="C19" s="12" t="s">
        <v>47</v>
      </c>
      <c r="D19" s="104" t="s">
        <v>48</v>
      </c>
      <c r="E19" s="104"/>
      <c r="F19" s="105"/>
      <c r="G19" s="35"/>
      <c r="H19" s="43">
        <v>6690</v>
      </c>
      <c r="I19" s="44">
        <v>3178</v>
      </c>
      <c r="J19" s="43">
        <v>3512</v>
      </c>
      <c r="K19" s="72">
        <v>6310</v>
      </c>
      <c r="L19" s="44">
        <v>2920</v>
      </c>
      <c r="M19" s="73">
        <v>3390</v>
      </c>
      <c r="N19" s="43">
        <v>337</v>
      </c>
      <c r="O19" s="44">
        <v>249</v>
      </c>
      <c r="P19" s="43">
        <v>88</v>
      </c>
      <c r="Q19" s="72">
        <v>43</v>
      </c>
      <c r="R19" s="44">
        <v>9</v>
      </c>
      <c r="S19" s="80">
        <v>34</v>
      </c>
      <c r="T19" s="43">
        <v>14</v>
      </c>
      <c r="U19" s="51">
        <f t="shared" si="1"/>
        <v>94.31988041853513</v>
      </c>
      <c r="V19" s="52">
        <f t="shared" si="5"/>
        <v>5.037369207772795</v>
      </c>
      <c r="W19" s="53">
        <f t="shared" si="6"/>
        <v>0.6427503736920778</v>
      </c>
      <c r="X19" s="53">
        <f t="shared" si="4"/>
        <v>2.1966980574490718</v>
      </c>
      <c r="Y19" s="9"/>
    </row>
    <row r="20" spans="2:25" ht="24.75" customHeight="1">
      <c r="B20" s="21"/>
      <c r="C20" s="12" t="s">
        <v>49</v>
      </c>
      <c r="D20" s="104" t="s">
        <v>50</v>
      </c>
      <c r="E20" s="104"/>
      <c r="F20" s="105"/>
      <c r="G20" s="35"/>
      <c r="H20" s="43">
        <v>1625</v>
      </c>
      <c r="I20" s="44">
        <v>894</v>
      </c>
      <c r="J20" s="43">
        <v>731</v>
      </c>
      <c r="K20" s="72">
        <v>1168</v>
      </c>
      <c r="L20" s="44">
        <v>612</v>
      </c>
      <c r="M20" s="73">
        <v>556</v>
      </c>
      <c r="N20" s="43">
        <v>368</v>
      </c>
      <c r="O20" s="44">
        <v>271</v>
      </c>
      <c r="P20" s="43">
        <v>97</v>
      </c>
      <c r="Q20" s="72">
        <v>89</v>
      </c>
      <c r="R20" s="44">
        <v>11</v>
      </c>
      <c r="S20" s="80">
        <v>78</v>
      </c>
      <c r="T20" s="43">
        <v>5</v>
      </c>
      <c r="U20" s="51">
        <f t="shared" si="1"/>
        <v>71.87692307692308</v>
      </c>
      <c r="V20" s="52">
        <f t="shared" si="5"/>
        <v>22.646153846153847</v>
      </c>
      <c r="W20" s="53">
        <f t="shared" si="6"/>
        <v>5.476923076923077</v>
      </c>
      <c r="X20" s="53">
        <f t="shared" si="4"/>
        <v>0.5335776297989151</v>
      </c>
      <c r="Y20" s="9"/>
    </row>
    <row r="21" spans="2:25" ht="24.75" customHeight="1">
      <c r="B21" s="21"/>
      <c r="C21" s="12" t="s">
        <v>51</v>
      </c>
      <c r="D21" s="104" t="s">
        <v>12</v>
      </c>
      <c r="E21" s="104"/>
      <c r="F21" s="105"/>
      <c r="G21" s="35"/>
      <c r="H21" s="43">
        <v>14927</v>
      </c>
      <c r="I21" s="44">
        <v>5634</v>
      </c>
      <c r="J21" s="43">
        <v>9293</v>
      </c>
      <c r="K21" s="72">
        <v>11056</v>
      </c>
      <c r="L21" s="44">
        <v>4088</v>
      </c>
      <c r="M21" s="73">
        <v>6968</v>
      </c>
      <c r="N21" s="43">
        <v>2590</v>
      </c>
      <c r="O21" s="44">
        <v>1305</v>
      </c>
      <c r="P21" s="43">
        <v>1285</v>
      </c>
      <c r="Q21" s="72">
        <v>1278</v>
      </c>
      <c r="R21" s="44">
        <v>239</v>
      </c>
      <c r="S21" s="80">
        <v>1039</v>
      </c>
      <c r="T21" s="43">
        <v>367</v>
      </c>
      <c r="U21" s="51">
        <f t="shared" si="1"/>
        <v>74.06712668319153</v>
      </c>
      <c r="V21" s="52">
        <f t="shared" si="5"/>
        <v>17.351108729148525</v>
      </c>
      <c r="W21" s="53">
        <f t="shared" si="6"/>
        <v>8.561666778321163</v>
      </c>
      <c r="X21" s="53">
        <f t="shared" si="4"/>
        <v>4.9013620184667115</v>
      </c>
      <c r="Y21" s="9"/>
    </row>
    <row r="22" spans="2:25" ht="24.75" customHeight="1">
      <c r="B22" s="21"/>
      <c r="C22" s="12" t="s">
        <v>52</v>
      </c>
      <c r="D22" s="104" t="s">
        <v>13</v>
      </c>
      <c r="E22" s="104"/>
      <c r="F22" s="105"/>
      <c r="G22" s="35"/>
      <c r="H22" s="43">
        <v>31465</v>
      </c>
      <c r="I22" s="44">
        <v>7079</v>
      </c>
      <c r="J22" s="43">
        <v>24386</v>
      </c>
      <c r="K22" s="72">
        <v>30013</v>
      </c>
      <c r="L22" s="44">
        <v>6199</v>
      </c>
      <c r="M22" s="73">
        <v>23814</v>
      </c>
      <c r="N22" s="43">
        <v>1006</v>
      </c>
      <c r="O22" s="44">
        <v>851</v>
      </c>
      <c r="P22" s="43">
        <v>155</v>
      </c>
      <c r="Q22" s="72">
        <v>444</v>
      </c>
      <c r="R22" s="44">
        <v>29</v>
      </c>
      <c r="S22" s="80">
        <v>415</v>
      </c>
      <c r="T22" s="43">
        <v>52</v>
      </c>
      <c r="U22" s="51">
        <f t="shared" si="1"/>
        <v>95.38534880025425</v>
      </c>
      <c r="V22" s="52">
        <f t="shared" si="5"/>
        <v>3.197203241697124</v>
      </c>
      <c r="W22" s="53">
        <f t="shared" si="6"/>
        <v>1.4110916891784522</v>
      </c>
      <c r="X22" s="53">
        <f t="shared" si="4"/>
        <v>10.331704690229456</v>
      </c>
      <c r="Y22" s="9"/>
    </row>
    <row r="23" spans="2:25" ht="24.75" customHeight="1">
      <c r="B23" s="21"/>
      <c r="C23" s="12" t="s">
        <v>53</v>
      </c>
      <c r="D23" s="104" t="s">
        <v>14</v>
      </c>
      <c r="E23" s="104"/>
      <c r="F23" s="105"/>
      <c r="G23" s="35"/>
      <c r="H23" s="43">
        <v>14638</v>
      </c>
      <c r="I23" s="44">
        <v>6811</v>
      </c>
      <c r="J23" s="43">
        <v>7827</v>
      </c>
      <c r="K23" s="72">
        <v>13504</v>
      </c>
      <c r="L23" s="44">
        <v>6541</v>
      </c>
      <c r="M23" s="73">
        <v>6963</v>
      </c>
      <c r="N23" s="43">
        <v>1062</v>
      </c>
      <c r="O23" s="44">
        <v>258</v>
      </c>
      <c r="P23" s="43">
        <v>804</v>
      </c>
      <c r="Q23" s="72">
        <v>72</v>
      </c>
      <c r="R23" s="44">
        <v>12</v>
      </c>
      <c r="S23" s="80">
        <v>60</v>
      </c>
      <c r="T23" s="43">
        <v>140</v>
      </c>
      <c r="U23" s="51">
        <f t="shared" si="1"/>
        <v>92.25304003279136</v>
      </c>
      <c r="V23" s="52">
        <f t="shared" si="5"/>
        <v>7.25508949310015</v>
      </c>
      <c r="W23" s="53">
        <f t="shared" si="6"/>
        <v>0.4918704741084847</v>
      </c>
      <c r="X23" s="53">
        <f t="shared" si="4"/>
        <v>4.806467289228627</v>
      </c>
      <c r="Y23" s="9"/>
    </row>
    <row r="24" spans="2:25" ht="24.75" customHeight="1">
      <c r="B24" s="21"/>
      <c r="C24" s="12" t="s">
        <v>54</v>
      </c>
      <c r="D24" s="104" t="s">
        <v>15</v>
      </c>
      <c r="E24" s="104"/>
      <c r="F24" s="105"/>
      <c r="G24" s="35"/>
      <c r="H24" s="43">
        <v>5155</v>
      </c>
      <c r="I24" s="44">
        <v>3423</v>
      </c>
      <c r="J24" s="43">
        <v>1732</v>
      </c>
      <c r="K24" s="72">
        <v>5064</v>
      </c>
      <c r="L24" s="44">
        <v>3393</v>
      </c>
      <c r="M24" s="73">
        <v>1671</v>
      </c>
      <c r="N24" s="43">
        <v>78</v>
      </c>
      <c r="O24" s="44">
        <v>26</v>
      </c>
      <c r="P24" s="43">
        <v>52</v>
      </c>
      <c r="Q24" s="72">
        <v>13</v>
      </c>
      <c r="R24" s="44">
        <v>4</v>
      </c>
      <c r="S24" s="80">
        <v>9</v>
      </c>
      <c r="T24" s="43">
        <v>2</v>
      </c>
      <c r="U24" s="51">
        <f t="shared" si="1"/>
        <v>98.23472356935015</v>
      </c>
      <c r="V24" s="52">
        <f t="shared" si="5"/>
        <v>1.513094083414161</v>
      </c>
      <c r="W24" s="53">
        <f t="shared" si="6"/>
        <v>0.2521823472356935</v>
      </c>
      <c r="X24" s="53">
        <f t="shared" si="4"/>
        <v>1.6926724194544045</v>
      </c>
      <c r="Y24" s="9"/>
    </row>
    <row r="25" spans="2:25" ht="24.75" customHeight="1">
      <c r="B25" s="21"/>
      <c r="C25" s="12" t="s">
        <v>55</v>
      </c>
      <c r="D25" s="101" t="s">
        <v>56</v>
      </c>
      <c r="E25" s="101"/>
      <c r="F25" s="102"/>
      <c r="G25" s="38"/>
      <c r="H25" s="43">
        <v>36102</v>
      </c>
      <c r="I25" s="44">
        <v>20044</v>
      </c>
      <c r="J25" s="43">
        <v>16058</v>
      </c>
      <c r="K25" s="72">
        <v>29484</v>
      </c>
      <c r="L25" s="44">
        <v>16666</v>
      </c>
      <c r="M25" s="73">
        <v>12818</v>
      </c>
      <c r="N25" s="43">
        <v>5211</v>
      </c>
      <c r="O25" s="44">
        <v>3102</v>
      </c>
      <c r="P25" s="43">
        <v>2109</v>
      </c>
      <c r="Q25" s="72">
        <v>1406</v>
      </c>
      <c r="R25" s="44">
        <v>275</v>
      </c>
      <c r="S25" s="80">
        <v>1131</v>
      </c>
      <c r="T25" s="43">
        <v>343</v>
      </c>
      <c r="U25" s="51">
        <f t="shared" si="1"/>
        <v>81.66860561741733</v>
      </c>
      <c r="V25" s="52">
        <f t="shared" si="5"/>
        <v>14.434103373774306</v>
      </c>
      <c r="W25" s="53">
        <f t="shared" si="6"/>
        <v>3.8945210791645897</v>
      </c>
      <c r="X25" s="53">
        <f t="shared" si="4"/>
        <v>11.854288979077191</v>
      </c>
      <c r="Y25" s="9"/>
    </row>
    <row r="26" spans="2:25" ht="24.75" customHeight="1">
      <c r="B26" s="23"/>
      <c r="C26" s="61" t="s">
        <v>57</v>
      </c>
      <c r="D26" s="99" t="s">
        <v>58</v>
      </c>
      <c r="E26" s="99"/>
      <c r="F26" s="100"/>
      <c r="G26" s="37"/>
      <c r="H26" s="47">
        <v>14232</v>
      </c>
      <c r="I26" s="48">
        <v>10889</v>
      </c>
      <c r="J26" s="47">
        <v>3343</v>
      </c>
      <c r="K26" s="76">
        <v>14232</v>
      </c>
      <c r="L26" s="48">
        <v>10889</v>
      </c>
      <c r="M26" s="77">
        <v>3343</v>
      </c>
      <c r="N26" s="86" t="s">
        <v>73</v>
      </c>
      <c r="O26" s="87" t="s">
        <v>73</v>
      </c>
      <c r="P26" s="86" t="s">
        <v>73</v>
      </c>
      <c r="Q26" s="88" t="s">
        <v>73</v>
      </c>
      <c r="R26" s="87" t="s">
        <v>73</v>
      </c>
      <c r="S26" s="89" t="s">
        <v>73</v>
      </c>
      <c r="T26" s="47">
        <v>37</v>
      </c>
      <c r="U26" s="62">
        <f t="shared" si="1"/>
        <v>100</v>
      </c>
      <c r="V26" s="63">
        <v>0</v>
      </c>
      <c r="W26" s="64">
        <v>0</v>
      </c>
      <c r="X26" s="64">
        <f t="shared" si="4"/>
        <v>4.6731549706450215</v>
      </c>
      <c r="Y26" s="9"/>
    </row>
    <row r="27" spans="2:25" ht="24.75" customHeight="1">
      <c r="B27" s="21"/>
      <c r="C27" s="12" t="s">
        <v>59</v>
      </c>
      <c r="D27" s="104" t="s">
        <v>60</v>
      </c>
      <c r="E27" s="104"/>
      <c r="F27" s="105"/>
      <c r="G27" s="35"/>
      <c r="H27" s="43">
        <v>4071</v>
      </c>
      <c r="I27" s="44">
        <v>2294</v>
      </c>
      <c r="J27" s="43">
        <v>1777</v>
      </c>
      <c r="K27" s="72">
        <v>3432</v>
      </c>
      <c r="L27" s="44">
        <v>1924</v>
      </c>
      <c r="M27" s="73">
        <v>1508</v>
      </c>
      <c r="N27" s="43">
        <v>448</v>
      </c>
      <c r="O27" s="44">
        <v>333</v>
      </c>
      <c r="P27" s="43">
        <v>115</v>
      </c>
      <c r="Q27" s="72">
        <v>167</v>
      </c>
      <c r="R27" s="44">
        <v>29</v>
      </c>
      <c r="S27" s="80">
        <v>138</v>
      </c>
      <c r="T27" s="43">
        <v>54</v>
      </c>
      <c r="U27" s="51">
        <f t="shared" si="1"/>
        <v>84.3036109064112</v>
      </c>
      <c r="V27" s="52">
        <f>+(N27/H27)*100</f>
        <v>11.00466715794645</v>
      </c>
      <c r="W27" s="53">
        <f>+(Q27/H27)*100</f>
        <v>4.102186195038074</v>
      </c>
      <c r="X27" s="53">
        <f t="shared" si="4"/>
        <v>1.3367350959454667</v>
      </c>
      <c r="Y27" s="9"/>
    </row>
    <row r="28" spans="2:25" ht="24.75" customHeight="1">
      <c r="B28" s="21"/>
      <c r="C28" s="12" t="s">
        <v>61</v>
      </c>
      <c r="D28" s="13"/>
      <c r="E28" s="14"/>
      <c r="F28" s="14"/>
      <c r="G28" s="39"/>
      <c r="H28" s="43"/>
      <c r="I28" s="44"/>
      <c r="J28" s="43"/>
      <c r="K28" s="72"/>
      <c r="L28" s="44"/>
      <c r="M28" s="73"/>
      <c r="N28" s="43"/>
      <c r="O28" s="44"/>
      <c r="P28" s="43"/>
      <c r="Q28" s="72"/>
      <c r="R28" s="44"/>
      <c r="S28" s="80"/>
      <c r="T28" s="43"/>
      <c r="U28" s="51"/>
      <c r="V28" s="52"/>
      <c r="W28" s="53"/>
      <c r="X28" s="53"/>
      <c r="Y28" s="9"/>
    </row>
    <row r="29" spans="2:25" ht="24.75" customHeight="1">
      <c r="B29" s="21"/>
      <c r="C29" s="14"/>
      <c r="D29" s="104" t="s">
        <v>62</v>
      </c>
      <c r="E29" s="104"/>
      <c r="F29" s="104"/>
      <c r="G29" s="39"/>
      <c r="H29" s="43">
        <v>33269</v>
      </c>
      <c r="I29" s="44">
        <v>18291</v>
      </c>
      <c r="J29" s="43">
        <v>14978</v>
      </c>
      <c r="K29" s="72">
        <v>3298</v>
      </c>
      <c r="L29" s="44">
        <v>2133</v>
      </c>
      <c r="M29" s="73">
        <v>1165</v>
      </c>
      <c r="N29" s="43">
        <v>16794</v>
      </c>
      <c r="O29" s="44">
        <v>14341</v>
      </c>
      <c r="P29" s="43">
        <v>2453</v>
      </c>
      <c r="Q29" s="72">
        <v>13170</v>
      </c>
      <c r="R29" s="44">
        <v>1814</v>
      </c>
      <c r="S29" s="80">
        <v>11356</v>
      </c>
      <c r="T29" s="43">
        <f>SUM(T9:T11)</f>
        <v>25</v>
      </c>
      <c r="U29" s="51">
        <f>+(K29/H29)*100</f>
        <v>9.913132345426673</v>
      </c>
      <c r="V29" s="52">
        <f>+(N29/H29)*100</f>
        <v>50.479425290811264</v>
      </c>
      <c r="W29" s="53">
        <f>+(Q29/H29)*100</f>
        <v>39.586401755387904</v>
      </c>
      <c r="X29" s="53">
        <f>+(H29/$H$6)*100</f>
        <v>10.924057948172374</v>
      </c>
      <c r="Y29" s="9"/>
    </row>
    <row r="30" spans="2:25" ht="24.75" customHeight="1">
      <c r="B30" s="21"/>
      <c r="C30" s="14"/>
      <c r="D30" s="104" t="s">
        <v>63</v>
      </c>
      <c r="E30" s="104"/>
      <c r="F30" s="104"/>
      <c r="G30" s="39"/>
      <c r="H30" s="43">
        <v>75543</v>
      </c>
      <c r="I30" s="44">
        <v>50717</v>
      </c>
      <c r="J30" s="43">
        <v>24826</v>
      </c>
      <c r="K30" s="72">
        <v>66427</v>
      </c>
      <c r="L30" s="44">
        <v>44313</v>
      </c>
      <c r="M30" s="73">
        <v>22114</v>
      </c>
      <c r="N30" s="43">
        <v>7274</v>
      </c>
      <c r="O30" s="44">
        <v>5764</v>
      </c>
      <c r="P30" s="43">
        <v>1510</v>
      </c>
      <c r="Q30" s="72">
        <v>1834</v>
      </c>
      <c r="R30" s="44">
        <v>636</v>
      </c>
      <c r="S30" s="80">
        <v>1198</v>
      </c>
      <c r="T30" s="43">
        <f>SUM(T12:T14)</f>
        <v>1410</v>
      </c>
      <c r="U30" s="51">
        <f>+(K30/H30)*100</f>
        <v>87.93270058112597</v>
      </c>
      <c r="V30" s="52">
        <f>+(N30/H30)*100</f>
        <v>9.628953046609217</v>
      </c>
      <c r="W30" s="53">
        <f>+(Q30/H30)*100</f>
        <v>2.4277563771626753</v>
      </c>
      <c r="X30" s="53">
        <f>+(H30/$H$6)*100</f>
        <v>24.804956854091966</v>
      </c>
      <c r="Y30" s="9"/>
    </row>
    <row r="31" spans="2:25" ht="24.75" customHeight="1" thickBot="1">
      <c r="B31" s="25"/>
      <c r="C31" s="26"/>
      <c r="D31" s="106" t="s">
        <v>64</v>
      </c>
      <c r="E31" s="106"/>
      <c r="F31" s="106"/>
      <c r="G31" s="40"/>
      <c r="H31" s="49">
        <v>191665</v>
      </c>
      <c r="I31" s="50">
        <v>96051</v>
      </c>
      <c r="J31" s="49">
        <v>95614</v>
      </c>
      <c r="K31" s="78">
        <v>169355</v>
      </c>
      <c r="L31" s="50">
        <v>84898</v>
      </c>
      <c r="M31" s="79">
        <v>84457</v>
      </c>
      <c r="N31" s="49">
        <v>16195</v>
      </c>
      <c r="O31" s="50">
        <v>9999</v>
      </c>
      <c r="P31" s="49">
        <v>6196</v>
      </c>
      <c r="Q31" s="78">
        <v>6106</v>
      </c>
      <c r="R31" s="50">
        <v>1151</v>
      </c>
      <c r="S31" s="83">
        <v>4955</v>
      </c>
      <c r="T31" s="49">
        <f>SUM(T15:T26)</f>
        <v>1187</v>
      </c>
      <c r="U31" s="58">
        <f>+(K31/H31)*100</f>
        <v>88.35989878172855</v>
      </c>
      <c r="V31" s="59">
        <f>+(N31/H31)*100</f>
        <v>8.44963869251037</v>
      </c>
      <c r="W31" s="60">
        <f>+(Q31/H31)*100</f>
        <v>3.1857668327550672</v>
      </c>
      <c r="X31" s="60">
        <f>+(H31/$H$6)*100</f>
        <v>62.93425010179019</v>
      </c>
      <c r="Y31" s="9"/>
    </row>
    <row r="32" spans="3:25" ht="19.5" customHeight="1">
      <c r="C32" s="6" t="s">
        <v>74</v>
      </c>
      <c r="D32" s="6"/>
      <c r="E32" s="5"/>
      <c r="F32" s="10"/>
      <c r="G32" s="1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8"/>
      <c r="W32" s="8"/>
      <c r="X32" s="8"/>
      <c r="Y32" s="9"/>
    </row>
    <row r="33" spans="3:25" ht="19.5" customHeight="1">
      <c r="C33" s="6" t="s">
        <v>75</v>
      </c>
      <c r="D33" s="6"/>
      <c r="F33" s="6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8"/>
      <c r="W33" s="8"/>
      <c r="X33" s="8"/>
      <c r="Y33" s="9"/>
    </row>
    <row r="34" spans="3:25" ht="19.5" customHeight="1">
      <c r="C34" s="6" t="s">
        <v>67</v>
      </c>
      <c r="F34" s="6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8"/>
      <c r="W34" s="8"/>
      <c r="X34" s="8"/>
      <c r="Y34" s="9"/>
    </row>
    <row r="35" spans="6:25" ht="14.25">
      <c r="F35" s="10"/>
      <c r="G35" s="1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8"/>
      <c r="W35" s="8"/>
      <c r="X35" s="8"/>
      <c r="Y35" s="9"/>
    </row>
  </sheetData>
  <mergeCells count="33">
    <mergeCell ref="D31:F31"/>
    <mergeCell ref="D29:F29"/>
    <mergeCell ref="D30:F30"/>
    <mergeCell ref="W2:X2"/>
    <mergeCell ref="Q4:S4"/>
    <mergeCell ref="U3:W3"/>
    <mergeCell ref="U4:U5"/>
    <mergeCell ref="V4:V5"/>
    <mergeCell ref="C3:F3"/>
    <mergeCell ref="D6:F6"/>
    <mergeCell ref="D13:F13"/>
    <mergeCell ref="D15:F15"/>
    <mergeCell ref="D26:F26"/>
    <mergeCell ref="D24:F24"/>
    <mergeCell ref="D16:F16"/>
    <mergeCell ref="D17:F17"/>
    <mergeCell ref="D18:F18"/>
    <mergeCell ref="D19:F19"/>
    <mergeCell ref="D27:F27"/>
    <mergeCell ref="D20:F20"/>
    <mergeCell ref="D21:F21"/>
    <mergeCell ref="D22:F22"/>
    <mergeCell ref="D23:F23"/>
    <mergeCell ref="H4:J4"/>
    <mergeCell ref="D7:F7"/>
    <mergeCell ref="D8:F8"/>
    <mergeCell ref="D25:F25"/>
    <mergeCell ref="D14:F14"/>
    <mergeCell ref="C4:F4"/>
    <mergeCell ref="D9:F9"/>
    <mergeCell ref="D10:F10"/>
    <mergeCell ref="D11:F11"/>
    <mergeCell ref="D12:F12"/>
  </mergeCells>
  <printOptions/>
  <pageMargins left="0.6298611111111111" right="0.5" top="0.5" bottom="0.5" header="0.512" footer="0.51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2007-02-16T07:58:33Z</cp:lastPrinted>
  <dcterms:created xsi:type="dcterms:W3CDTF">2002-01-30T05:39:58Z</dcterms:created>
  <dcterms:modified xsi:type="dcterms:W3CDTF">2007-02-16T07:59:07Z</dcterms:modified>
  <cp:category/>
  <cp:version/>
  <cp:contentType/>
  <cp:contentStatus/>
</cp:coreProperties>
</file>