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15960" windowHeight="7065" activeTab="0"/>
  </bookViews>
  <sheets>
    <sheet name="11-01" sheetId="1" r:id="rId1"/>
    <sheet name="11-02" sheetId="2" r:id="rId2"/>
    <sheet name="11-03" sheetId="3" r:id="rId3"/>
    <sheet name="11-04" sheetId="4" r:id="rId4"/>
    <sheet name="11-05" sheetId="5" r:id="rId5"/>
    <sheet name="11-06" sheetId="6" r:id="rId6"/>
    <sheet name="11-07" sheetId="7" r:id="rId7"/>
  </sheets>
  <definedNames>
    <definedName name="_xlnm.Print_Area" localSheetId="1">'11-02'!$A$1:$K$14</definedName>
    <definedName name="_xlnm.Print_Area" localSheetId="2">'11-03'!$A$1:$N$35</definedName>
    <definedName name="_xlnm.Print_Area" localSheetId="3">'11-04'!$A$1:$N$37</definedName>
    <definedName name="_xlnm.Print_Area" localSheetId="4">'11-05'!$A$1:$Q$33</definedName>
    <definedName name="_xlnm.Print_Area" localSheetId="5">'11-06'!$A$1:$L$40</definedName>
    <definedName name="_xlnm.Print_Area" localSheetId="6">'11-07'!$A$1:$M$12</definedName>
  </definedNames>
  <calcPr fullCalcOnLoad="1" refMode="R1C1"/>
</workbook>
</file>

<file path=xl/sharedStrings.xml><?xml version="1.0" encoding="utf-8"?>
<sst xmlns="http://schemas.openxmlformats.org/spreadsheetml/2006/main" count="269" uniqueCount="129">
  <si>
    <t>区　　　分</t>
  </si>
  <si>
    <t>私　　　　　　　　　　立</t>
  </si>
  <si>
    <t>総 数</t>
  </si>
  <si>
    <t>その他</t>
  </si>
  <si>
    <t>個人立</t>
  </si>
  <si>
    <t>法人立</t>
  </si>
  <si>
    <t>（単位：校）</t>
  </si>
  <si>
    <t>＜専修学校＞</t>
  </si>
  <si>
    <t>総　数</t>
  </si>
  <si>
    <t>公　立</t>
  </si>
  <si>
    <t>私　　　　　　　　　　立</t>
  </si>
  <si>
    <t>学　 校</t>
  </si>
  <si>
    <t>準学校</t>
  </si>
  <si>
    <t>財　 団</t>
  </si>
  <si>
    <t>社　 団</t>
  </si>
  <si>
    <t>その他</t>
  </si>
  <si>
    <t>個人立</t>
  </si>
  <si>
    <t>法人立</t>
  </si>
  <si>
    <t xml:space="preserve">  鳥 取 市</t>
  </si>
  <si>
    <t xml:space="preserve">  米 子 市</t>
  </si>
  <si>
    <t xml:space="preserve">  倉 吉 市</t>
  </si>
  <si>
    <t>＜専修学校＞</t>
  </si>
  <si>
    <t>総　数</t>
  </si>
  <si>
    <t>国　立</t>
  </si>
  <si>
    <t>公　立</t>
  </si>
  <si>
    <t>学　 校</t>
  </si>
  <si>
    <t>準学校</t>
  </si>
  <si>
    <t>財　 団</t>
  </si>
  <si>
    <t>社　 団</t>
  </si>
  <si>
    <t>区　　　分</t>
  </si>
  <si>
    <t>総　　　　　　　　　　数</t>
  </si>
  <si>
    <t>公立</t>
  </si>
  <si>
    <t>（単位：人）</t>
  </si>
  <si>
    <t>介護福祉</t>
  </si>
  <si>
    <t>その他</t>
  </si>
  <si>
    <t>理学・作業療法</t>
  </si>
  <si>
    <t>商業実務関係</t>
  </si>
  <si>
    <t>服飾 ・家政関係</t>
  </si>
  <si>
    <t>商業</t>
  </si>
  <si>
    <t>受験・補習</t>
  </si>
  <si>
    <t>農業関係</t>
  </si>
  <si>
    <t>農業</t>
  </si>
  <si>
    <t>文化・教養関係</t>
  </si>
  <si>
    <t>教育・社会福祉関係</t>
  </si>
  <si>
    <t>高等</t>
  </si>
  <si>
    <t>専門</t>
  </si>
  <si>
    <t>一般</t>
  </si>
  <si>
    <t>課程</t>
  </si>
  <si>
    <t>総　　　数</t>
  </si>
  <si>
    <t>高 等 課 程</t>
  </si>
  <si>
    <t>専 門 課 程</t>
  </si>
  <si>
    <t>一 般 課 程</t>
  </si>
  <si>
    <t>入学定員</t>
  </si>
  <si>
    <t>志願者</t>
  </si>
  <si>
    <t>入学者</t>
  </si>
  <si>
    <t>区　　　分</t>
  </si>
  <si>
    <t>総数</t>
  </si>
  <si>
    <t>工業関係</t>
  </si>
  <si>
    <t>情報処理</t>
  </si>
  <si>
    <t>医療関係</t>
  </si>
  <si>
    <t>看護</t>
  </si>
  <si>
    <t>准看護</t>
  </si>
  <si>
    <t>歯科衛生</t>
  </si>
  <si>
    <t>歯科技工</t>
  </si>
  <si>
    <t>衛生関係</t>
  </si>
  <si>
    <t>理容</t>
  </si>
  <si>
    <t>美容</t>
  </si>
  <si>
    <t>和洋裁</t>
  </si>
  <si>
    <t>公　　　立</t>
  </si>
  <si>
    <t>私　　　立</t>
  </si>
  <si>
    <t>総 数</t>
  </si>
  <si>
    <t>男</t>
  </si>
  <si>
    <t>女</t>
  </si>
  <si>
    <t>（単位：学科）</t>
  </si>
  <si>
    <t>【 課　程　別 】</t>
  </si>
  <si>
    <t>【 学　科　別 】</t>
  </si>
  <si>
    <t>高等課程</t>
  </si>
  <si>
    <t>専門課程</t>
  </si>
  <si>
    <t>一般課程</t>
  </si>
  <si>
    <t>（単位：人）</t>
  </si>
  <si>
    <t>平成22年度</t>
  </si>
  <si>
    <t xml:space="preserve">  北 栄 町</t>
  </si>
  <si>
    <t>平成23年度</t>
  </si>
  <si>
    <t>ビジネス</t>
  </si>
  <si>
    <t>ビジネス</t>
  </si>
  <si>
    <t>※入学定員は、計</t>
  </si>
  <si>
    <t>25年度</t>
  </si>
  <si>
    <t>学科数
（学科）</t>
  </si>
  <si>
    <t>学　　　　　　校　　　　　　数（校）</t>
  </si>
  <si>
    <t>平成24年度</t>
  </si>
  <si>
    <t>平成26年度</t>
  </si>
  <si>
    <t xml:space="preserve">                     第１１－１表　設置者別学校数</t>
  </si>
  <si>
    <t>　第１１－２表　市町村別学校数及び学科数</t>
  </si>
  <si>
    <t>総　  　数</t>
  </si>
  <si>
    <t>　　　　　　　第１１－３表　課程別・学科別学科数</t>
  </si>
  <si>
    <t>　　　　　　第１１－４表　課程別・学科別生徒数</t>
  </si>
  <si>
    <t>第１１－５表　課程別・学科別入学状況</t>
  </si>
  <si>
    <t>＜専修学校＞</t>
  </si>
  <si>
    <t>総　　        　数</t>
  </si>
  <si>
    <t>設　　　　置　　　　者　　　　別</t>
  </si>
  <si>
    <t>総   数</t>
  </si>
  <si>
    <t>男</t>
  </si>
  <si>
    <t>女</t>
  </si>
  <si>
    <t>公　　　立</t>
  </si>
  <si>
    <t>私　　　立</t>
  </si>
  <si>
    <t>【課程別】</t>
  </si>
  <si>
    <t>【学科別】</t>
  </si>
  <si>
    <t>ビジネス</t>
  </si>
  <si>
    <t>その他</t>
  </si>
  <si>
    <t>（単位：人）</t>
  </si>
  <si>
    <t>区　　分</t>
  </si>
  <si>
    <t>教　　　　　員　　　　　数</t>
  </si>
  <si>
    <t>職　　員　　数</t>
  </si>
  <si>
    <t>総　　　数</t>
  </si>
  <si>
    <t>総 数</t>
  </si>
  <si>
    <t xml:space="preserve"> 鳥 取 市</t>
  </si>
  <si>
    <t xml:space="preserve"> 米 子 市</t>
  </si>
  <si>
    <t xml:space="preserve"> 倉 吉 市</t>
  </si>
  <si>
    <t xml:space="preserve"> 北 栄 町</t>
  </si>
  <si>
    <t>第１１－７表　　　市町村別教職員数（ 本 務 者 ）</t>
  </si>
  <si>
    <t>総　  数</t>
  </si>
  <si>
    <t>平成29年度</t>
  </si>
  <si>
    <t>平成30年度</t>
  </si>
  <si>
    <t>平成28年度</t>
  </si>
  <si>
    <t>令和元年度</t>
  </si>
  <si>
    <t>令和２年度</t>
  </si>
  <si>
    <t>ファッションビジネス</t>
  </si>
  <si>
    <t>ファッションビジネス</t>
  </si>
  <si>
    <t>第１１－６表　課程別・学科別卒業者数（令和元年度間）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</si>
</sst>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\ ;_ * \-#,##0\ ;_ * &quot;-&quot;\ ;_ @\ "/>
    <numFmt numFmtId="179" formatCode="_*\ #,##0_ ;_*\ \-#,##0_ ;_*\ &quot;-&quot;_ ;_@_ "/>
    <numFmt numFmtId="180" formatCode="_*\ #,##0_ ;_*\ \-#,##0_ ;_*\ &quot;-&quot;_ \ ;_@_ "/>
    <numFmt numFmtId="181" formatCode="#,##0_ "/>
    <numFmt numFmtId="182" formatCode="#,##0_);\(#,##0\)"/>
    <numFmt numFmtId="183" formatCode="#,##0;&quot;△ &quot;#,##0"/>
    <numFmt numFmtId="184" formatCode="#,##0\ "/>
    <numFmt numFmtId="185" formatCode="[&lt;=999]000;000\-00"/>
    <numFmt numFmtId="186" formatCode="0;&quot;△ &quot;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.5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9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176" fontId="5" fillId="0" borderId="15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1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176" fontId="5" fillId="0" borderId="19" xfId="49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1" fontId="11" fillId="0" borderId="0" xfId="0" applyNumberFormat="1" applyFont="1" applyBorder="1" applyAlignment="1">
      <alignment vertical="center" shrinkToFit="1"/>
    </xf>
    <xf numFmtId="0" fontId="10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1" fontId="5" fillId="0" borderId="21" xfId="0" applyNumberFormat="1" applyFont="1" applyBorder="1" applyAlignment="1">
      <alignment vertical="center" shrinkToFit="1"/>
    </xf>
    <xf numFmtId="0" fontId="12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1" fontId="6" fillId="0" borderId="21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12" fillId="33" borderId="0" xfId="0" applyFont="1" applyFill="1" applyAlignment="1">
      <alignment vertical="center"/>
    </xf>
    <xf numFmtId="176" fontId="5" fillId="0" borderId="15" xfId="0" applyNumberFormat="1" applyFont="1" applyBorder="1" applyAlignment="1">
      <alignment vertical="center" shrinkToFit="1"/>
    </xf>
    <xf numFmtId="0" fontId="15" fillId="0" borderId="15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41" fontId="5" fillId="0" borderId="0" xfId="62" applyNumberFormat="1" applyFont="1" applyAlignment="1">
      <alignment vertical="center" shrinkToFit="1"/>
      <protection/>
    </xf>
    <xf numFmtId="0" fontId="15" fillId="0" borderId="0" xfId="0" applyFont="1" applyBorder="1" applyAlignment="1">
      <alignment horizontal="distributed" vertical="center"/>
    </xf>
    <xf numFmtId="41" fontId="22" fillId="0" borderId="15" xfId="62" applyNumberFormat="1" applyFont="1" applyBorder="1" applyAlignment="1">
      <alignment vertical="center" shrinkToFit="1"/>
      <protection/>
    </xf>
    <xf numFmtId="41" fontId="22" fillId="0" borderId="0" xfId="62" applyNumberFormat="1" applyFont="1" applyBorder="1" applyAlignment="1">
      <alignment vertical="center" shrinkToFit="1"/>
      <protection/>
    </xf>
    <xf numFmtId="41" fontId="5" fillId="0" borderId="15" xfId="62" applyNumberFormat="1" applyFont="1" applyBorder="1" applyAlignment="1">
      <alignment vertical="center" shrinkToFit="1"/>
      <protection/>
    </xf>
    <xf numFmtId="41" fontId="5" fillId="0" borderId="0" xfId="62" applyNumberFormat="1" applyFont="1" applyBorder="1" applyAlignment="1">
      <alignment vertical="center" shrinkToFit="1"/>
      <protection/>
    </xf>
    <xf numFmtId="41" fontId="22" fillId="0" borderId="19" xfId="62" applyNumberFormat="1" applyFont="1" applyBorder="1" applyAlignment="1">
      <alignment vertical="center" shrinkToFit="1"/>
      <protection/>
    </xf>
    <xf numFmtId="41" fontId="5" fillId="0" borderId="19" xfId="62" applyNumberFormat="1" applyFont="1" applyBorder="1" applyAlignment="1">
      <alignment vertical="center" shrinkToFit="1"/>
      <protection/>
    </xf>
    <xf numFmtId="41" fontId="24" fillId="0" borderId="0" xfId="49" applyNumberFormat="1" applyFont="1" applyFill="1" applyBorder="1" applyAlignment="1">
      <alignment vertical="center"/>
    </xf>
    <xf numFmtId="41" fontId="24" fillId="0" borderId="19" xfId="49" applyNumberFormat="1" applyFont="1" applyFill="1" applyBorder="1" applyAlignment="1">
      <alignment vertical="center"/>
    </xf>
    <xf numFmtId="0" fontId="13" fillId="7" borderId="19" xfId="0" applyFont="1" applyFill="1" applyBorder="1" applyAlignment="1">
      <alignment horizontal="center" vertical="center"/>
    </xf>
    <xf numFmtId="41" fontId="24" fillId="0" borderId="0" xfId="0" applyNumberFormat="1" applyFont="1" applyBorder="1" applyAlignment="1">
      <alignment vertical="center" shrinkToFit="1"/>
    </xf>
    <xf numFmtId="41" fontId="24" fillId="0" borderId="19" xfId="0" applyNumberFormat="1" applyFont="1" applyBorder="1" applyAlignment="1">
      <alignment vertical="center" shrinkToFit="1"/>
    </xf>
    <xf numFmtId="41" fontId="11" fillId="0" borderId="0" xfId="62" applyNumberFormat="1" applyFont="1" applyBorder="1" applyAlignment="1">
      <alignment vertical="center" shrinkToFit="1"/>
      <protection/>
    </xf>
    <xf numFmtId="41" fontId="11" fillId="0" borderId="19" xfId="62" applyNumberFormat="1" applyFont="1" applyBorder="1" applyAlignment="1">
      <alignment vertical="center" shrinkToFit="1"/>
      <protection/>
    </xf>
    <xf numFmtId="0" fontId="14" fillId="7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22" fillId="0" borderId="15" xfId="51" applyNumberFormat="1" applyFont="1" applyFill="1" applyBorder="1" applyAlignment="1">
      <alignment vertical="center"/>
    </xf>
    <xf numFmtId="176" fontId="22" fillId="0" borderId="0" xfId="51" applyNumberFormat="1" applyFont="1" applyFill="1" applyBorder="1" applyAlignment="1">
      <alignment vertical="center"/>
    </xf>
    <xf numFmtId="176" fontId="22" fillId="0" borderId="19" xfId="51" applyNumberFormat="1" applyFont="1" applyFill="1" applyBorder="1" applyAlignment="1">
      <alignment vertical="center"/>
    </xf>
    <xf numFmtId="176" fontId="6" fillId="0" borderId="15" xfId="51" applyNumberFormat="1" applyFont="1" applyFill="1" applyBorder="1" applyAlignment="1">
      <alignment vertical="center"/>
    </xf>
    <xf numFmtId="176" fontId="6" fillId="0" borderId="0" xfId="51" applyNumberFormat="1" applyFont="1" applyFill="1" applyBorder="1" applyAlignment="1">
      <alignment vertical="center"/>
    </xf>
    <xf numFmtId="176" fontId="6" fillId="0" borderId="19" xfId="5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15" xfId="51" applyNumberFormat="1" applyFont="1" applyFill="1" applyBorder="1" applyAlignment="1">
      <alignment vertical="center"/>
    </xf>
    <xf numFmtId="41" fontId="5" fillId="0" borderId="19" xfId="51" applyNumberFormat="1" applyFont="1" applyFill="1" applyBorder="1" applyAlignment="1">
      <alignment vertical="center"/>
    </xf>
    <xf numFmtId="41" fontId="22" fillId="0" borderId="15" xfId="51" applyNumberFormat="1" applyFont="1" applyFill="1" applyBorder="1" applyAlignment="1">
      <alignment vertical="center"/>
    </xf>
    <xf numFmtId="41" fontId="22" fillId="0" borderId="0" xfId="51" applyNumberFormat="1" applyFont="1" applyFill="1" applyBorder="1" applyAlignment="1">
      <alignment vertical="center"/>
    </xf>
    <xf numFmtId="41" fontId="22" fillId="0" borderId="19" xfId="51" applyNumberFormat="1" applyFont="1" applyFill="1" applyBorder="1" applyAlignment="1">
      <alignment vertical="center"/>
    </xf>
    <xf numFmtId="41" fontId="6" fillId="0" borderId="19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5" fillId="0" borderId="15" xfId="62" applyNumberFormat="1" applyFont="1" applyFill="1" applyBorder="1">
      <alignment vertical="center"/>
      <protection/>
    </xf>
    <xf numFmtId="41" fontId="5" fillId="0" borderId="0" xfId="62" applyNumberFormat="1" applyFont="1" applyFill="1" applyBorder="1">
      <alignment vertical="center"/>
      <protection/>
    </xf>
    <xf numFmtId="41" fontId="5" fillId="0" borderId="19" xfId="62" applyNumberFormat="1" applyFont="1" applyFill="1" applyBorder="1">
      <alignment vertical="center"/>
      <protection/>
    </xf>
    <xf numFmtId="41" fontId="5" fillId="0" borderId="15" xfId="62" applyNumberFormat="1" applyFont="1" applyFill="1" applyBorder="1" applyAlignment="1">
      <alignment vertical="center" shrinkToFit="1"/>
      <protection/>
    </xf>
    <xf numFmtId="41" fontId="5" fillId="0" borderId="0" xfId="62" applyNumberFormat="1" applyFont="1" applyFill="1" applyBorder="1" applyAlignment="1">
      <alignment vertical="center" shrinkToFit="1"/>
      <protection/>
    </xf>
    <xf numFmtId="41" fontId="5" fillId="0" borderId="19" xfId="62" applyNumberFormat="1" applyFont="1" applyFill="1" applyBorder="1" applyAlignment="1">
      <alignment vertical="center" shrinkToFit="1"/>
      <protection/>
    </xf>
    <xf numFmtId="41" fontId="5" fillId="0" borderId="12" xfId="62" applyNumberFormat="1" applyFont="1" applyFill="1" applyBorder="1" applyAlignment="1">
      <alignment vertical="center" shrinkToFit="1"/>
      <protection/>
    </xf>
    <xf numFmtId="41" fontId="5" fillId="0" borderId="10" xfId="62" applyNumberFormat="1" applyFont="1" applyFill="1" applyBorder="1" applyAlignment="1">
      <alignment vertical="center" shrinkToFit="1"/>
      <protection/>
    </xf>
    <xf numFmtId="41" fontId="5" fillId="0" borderId="20" xfId="62" applyNumberFormat="1" applyFont="1" applyFill="1" applyBorder="1" applyAlignment="1">
      <alignment vertical="center" shrinkToFit="1"/>
      <protection/>
    </xf>
    <xf numFmtId="0" fontId="15" fillId="0" borderId="21" xfId="0" applyFont="1" applyBorder="1" applyAlignment="1">
      <alignment horizontal="right" vertical="center"/>
    </xf>
    <xf numFmtId="0" fontId="5" fillId="13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2" fillId="13" borderId="15" xfId="0" applyFont="1" applyFill="1" applyBorder="1" applyAlignment="1">
      <alignment vertical="center"/>
    </xf>
    <xf numFmtId="0" fontId="23" fillId="13" borderId="0" xfId="0" applyFont="1" applyFill="1" applyBorder="1" applyAlignment="1">
      <alignment horizontal="distributed" vertical="center"/>
    </xf>
    <xf numFmtId="0" fontId="22" fillId="13" borderId="0" xfId="0" applyFont="1" applyFill="1" applyBorder="1" applyAlignment="1">
      <alignment horizontal="right" vertical="center"/>
    </xf>
    <xf numFmtId="0" fontId="14" fillId="7" borderId="15" xfId="0" applyFont="1" applyFill="1" applyBorder="1" applyAlignment="1">
      <alignment vertical="center"/>
    </xf>
    <xf numFmtId="0" fontId="26" fillId="7" borderId="0" xfId="0" applyFont="1" applyFill="1" applyBorder="1" applyAlignment="1">
      <alignment horizontal="distributed" vertical="center"/>
    </xf>
    <xf numFmtId="0" fontId="24" fillId="0" borderId="0" xfId="0" applyFont="1" applyAlignment="1">
      <alignment vertical="center"/>
    </xf>
    <xf numFmtId="0" fontId="24" fillId="7" borderId="15" xfId="0" applyFont="1" applyFill="1" applyBorder="1" applyAlignment="1">
      <alignment vertical="center"/>
    </xf>
    <xf numFmtId="0" fontId="27" fillId="7" borderId="19" xfId="0" applyFont="1" applyFill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7" borderId="0" xfId="0" applyFont="1" applyFill="1" applyBorder="1" applyAlignment="1">
      <alignment horizontal="distributed" vertical="center"/>
    </xf>
    <xf numFmtId="0" fontId="24" fillId="7" borderId="19" xfId="0" applyFont="1" applyFill="1" applyBorder="1" applyAlignment="1">
      <alignment horizontal="right" vertical="center"/>
    </xf>
    <xf numFmtId="0" fontId="24" fillId="13" borderId="15" xfId="0" applyFont="1" applyFill="1" applyBorder="1" applyAlignment="1">
      <alignment vertical="center"/>
    </xf>
    <xf numFmtId="0" fontId="14" fillId="13" borderId="15" xfId="0" applyFont="1" applyFill="1" applyBorder="1" applyAlignment="1">
      <alignment vertical="center"/>
    </xf>
    <xf numFmtId="0" fontId="22" fillId="7" borderId="15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distributed" vertical="center"/>
    </xf>
    <xf numFmtId="0" fontId="22" fillId="7" borderId="0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7" borderId="0" xfId="0" applyFont="1" applyFill="1" applyBorder="1" applyAlignment="1">
      <alignment vertical="center"/>
    </xf>
    <xf numFmtId="0" fontId="6" fillId="7" borderId="15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176" fontId="6" fillId="0" borderId="0" xfId="0" applyNumberFormat="1" applyFont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14" fillId="0" borderId="0" xfId="0" applyNumberFormat="1" applyFont="1" applyBorder="1" applyAlignment="1">
      <alignment vertical="center" shrinkToFit="1"/>
    </xf>
    <xf numFmtId="41" fontId="14" fillId="0" borderId="19" xfId="0" applyNumberFormat="1" applyFont="1" applyBorder="1" applyAlignment="1">
      <alignment vertical="center" shrinkToFit="1"/>
    </xf>
    <xf numFmtId="41" fontId="14" fillId="7" borderId="0" xfId="62" applyNumberFormat="1" applyFont="1" applyFill="1" applyBorder="1" applyAlignment="1">
      <alignment vertical="center" shrinkToFit="1"/>
      <protection/>
    </xf>
    <xf numFmtId="41" fontId="14" fillId="7" borderId="19" xfId="62" applyNumberFormat="1" applyFont="1" applyFill="1" applyBorder="1" applyAlignment="1">
      <alignment vertical="center" shrinkToFit="1"/>
      <protection/>
    </xf>
    <xf numFmtId="41" fontId="6" fillId="0" borderId="15" xfId="62" applyNumberFormat="1" applyFont="1" applyBorder="1" applyAlignment="1">
      <alignment vertical="center" shrinkToFit="1"/>
      <protection/>
    </xf>
    <xf numFmtId="41" fontId="6" fillId="0" borderId="0" xfId="62" applyNumberFormat="1" applyFont="1" applyBorder="1" applyAlignment="1">
      <alignment vertical="center" shrinkToFit="1"/>
      <protection/>
    </xf>
    <xf numFmtId="41" fontId="6" fillId="0" borderId="19" xfId="62" applyNumberFormat="1" applyFont="1" applyBorder="1" applyAlignment="1">
      <alignment vertical="center" shrinkToFit="1"/>
      <protection/>
    </xf>
    <xf numFmtId="41" fontId="6" fillId="13" borderId="15" xfId="62" applyNumberFormat="1" applyFont="1" applyFill="1" applyBorder="1" applyAlignment="1">
      <alignment vertical="center" shrinkToFit="1"/>
      <protection/>
    </xf>
    <xf numFmtId="41" fontId="6" fillId="13" borderId="0" xfId="62" applyNumberFormat="1" applyFont="1" applyFill="1" applyBorder="1" applyAlignment="1">
      <alignment vertical="center" shrinkToFit="1"/>
      <protection/>
    </xf>
    <xf numFmtId="41" fontId="6" fillId="13" borderId="19" xfId="62" applyNumberFormat="1" applyFont="1" applyFill="1" applyBorder="1" applyAlignment="1">
      <alignment vertical="center" shrinkToFit="1"/>
      <protection/>
    </xf>
    <xf numFmtId="41" fontId="6" fillId="0" borderId="0" xfId="0" applyNumberFormat="1" applyFont="1" applyAlignment="1">
      <alignment vertical="center" shrinkToFit="1"/>
    </xf>
    <xf numFmtId="0" fontId="16" fillId="0" borderId="15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7" borderId="15" xfId="62" applyNumberFormat="1" applyFont="1" applyFill="1" applyBorder="1" applyAlignment="1">
      <alignment vertical="center" shrinkToFit="1"/>
      <protection/>
    </xf>
    <xf numFmtId="41" fontId="6" fillId="7" borderId="0" xfId="62" applyNumberFormat="1" applyFont="1" applyFill="1" applyBorder="1" applyAlignment="1">
      <alignment vertical="center" shrinkToFit="1"/>
      <protection/>
    </xf>
    <xf numFmtId="41" fontId="6" fillId="7" borderId="19" xfId="62" applyNumberFormat="1" applyFont="1" applyFill="1" applyBorder="1" applyAlignment="1">
      <alignment vertical="center" shrinkToFit="1"/>
      <protection/>
    </xf>
    <xf numFmtId="41" fontId="5" fillId="0" borderId="17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13" borderId="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7" fillId="7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8" fillId="7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6" fillId="7" borderId="0" xfId="0" applyFont="1" applyFill="1" applyBorder="1" applyAlignment="1">
      <alignment horizontal="distributed" vertical="center"/>
    </xf>
    <xf numFmtId="0" fontId="28" fillId="7" borderId="0" xfId="0" applyFont="1" applyFill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SheetLayoutView="100" zoomScalePageLayoutView="0" workbookViewId="0" topLeftCell="A1">
      <selection activeCell="I17" sqref="I17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90" customFormat="1" ht="15.75" customHeight="1">
      <c r="A1" s="102" t="s">
        <v>21</v>
      </c>
      <c r="B1" s="216" t="s">
        <v>91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11" s="8" customFormat="1" ht="9" customHeight="1">
      <c r="A2" s="7"/>
      <c r="B2" s="7"/>
      <c r="C2" s="7"/>
      <c r="D2" s="7"/>
      <c r="E2" s="7"/>
      <c r="F2" s="7"/>
      <c r="G2" s="7"/>
      <c r="H2" s="7"/>
      <c r="I2" s="7"/>
      <c r="J2" s="217" t="s">
        <v>6</v>
      </c>
      <c r="K2" s="217"/>
    </row>
    <row r="3" spans="1:11" s="86" customFormat="1" ht="14.25" customHeight="1">
      <c r="A3" s="218" t="s">
        <v>0</v>
      </c>
      <c r="B3" s="218" t="s">
        <v>22</v>
      </c>
      <c r="C3" s="218" t="s">
        <v>23</v>
      </c>
      <c r="D3" s="218" t="s">
        <v>24</v>
      </c>
      <c r="E3" s="221" t="s">
        <v>1</v>
      </c>
      <c r="F3" s="222"/>
      <c r="G3" s="222"/>
      <c r="H3" s="222"/>
      <c r="I3" s="222"/>
      <c r="J3" s="222"/>
      <c r="K3" s="223"/>
    </row>
    <row r="4" spans="1:11" s="86" customFormat="1" ht="14.25" customHeight="1">
      <c r="A4" s="220"/>
      <c r="B4" s="220"/>
      <c r="C4" s="220"/>
      <c r="D4" s="220"/>
      <c r="E4" s="218" t="s">
        <v>22</v>
      </c>
      <c r="F4" s="87" t="s">
        <v>25</v>
      </c>
      <c r="G4" s="87" t="s">
        <v>26</v>
      </c>
      <c r="H4" s="87" t="s">
        <v>27</v>
      </c>
      <c r="I4" s="87" t="s">
        <v>28</v>
      </c>
      <c r="J4" s="87" t="s">
        <v>3</v>
      </c>
      <c r="K4" s="218" t="s">
        <v>4</v>
      </c>
    </row>
    <row r="5" spans="1:11" s="86" customFormat="1" ht="14.25" customHeight="1">
      <c r="A5" s="219"/>
      <c r="B5" s="219"/>
      <c r="C5" s="219"/>
      <c r="D5" s="219"/>
      <c r="E5" s="219"/>
      <c r="F5" s="88" t="s">
        <v>5</v>
      </c>
      <c r="G5" s="88" t="s">
        <v>5</v>
      </c>
      <c r="H5" s="88" t="s">
        <v>5</v>
      </c>
      <c r="I5" s="88" t="s">
        <v>5</v>
      </c>
      <c r="J5" s="88" t="s">
        <v>5</v>
      </c>
      <c r="K5" s="219"/>
    </row>
    <row r="6" spans="1:11" s="8" customFormat="1" ht="6.75" customHeight="1">
      <c r="A6" s="20"/>
      <c r="B6" s="10"/>
      <c r="C6" s="9"/>
      <c r="D6" s="9"/>
      <c r="E6" s="11"/>
      <c r="F6" s="11"/>
      <c r="G6" s="11"/>
      <c r="H6" s="11"/>
      <c r="I6" s="11"/>
      <c r="J6" s="11"/>
      <c r="K6" s="45"/>
    </row>
    <row r="7" spans="1:11" s="8" customFormat="1" ht="14.25" customHeight="1" hidden="1">
      <c r="A7" s="76" t="s">
        <v>80</v>
      </c>
      <c r="B7" s="16">
        <v>23</v>
      </c>
      <c r="C7" s="17">
        <v>0</v>
      </c>
      <c r="D7" s="17">
        <v>4</v>
      </c>
      <c r="E7" s="17">
        <v>19</v>
      </c>
      <c r="F7" s="17">
        <v>1</v>
      </c>
      <c r="G7" s="17">
        <v>7</v>
      </c>
      <c r="H7" s="17">
        <v>2</v>
      </c>
      <c r="I7" s="17">
        <v>4</v>
      </c>
      <c r="J7" s="17">
        <v>3</v>
      </c>
      <c r="K7" s="46">
        <v>2</v>
      </c>
    </row>
    <row r="8" spans="1:11" s="8" customFormat="1" ht="14.25" customHeight="1" hidden="1">
      <c r="A8" s="97" t="s">
        <v>82</v>
      </c>
      <c r="B8" s="16">
        <v>23</v>
      </c>
      <c r="C8" s="17">
        <v>0</v>
      </c>
      <c r="D8" s="17">
        <v>4</v>
      </c>
      <c r="E8" s="17">
        <v>19</v>
      </c>
      <c r="F8" s="17">
        <v>1</v>
      </c>
      <c r="G8" s="17">
        <v>7</v>
      </c>
      <c r="H8" s="17">
        <v>2</v>
      </c>
      <c r="I8" s="17">
        <v>4</v>
      </c>
      <c r="J8" s="17">
        <v>3</v>
      </c>
      <c r="K8" s="46">
        <v>2</v>
      </c>
    </row>
    <row r="9" spans="1:11" s="8" customFormat="1" ht="14.25" customHeight="1" hidden="1">
      <c r="A9" s="97" t="s">
        <v>89</v>
      </c>
      <c r="B9" s="16">
        <v>23</v>
      </c>
      <c r="C9" s="17">
        <v>0</v>
      </c>
      <c r="D9" s="17">
        <v>4</v>
      </c>
      <c r="E9" s="17">
        <v>19</v>
      </c>
      <c r="F9" s="17">
        <v>1</v>
      </c>
      <c r="G9" s="17">
        <v>8</v>
      </c>
      <c r="H9" s="17">
        <v>2</v>
      </c>
      <c r="I9" s="17">
        <v>4</v>
      </c>
      <c r="J9" s="17">
        <v>2</v>
      </c>
      <c r="K9" s="46">
        <v>2</v>
      </c>
    </row>
    <row r="10" spans="1:11" s="8" customFormat="1" ht="14.25" customHeight="1" hidden="1">
      <c r="A10" s="97" t="s">
        <v>86</v>
      </c>
      <c r="B10" s="16">
        <v>24</v>
      </c>
      <c r="C10" s="17">
        <v>0</v>
      </c>
      <c r="D10" s="17">
        <v>4</v>
      </c>
      <c r="E10" s="17">
        <v>20</v>
      </c>
      <c r="F10" s="17">
        <v>1</v>
      </c>
      <c r="G10" s="17">
        <v>9</v>
      </c>
      <c r="H10" s="17">
        <v>2</v>
      </c>
      <c r="I10" s="17">
        <v>4</v>
      </c>
      <c r="J10" s="17">
        <v>2</v>
      </c>
      <c r="K10" s="46">
        <v>2</v>
      </c>
    </row>
    <row r="11" spans="1:11" s="8" customFormat="1" ht="14.25" customHeight="1" hidden="1">
      <c r="A11" s="97" t="s">
        <v>90</v>
      </c>
      <c r="B11" s="16">
        <v>22</v>
      </c>
      <c r="C11" s="17">
        <v>0</v>
      </c>
      <c r="D11" s="17">
        <v>4</v>
      </c>
      <c r="E11" s="17">
        <v>18</v>
      </c>
      <c r="F11" s="17">
        <v>2</v>
      </c>
      <c r="G11" s="17">
        <v>7</v>
      </c>
      <c r="H11" s="17">
        <v>1</v>
      </c>
      <c r="I11" s="17">
        <v>4</v>
      </c>
      <c r="J11" s="17">
        <v>2</v>
      </c>
      <c r="K11" s="46">
        <v>2</v>
      </c>
    </row>
    <row r="12" spans="1:11" s="13" customFormat="1" ht="14.25" customHeight="1">
      <c r="A12" s="97" t="s">
        <v>123</v>
      </c>
      <c r="B12" s="96">
        <v>24</v>
      </c>
      <c r="C12" s="84">
        <v>0</v>
      </c>
      <c r="D12" s="84">
        <v>4</v>
      </c>
      <c r="E12" s="84">
        <v>20</v>
      </c>
      <c r="F12" s="84">
        <v>2</v>
      </c>
      <c r="G12" s="84">
        <v>9</v>
      </c>
      <c r="H12" s="84">
        <v>1</v>
      </c>
      <c r="I12" s="84">
        <v>4</v>
      </c>
      <c r="J12" s="84">
        <v>2</v>
      </c>
      <c r="K12" s="85">
        <v>2</v>
      </c>
    </row>
    <row r="13" spans="1:11" s="13" customFormat="1" ht="14.25" customHeight="1">
      <c r="A13" s="97" t="s">
        <v>121</v>
      </c>
      <c r="B13" s="96">
        <v>23</v>
      </c>
      <c r="C13" s="84">
        <v>0</v>
      </c>
      <c r="D13" s="84">
        <v>4</v>
      </c>
      <c r="E13" s="84">
        <v>19</v>
      </c>
      <c r="F13" s="84">
        <v>3</v>
      </c>
      <c r="G13" s="84">
        <v>7</v>
      </c>
      <c r="H13" s="84">
        <v>1</v>
      </c>
      <c r="I13" s="84">
        <v>4</v>
      </c>
      <c r="J13" s="84">
        <v>2</v>
      </c>
      <c r="K13" s="85">
        <v>2</v>
      </c>
    </row>
    <row r="14" spans="1:11" s="13" customFormat="1" ht="14.25" customHeight="1">
      <c r="A14" s="164" t="s">
        <v>122</v>
      </c>
      <c r="B14" s="84">
        <v>23</v>
      </c>
      <c r="C14" s="84">
        <v>0</v>
      </c>
      <c r="D14" s="84">
        <v>4</v>
      </c>
      <c r="E14" s="84">
        <v>19</v>
      </c>
      <c r="F14" s="84">
        <v>3</v>
      </c>
      <c r="G14" s="84">
        <v>7</v>
      </c>
      <c r="H14" s="84">
        <v>1</v>
      </c>
      <c r="I14" s="84">
        <v>4</v>
      </c>
      <c r="J14" s="84">
        <v>2</v>
      </c>
      <c r="K14" s="85">
        <v>2</v>
      </c>
    </row>
    <row r="15" spans="1:11" s="13" customFormat="1" ht="14.25" customHeight="1">
      <c r="A15" s="164" t="s">
        <v>124</v>
      </c>
      <c r="B15" s="84">
        <v>23</v>
      </c>
      <c r="C15" s="84">
        <v>0</v>
      </c>
      <c r="D15" s="84">
        <v>4</v>
      </c>
      <c r="E15" s="84">
        <v>19</v>
      </c>
      <c r="F15" s="84">
        <v>5</v>
      </c>
      <c r="G15" s="84">
        <v>6</v>
      </c>
      <c r="H15" s="84">
        <v>1</v>
      </c>
      <c r="I15" s="84">
        <v>4</v>
      </c>
      <c r="J15" s="84">
        <v>2</v>
      </c>
      <c r="K15" s="85">
        <v>1</v>
      </c>
    </row>
    <row r="16" spans="1:11" s="13" customFormat="1" ht="14.25" customHeight="1">
      <c r="A16" s="188" t="s">
        <v>125</v>
      </c>
      <c r="B16" s="189">
        <v>22</v>
      </c>
      <c r="C16" s="189">
        <v>0</v>
      </c>
      <c r="D16" s="189">
        <v>4</v>
      </c>
      <c r="E16" s="189">
        <v>18</v>
      </c>
      <c r="F16" s="189">
        <v>5</v>
      </c>
      <c r="G16" s="189">
        <v>7</v>
      </c>
      <c r="H16" s="189">
        <v>1</v>
      </c>
      <c r="I16" s="189">
        <v>3</v>
      </c>
      <c r="J16" s="189">
        <v>1</v>
      </c>
      <c r="K16" s="190">
        <v>1</v>
      </c>
    </row>
    <row r="17" spans="1:11" s="8" customFormat="1" ht="8.25" customHeight="1">
      <c r="A17" s="48"/>
      <c r="B17" s="7"/>
      <c r="C17" s="7"/>
      <c r="D17" s="7"/>
      <c r="E17" s="7"/>
      <c r="F17" s="7"/>
      <c r="G17" s="7"/>
      <c r="H17" s="7"/>
      <c r="I17" s="7"/>
      <c r="J17" s="7"/>
      <c r="K17" s="47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mergeCells count="9">
    <mergeCell ref="B1:K1"/>
    <mergeCell ref="J2:K2"/>
    <mergeCell ref="E4:E5"/>
    <mergeCell ref="A3:A5"/>
    <mergeCell ref="B3:B5"/>
    <mergeCell ref="C3:C5"/>
    <mergeCell ref="D3:D5"/>
    <mergeCell ref="K4:K5"/>
    <mergeCell ref="E3:K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A14" sqref="A14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6" customFormat="1" ht="15" customHeight="1">
      <c r="A1" s="32" t="s">
        <v>7</v>
      </c>
      <c r="B1" s="224" t="s">
        <v>92</v>
      </c>
      <c r="C1" s="224"/>
      <c r="D1" s="224"/>
      <c r="E1" s="224"/>
      <c r="F1" s="224"/>
      <c r="G1" s="224"/>
      <c r="H1" s="224"/>
      <c r="I1" s="224"/>
      <c r="J1" s="224"/>
      <c r="K1" s="224"/>
    </row>
    <row r="2" spans="1:11" s="6" customFormat="1" ht="15" customHeight="1">
      <c r="A2" s="4"/>
      <c r="C2" s="5"/>
      <c r="D2" s="5"/>
      <c r="E2" s="5"/>
      <c r="F2" s="5"/>
      <c r="G2" s="5"/>
      <c r="H2" s="5"/>
      <c r="K2" s="75"/>
    </row>
    <row r="3" spans="1:11" s="8" customFormat="1" ht="13.5" customHeight="1">
      <c r="A3" s="225" t="s">
        <v>0</v>
      </c>
      <c r="B3" s="233" t="s">
        <v>88</v>
      </c>
      <c r="C3" s="233"/>
      <c r="D3" s="233"/>
      <c r="E3" s="233"/>
      <c r="F3" s="233"/>
      <c r="G3" s="233"/>
      <c r="H3" s="233"/>
      <c r="I3" s="233"/>
      <c r="J3" s="233"/>
      <c r="K3" s="228" t="s">
        <v>87</v>
      </c>
    </row>
    <row r="4" spans="1:11" s="8" customFormat="1" ht="14.25" customHeight="1">
      <c r="A4" s="226"/>
      <c r="B4" s="225" t="s">
        <v>8</v>
      </c>
      <c r="C4" s="225" t="s">
        <v>9</v>
      </c>
      <c r="D4" s="229" t="s">
        <v>10</v>
      </c>
      <c r="E4" s="230"/>
      <c r="F4" s="230"/>
      <c r="G4" s="230"/>
      <c r="H4" s="230"/>
      <c r="I4" s="230"/>
      <c r="J4" s="230"/>
      <c r="K4" s="226"/>
    </row>
    <row r="5" spans="1:11" s="8" customFormat="1" ht="14.25" customHeight="1">
      <c r="A5" s="226"/>
      <c r="B5" s="226"/>
      <c r="C5" s="226"/>
      <c r="D5" s="225" t="s">
        <v>8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231" t="s">
        <v>16</v>
      </c>
      <c r="K5" s="226"/>
    </row>
    <row r="6" spans="1:11" s="8" customFormat="1" ht="14.25" customHeight="1">
      <c r="A6" s="227"/>
      <c r="B6" s="227"/>
      <c r="C6" s="227"/>
      <c r="D6" s="227"/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232"/>
      <c r="K6" s="227"/>
    </row>
    <row r="7" spans="1:11" s="8" customFormat="1" ht="7.5" customHeight="1">
      <c r="A7" s="20"/>
      <c r="B7" s="10"/>
      <c r="C7" s="9"/>
      <c r="D7" s="11"/>
      <c r="E7" s="11"/>
      <c r="F7" s="11"/>
      <c r="G7" s="11"/>
      <c r="H7" s="11"/>
      <c r="I7" s="11"/>
      <c r="J7" s="11"/>
      <c r="K7" s="70"/>
    </row>
    <row r="8" spans="1:11" s="13" customFormat="1" ht="13.5" customHeight="1">
      <c r="A8" s="77" t="s">
        <v>93</v>
      </c>
      <c r="B8" s="204">
        <f>SUM(B9:B12)</f>
        <v>22</v>
      </c>
      <c r="C8" s="204">
        <f>SUM(C9:C12)</f>
        <v>4</v>
      </c>
      <c r="D8" s="204">
        <f>SUM(D9:D12)</f>
        <v>18</v>
      </c>
      <c r="E8" s="204">
        <f aca="true" t="shared" si="0" ref="E8:J8">SUM(E9:E12)</f>
        <v>5</v>
      </c>
      <c r="F8" s="204">
        <f t="shared" si="0"/>
        <v>7</v>
      </c>
      <c r="G8" s="204">
        <f t="shared" si="0"/>
        <v>1</v>
      </c>
      <c r="H8" s="204">
        <f t="shared" si="0"/>
        <v>3</v>
      </c>
      <c r="I8" s="204">
        <f t="shared" si="0"/>
        <v>1</v>
      </c>
      <c r="J8" s="204">
        <f t="shared" si="0"/>
        <v>1</v>
      </c>
      <c r="K8" s="79">
        <f>SUM(K9:K12)</f>
        <v>40</v>
      </c>
    </row>
    <row r="9" spans="1:11" s="8" customFormat="1" ht="13.5" customHeight="1">
      <c r="A9" s="78" t="s">
        <v>18</v>
      </c>
      <c r="B9" s="63">
        <f>+C9+D9</f>
        <v>10</v>
      </c>
      <c r="C9" s="103">
        <v>2</v>
      </c>
      <c r="D9" s="103">
        <f>SUM(E9:J9)</f>
        <v>8</v>
      </c>
      <c r="E9" s="103">
        <v>4</v>
      </c>
      <c r="F9" s="103">
        <v>2</v>
      </c>
      <c r="G9" s="103">
        <v>0</v>
      </c>
      <c r="H9" s="103">
        <v>2</v>
      </c>
      <c r="I9" s="103">
        <v>0</v>
      </c>
      <c r="J9" s="103">
        <v>0</v>
      </c>
      <c r="K9" s="71">
        <v>16</v>
      </c>
    </row>
    <row r="10" spans="1:11" s="8" customFormat="1" ht="13.5" customHeight="1">
      <c r="A10" s="78" t="s">
        <v>19</v>
      </c>
      <c r="B10" s="63">
        <f>+C10+D10</f>
        <v>7</v>
      </c>
      <c r="C10" s="103">
        <v>0</v>
      </c>
      <c r="D10" s="103">
        <f>SUM(E10:J10)</f>
        <v>7</v>
      </c>
      <c r="E10" s="103">
        <v>1</v>
      </c>
      <c r="F10" s="103">
        <v>4</v>
      </c>
      <c r="G10" s="103">
        <v>0</v>
      </c>
      <c r="H10" s="103">
        <v>0</v>
      </c>
      <c r="I10" s="103">
        <v>1</v>
      </c>
      <c r="J10" s="103">
        <v>1</v>
      </c>
      <c r="K10" s="71">
        <v>16</v>
      </c>
    </row>
    <row r="11" spans="1:11" s="8" customFormat="1" ht="13.5" customHeight="1">
      <c r="A11" s="78" t="s">
        <v>20</v>
      </c>
      <c r="B11" s="63">
        <f>+C11+D11</f>
        <v>4</v>
      </c>
      <c r="C11" s="103">
        <v>2</v>
      </c>
      <c r="D11" s="103">
        <f>SUM(E11:J11)</f>
        <v>2</v>
      </c>
      <c r="E11" s="103">
        <v>0</v>
      </c>
      <c r="F11" s="103">
        <v>0</v>
      </c>
      <c r="G11" s="103">
        <v>1</v>
      </c>
      <c r="H11" s="103">
        <v>1</v>
      </c>
      <c r="I11" s="103">
        <v>0</v>
      </c>
      <c r="J11" s="103">
        <v>0</v>
      </c>
      <c r="K11" s="71">
        <v>7</v>
      </c>
    </row>
    <row r="12" spans="1:11" s="8" customFormat="1" ht="13.5" customHeight="1">
      <c r="A12" s="78" t="s">
        <v>81</v>
      </c>
      <c r="B12" s="63">
        <f>+C12+D12</f>
        <v>1</v>
      </c>
      <c r="C12" s="103">
        <v>0</v>
      </c>
      <c r="D12" s="103">
        <f>SUM(E12:J12)</f>
        <v>1</v>
      </c>
      <c r="E12" s="103">
        <v>0</v>
      </c>
      <c r="F12" s="103">
        <v>1</v>
      </c>
      <c r="G12" s="103">
        <v>0</v>
      </c>
      <c r="H12" s="103">
        <v>0</v>
      </c>
      <c r="I12" s="103">
        <v>0</v>
      </c>
      <c r="J12" s="103">
        <v>0</v>
      </c>
      <c r="K12" s="71">
        <v>1</v>
      </c>
    </row>
    <row r="13" spans="1:11" s="8" customFormat="1" ht="7.5" customHeight="1">
      <c r="A13" s="12"/>
      <c r="B13" s="12"/>
      <c r="C13" s="7"/>
      <c r="D13" s="7"/>
      <c r="E13" s="7"/>
      <c r="F13" s="7"/>
      <c r="G13" s="7"/>
      <c r="H13" s="7"/>
      <c r="I13" s="7"/>
      <c r="J13" s="7"/>
      <c r="K13" s="48"/>
    </row>
    <row r="14" ht="13.5">
      <c r="A14" s="22"/>
    </row>
  </sheetData>
  <sheetProtection/>
  <mergeCells count="9">
    <mergeCell ref="B1:K1"/>
    <mergeCell ref="A3:A6"/>
    <mergeCell ref="K3:K6"/>
    <mergeCell ref="B4:B6"/>
    <mergeCell ref="C4:C6"/>
    <mergeCell ref="D4:J4"/>
    <mergeCell ref="D5:D6"/>
    <mergeCell ref="J5:J6"/>
    <mergeCell ref="B3:J3"/>
  </mergeCells>
  <printOptions/>
  <pageMargins left="0.18" right="0.1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2" sqref="C2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625" style="1" customWidth="1"/>
    <col min="5" max="5" width="1.00390625" style="1" customWidth="1"/>
    <col min="6" max="14" width="7.625" style="1" customWidth="1"/>
    <col min="15" max="16384" width="9.00390625" style="1" customWidth="1"/>
  </cols>
  <sheetData>
    <row r="1" spans="1:14" s="6" customFormat="1" ht="15" customHeight="1">
      <c r="A1" s="234" t="s">
        <v>21</v>
      </c>
      <c r="B1" s="234"/>
      <c r="C1" s="234"/>
      <c r="D1" s="234"/>
      <c r="E1" s="216" t="s">
        <v>94</v>
      </c>
      <c r="F1" s="216"/>
      <c r="G1" s="216"/>
      <c r="H1" s="216"/>
      <c r="I1" s="216"/>
      <c r="J1" s="216"/>
      <c r="K1" s="216"/>
      <c r="L1" s="216"/>
      <c r="M1" s="216"/>
      <c r="N1" s="216"/>
    </row>
    <row r="2" spans="13:14" s="8" customFormat="1" ht="10.5" customHeight="1">
      <c r="M2" s="236" t="s">
        <v>73</v>
      </c>
      <c r="N2" s="236"/>
    </row>
    <row r="3" spans="1:15" s="8" customFormat="1" ht="14.25" customHeight="1">
      <c r="A3" s="231" t="s">
        <v>29</v>
      </c>
      <c r="B3" s="237"/>
      <c r="C3" s="237"/>
      <c r="D3" s="237"/>
      <c r="E3" s="237"/>
      <c r="F3" s="233" t="s">
        <v>30</v>
      </c>
      <c r="G3" s="233"/>
      <c r="H3" s="233"/>
      <c r="I3" s="233"/>
      <c r="J3" s="19" t="s">
        <v>31</v>
      </c>
      <c r="K3" s="233" t="s">
        <v>1</v>
      </c>
      <c r="L3" s="233"/>
      <c r="M3" s="233"/>
      <c r="N3" s="233"/>
      <c r="O3" s="9"/>
    </row>
    <row r="4" spans="1:14" s="8" customFormat="1" ht="12.75">
      <c r="A4" s="238"/>
      <c r="B4" s="239"/>
      <c r="C4" s="239"/>
      <c r="D4" s="239"/>
      <c r="E4" s="239"/>
      <c r="F4" s="225" t="s">
        <v>2</v>
      </c>
      <c r="G4" s="25" t="s">
        <v>44</v>
      </c>
      <c r="H4" s="25" t="s">
        <v>45</v>
      </c>
      <c r="I4" s="25" t="s">
        <v>46</v>
      </c>
      <c r="J4" s="25" t="s">
        <v>45</v>
      </c>
      <c r="K4" s="225" t="s">
        <v>2</v>
      </c>
      <c r="L4" s="25" t="s">
        <v>44</v>
      </c>
      <c r="M4" s="25" t="s">
        <v>45</v>
      </c>
      <c r="N4" s="55" t="s">
        <v>46</v>
      </c>
    </row>
    <row r="5" spans="1:14" s="8" customFormat="1" ht="12.75">
      <c r="A5" s="232"/>
      <c r="B5" s="240"/>
      <c r="C5" s="240"/>
      <c r="D5" s="240"/>
      <c r="E5" s="240"/>
      <c r="F5" s="227"/>
      <c r="G5" s="26" t="s">
        <v>47</v>
      </c>
      <c r="H5" s="26" t="s">
        <v>47</v>
      </c>
      <c r="I5" s="26" t="s">
        <v>47</v>
      </c>
      <c r="J5" s="26" t="s">
        <v>47</v>
      </c>
      <c r="K5" s="227"/>
      <c r="L5" s="26" t="s">
        <v>47</v>
      </c>
      <c r="M5" s="26" t="s">
        <v>47</v>
      </c>
      <c r="N5" s="56" t="s">
        <v>47</v>
      </c>
    </row>
    <row r="6" spans="1:14" s="8" customFormat="1" ht="8.25" customHeight="1">
      <c r="A6" s="20"/>
      <c r="B6" s="9"/>
      <c r="C6" s="9"/>
      <c r="D6" s="9"/>
      <c r="E6" s="9"/>
      <c r="F6" s="10"/>
      <c r="G6" s="64"/>
      <c r="H6" s="64"/>
      <c r="I6" s="64"/>
      <c r="J6" s="64"/>
      <c r="K6" s="64"/>
      <c r="L6" s="64"/>
      <c r="M6" s="64"/>
      <c r="N6" s="65"/>
    </row>
    <row r="7" spans="1:14" s="13" customFormat="1" ht="12.75" customHeight="1">
      <c r="A7" s="59"/>
      <c r="B7" s="241" t="s">
        <v>56</v>
      </c>
      <c r="C7" s="241"/>
      <c r="D7" s="242"/>
      <c r="E7" s="57"/>
      <c r="F7" s="198">
        <f>SUM(G7:I7)</f>
        <v>40</v>
      </c>
      <c r="G7" s="199">
        <f>+L7</f>
        <v>6</v>
      </c>
      <c r="H7" s="199">
        <f>+J7+M7</f>
        <v>31</v>
      </c>
      <c r="I7" s="199">
        <f>+N7</f>
        <v>3</v>
      </c>
      <c r="J7" s="199">
        <f>+J9+J11+J13+J20+J23+J25+J29+J32</f>
        <v>6</v>
      </c>
      <c r="K7" s="199">
        <f>SUM(L7:N7)</f>
        <v>34</v>
      </c>
      <c r="L7" s="199">
        <f>+L9+L11+L13+L20+L23+L25+L29+L32</f>
        <v>6</v>
      </c>
      <c r="M7" s="199">
        <f>+M9+M11+M13+M20+M23+M25+M29+M32</f>
        <v>25</v>
      </c>
      <c r="N7" s="200">
        <f>+N9+N11+N13+N20+N23+N25+N29+N32</f>
        <v>3</v>
      </c>
    </row>
    <row r="8" spans="1:14" s="13" customFormat="1" ht="7.5" customHeight="1">
      <c r="A8" s="59"/>
      <c r="B8" s="166"/>
      <c r="C8" s="166"/>
      <c r="D8" s="80"/>
      <c r="E8" s="57"/>
      <c r="F8" s="105"/>
      <c r="G8" s="106"/>
      <c r="H8" s="106"/>
      <c r="I8" s="106"/>
      <c r="J8" s="106"/>
      <c r="K8" s="106"/>
      <c r="L8" s="106"/>
      <c r="M8" s="106"/>
      <c r="N8" s="109"/>
    </row>
    <row r="9" spans="1:14" s="8" customFormat="1" ht="12.75" customHeight="1">
      <c r="A9" s="167"/>
      <c r="B9" s="168"/>
      <c r="C9" s="235" t="s">
        <v>57</v>
      </c>
      <c r="D9" s="235"/>
      <c r="E9" s="169"/>
      <c r="F9" s="201">
        <f aca="true" t="shared" si="0" ref="F9:F33">SUM(G9:I9)</f>
        <v>2</v>
      </c>
      <c r="G9" s="202">
        <f aca="true" t="shared" si="1" ref="G9:G33">+L9</f>
        <v>0</v>
      </c>
      <c r="H9" s="202">
        <f aca="true" t="shared" si="2" ref="H9:H33">+J9+M9</f>
        <v>2</v>
      </c>
      <c r="I9" s="202">
        <f aca="true" t="shared" si="3" ref="I9:I33">+N9</f>
        <v>0</v>
      </c>
      <c r="J9" s="202">
        <v>0</v>
      </c>
      <c r="K9" s="202">
        <f aca="true" t="shared" si="4" ref="K9:K33">SUM(L9:N9)</f>
        <v>2</v>
      </c>
      <c r="L9" s="202">
        <v>0</v>
      </c>
      <c r="M9" s="202">
        <v>2</v>
      </c>
      <c r="N9" s="203">
        <v>0</v>
      </c>
    </row>
    <row r="10" spans="1:14" s="8" customFormat="1" ht="12.75" customHeight="1">
      <c r="A10" s="20"/>
      <c r="B10" s="80"/>
      <c r="C10" s="80"/>
      <c r="D10" s="80" t="s">
        <v>58</v>
      </c>
      <c r="E10" s="58"/>
      <c r="F10" s="107">
        <f t="shared" si="0"/>
        <v>2</v>
      </c>
      <c r="G10" s="108">
        <f t="shared" si="1"/>
        <v>0</v>
      </c>
      <c r="H10" s="108">
        <f t="shared" si="2"/>
        <v>2</v>
      </c>
      <c r="I10" s="108">
        <f t="shared" si="3"/>
        <v>0</v>
      </c>
      <c r="J10" s="108">
        <v>0</v>
      </c>
      <c r="K10" s="108">
        <f t="shared" si="4"/>
        <v>2</v>
      </c>
      <c r="L10" s="108">
        <v>0</v>
      </c>
      <c r="M10" s="108">
        <v>2</v>
      </c>
      <c r="N10" s="110">
        <v>0</v>
      </c>
    </row>
    <row r="11" spans="1:14" s="8" customFormat="1" ht="12.75" customHeight="1">
      <c r="A11" s="167"/>
      <c r="B11" s="168"/>
      <c r="C11" s="235" t="s">
        <v>40</v>
      </c>
      <c r="D11" s="235"/>
      <c r="E11" s="169"/>
      <c r="F11" s="201">
        <f t="shared" si="0"/>
        <v>1</v>
      </c>
      <c r="G11" s="202">
        <f t="shared" si="1"/>
        <v>0</v>
      </c>
      <c r="H11" s="202">
        <f t="shared" si="2"/>
        <v>1</v>
      </c>
      <c r="I11" s="202">
        <f t="shared" si="3"/>
        <v>0</v>
      </c>
      <c r="J11" s="202">
        <v>1</v>
      </c>
      <c r="K11" s="202">
        <f t="shared" si="4"/>
        <v>0</v>
      </c>
      <c r="L11" s="202">
        <v>0</v>
      </c>
      <c r="M11" s="202">
        <v>0</v>
      </c>
      <c r="N11" s="203">
        <v>0</v>
      </c>
    </row>
    <row r="12" spans="1:14" s="8" customFormat="1" ht="12.75" customHeight="1">
      <c r="A12" s="20"/>
      <c r="B12" s="80"/>
      <c r="C12" s="80"/>
      <c r="D12" s="80" t="s">
        <v>41</v>
      </c>
      <c r="E12" s="58"/>
      <c r="F12" s="107">
        <f t="shared" si="0"/>
        <v>1</v>
      </c>
      <c r="G12" s="108">
        <f t="shared" si="1"/>
        <v>0</v>
      </c>
      <c r="H12" s="108">
        <f t="shared" si="2"/>
        <v>1</v>
      </c>
      <c r="I12" s="108">
        <f t="shared" si="3"/>
        <v>0</v>
      </c>
      <c r="J12" s="108">
        <v>1</v>
      </c>
      <c r="K12" s="108">
        <f t="shared" si="4"/>
        <v>0</v>
      </c>
      <c r="L12" s="108">
        <v>0</v>
      </c>
      <c r="M12" s="108">
        <v>0</v>
      </c>
      <c r="N12" s="110">
        <v>0</v>
      </c>
    </row>
    <row r="13" spans="1:14" s="8" customFormat="1" ht="12.75" customHeight="1">
      <c r="A13" s="165"/>
      <c r="B13" s="168"/>
      <c r="C13" s="235" t="s">
        <v>59</v>
      </c>
      <c r="D13" s="235"/>
      <c r="E13" s="169"/>
      <c r="F13" s="201">
        <f t="shared" si="0"/>
        <v>15</v>
      </c>
      <c r="G13" s="202">
        <f t="shared" si="1"/>
        <v>2</v>
      </c>
      <c r="H13" s="202">
        <f t="shared" si="2"/>
        <v>13</v>
      </c>
      <c r="I13" s="202">
        <f t="shared" si="3"/>
        <v>0</v>
      </c>
      <c r="J13" s="202">
        <v>5</v>
      </c>
      <c r="K13" s="202">
        <f t="shared" si="4"/>
        <v>10</v>
      </c>
      <c r="L13" s="202">
        <v>2</v>
      </c>
      <c r="M13" s="202">
        <v>8</v>
      </c>
      <c r="N13" s="203">
        <v>0</v>
      </c>
    </row>
    <row r="14" spans="1:14" s="8" customFormat="1" ht="12.75" customHeight="1">
      <c r="A14" s="20"/>
      <c r="B14" s="80"/>
      <c r="C14" s="80"/>
      <c r="D14" s="80" t="s">
        <v>60</v>
      </c>
      <c r="E14" s="58"/>
      <c r="F14" s="107">
        <f t="shared" si="0"/>
        <v>5</v>
      </c>
      <c r="G14" s="108">
        <f t="shared" si="1"/>
        <v>0</v>
      </c>
      <c r="H14" s="108">
        <f t="shared" si="2"/>
        <v>5</v>
      </c>
      <c r="I14" s="108">
        <f t="shared" si="3"/>
        <v>0</v>
      </c>
      <c r="J14" s="108">
        <v>3</v>
      </c>
      <c r="K14" s="108">
        <f t="shared" si="4"/>
        <v>2</v>
      </c>
      <c r="L14" s="108">
        <v>0</v>
      </c>
      <c r="M14" s="108">
        <v>2</v>
      </c>
      <c r="N14" s="110">
        <v>0</v>
      </c>
    </row>
    <row r="15" spans="1:14" s="8" customFormat="1" ht="12.75" customHeight="1">
      <c r="A15" s="20"/>
      <c r="B15" s="80"/>
      <c r="C15" s="80"/>
      <c r="D15" s="80" t="s">
        <v>61</v>
      </c>
      <c r="E15" s="58"/>
      <c r="F15" s="107">
        <f t="shared" si="0"/>
        <v>2</v>
      </c>
      <c r="G15" s="108">
        <f t="shared" si="1"/>
        <v>2</v>
      </c>
      <c r="H15" s="108">
        <f t="shared" si="2"/>
        <v>0</v>
      </c>
      <c r="I15" s="108">
        <f t="shared" si="3"/>
        <v>0</v>
      </c>
      <c r="J15" s="108">
        <v>0</v>
      </c>
      <c r="K15" s="108">
        <f t="shared" si="4"/>
        <v>2</v>
      </c>
      <c r="L15" s="108">
        <v>2</v>
      </c>
      <c r="M15" s="108">
        <v>0</v>
      </c>
      <c r="N15" s="110">
        <v>0</v>
      </c>
    </row>
    <row r="16" spans="1:14" s="8" customFormat="1" ht="12.75" customHeight="1">
      <c r="A16" s="20"/>
      <c r="B16" s="80"/>
      <c r="C16" s="80"/>
      <c r="D16" s="80" t="s">
        <v>62</v>
      </c>
      <c r="E16" s="58"/>
      <c r="F16" s="107">
        <f t="shared" si="0"/>
        <v>1</v>
      </c>
      <c r="G16" s="108">
        <f t="shared" si="1"/>
        <v>0</v>
      </c>
      <c r="H16" s="108">
        <f t="shared" si="2"/>
        <v>1</v>
      </c>
      <c r="I16" s="108">
        <f t="shared" si="3"/>
        <v>0</v>
      </c>
      <c r="J16" s="108">
        <v>1</v>
      </c>
      <c r="K16" s="108">
        <f t="shared" si="4"/>
        <v>0</v>
      </c>
      <c r="L16" s="108">
        <v>0</v>
      </c>
      <c r="M16" s="108">
        <v>0</v>
      </c>
      <c r="N16" s="110">
        <v>0</v>
      </c>
    </row>
    <row r="17" spans="1:14" s="8" customFormat="1" ht="12.75" customHeight="1">
      <c r="A17" s="20"/>
      <c r="B17" s="80"/>
      <c r="C17" s="80"/>
      <c r="D17" s="80" t="s">
        <v>63</v>
      </c>
      <c r="E17" s="58"/>
      <c r="F17" s="107">
        <f t="shared" si="0"/>
        <v>1</v>
      </c>
      <c r="G17" s="108">
        <f t="shared" si="1"/>
        <v>0</v>
      </c>
      <c r="H17" s="108">
        <f t="shared" si="2"/>
        <v>1</v>
      </c>
      <c r="I17" s="108">
        <f t="shared" si="3"/>
        <v>0</v>
      </c>
      <c r="J17" s="108">
        <v>0</v>
      </c>
      <c r="K17" s="108">
        <f t="shared" si="4"/>
        <v>1</v>
      </c>
      <c r="L17" s="108">
        <v>0</v>
      </c>
      <c r="M17" s="108">
        <v>1</v>
      </c>
      <c r="N17" s="110">
        <v>0</v>
      </c>
    </row>
    <row r="18" spans="1:14" s="8" customFormat="1" ht="12.75" customHeight="1">
      <c r="A18" s="20"/>
      <c r="B18" s="80"/>
      <c r="C18" s="80"/>
      <c r="D18" s="80" t="s">
        <v>35</v>
      </c>
      <c r="E18" s="58"/>
      <c r="F18" s="107">
        <f t="shared" si="0"/>
        <v>4</v>
      </c>
      <c r="G18" s="108">
        <f t="shared" si="1"/>
        <v>0</v>
      </c>
      <c r="H18" s="108">
        <f t="shared" si="2"/>
        <v>4</v>
      </c>
      <c r="I18" s="108">
        <f t="shared" si="3"/>
        <v>0</v>
      </c>
      <c r="J18" s="108">
        <v>0</v>
      </c>
      <c r="K18" s="108">
        <f t="shared" si="4"/>
        <v>4</v>
      </c>
      <c r="L18" s="108">
        <v>0</v>
      </c>
      <c r="M18" s="108">
        <v>4</v>
      </c>
      <c r="N18" s="110">
        <v>0</v>
      </c>
    </row>
    <row r="19" spans="1:14" s="8" customFormat="1" ht="12.75" customHeight="1">
      <c r="A19" s="20"/>
      <c r="B19" s="80"/>
      <c r="C19" s="80"/>
      <c r="D19" s="80" t="s">
        <v>34</v>
      </c>
      <c r="E19" s="58"/>
      <c r="F19" s="107">
        <f t="shared" si="0"/>
        <v>2</v>
      </c>
      <c r="G19" s="108">
        <f t="shared" si="1"/>
        <v>0</v>
      </c>
      <c r="H19" s="108">
        <f t="shared" si="2"/>
        <v>2</v>
      </c>
      <c r="I19" s="108">
        <f t="shared" si="3"/>
        <v>0</v>
      </c>
      <c r="J19" s="108">
        <v>1</v>
      </c>
      <c r="K19" s="108">
        <f t="shared" si="4"/>
        <v>1</v>
      </c>
      <c r="L19" s="108">
        <v>0</v>
      </c>
      <c r="M19" s="108">
        <v>1</v>
      </c>
      <c r="N19" s="110">
        <v>0</v>
      </c>
    </row>
    <row r="20" spans="1:14" s="8" customFormat="1" ht="12.75" customHeight="1">
      <c r="A20" s="167"/>
      <c r="B20" s="168"/>
      <c r="C20" s="235" t="s">
        <v>64</v>
      </c>
      <c r="D20" s="235"/>
      <c r="E20" s="169"/>
      <c r="F20" s="201">
        <f t="shared" si="0"/>
        <v>5</v>
      </c>
      <c r="G20" s="202">
        <f t="shared" si="1"/>
        <v>0</v>
      </c>
      <c r="H20" s="202">
        <f t="shared" si="2"/>
        <v>5</v>
      </c>
      <c r="I20" s="202">
        <f t="shared" si="3"/>
        <v>0</v>
      </c>
      <c r="J20" s="202">
        <v>0</v>
      </c>
      <c r="K20" s="202">
        <f t="shared" si="4"/>
        <v>5</v>
      </c>
      <c r="L20" s="202">
        <v>0</v>
      </c>
      <c r="M20" s="202">
        <v>5</v>
      </c>
      <c r="N20" s="203">
        <v>0</v>
      </c>
    </row>
    <row r="21" spans="1:14" s="8" customFormat="1" ht="12.75" customHeight="1">
      <c r="A21" s="20"/>
      <c r="B21" s="80"/>
      <c r="C21" s="80"/>
      <c r="D21" s="80" t="s">
        <v>65</v>
      </c>
      <c r="E21" s="58"/>
      <c r="F21" s="107">
        <f t="shared" si="0"/>
        <v>2</v>
      </c>
      <c r="G21" s="108">
        <f t="shared" si="1"/>
        <v>0</v>
      </c>
      <c r="H21" s="108">
        <f t="shared" si="2"/>
        <v>2</v>
      </c>
      <c r="I21" s="108">
        <f t="shared" si="3"/>
        <v>0</v>
      </c>
      <c r="J21" s="108">
        <v>0</v>
      </c>
      <c r="K21" s="108">
        <f t="shared" si="4"/>
        <v>2</v>
      </c>
      <c r="L21" s="108">
        <v>0</v>
      </c>
      <c r="M21" s="108">
        <v>2</v>
      </c>
      <c r="N21" s="110">
        <v>0</v>
      </c>
    </row>
    <row r="22" spans="1:14" s="8" customFormat="1" ht="12.75" customHeight="1">
      <c r="A22" s="20"/>
      <c r="B22" s="80"/>
      <c r="C22" s="80"/>
      <c r="D22" s="80" t="s">
        <v>66</v>
      </c>
      <c r="E22" s="58"/>
      <c r="F22" s="107">
        <f t="shared" si="0"/>
        <v>3</v>
      </c>
      <c r="G22" s="108">
        <f t="shared" si="1"/>
        <v>0</v>
      </c>
      <c r="H22" s="108">
        <f t="shared" si="2"/>
        <v>3</v>
      </c>
      <c r="I22" s="108">
        <f t="shared" si="3"/>
        <v>0</v>
      </c>
      <c r="J22" s="108">
        <v>0</v>
      </c>
      <c r="K22" s="108">
        <f t="shared" si="4"/>
        <v>3</v>
      </c>
      <c r="L22" s="108">
        <v>0</v>
      </c>
      <c r="M22" s="108">
        <v>3</v>
      </c>
      <c r="N22" s="110">
        <v>0</v>
      </c>
    </row>
    <row r="23" spans="1:14" s="8" customFormat="1" ht="12.75" customHeight="1">
      <c r="A23" s="167"/>
      <c r="B23" s="168"/>
      <c r="C23" s="235" t="s">
        <v>43</v>
      </c>
      <c r="D23" s="235"/>
      <c r="E23" s="169"/>
      <c r="F23" s="201">
        <f t="shared" si="0"/>
        <v>2</v>
      </c>
      <c r="G23" s="202">
        <f t="shared" si="1"/>
        <v>0</v>
      </c>
      <c r="H23" s="202">
        <f t="shared" si="2"/>
        <v>2</v>
      </c>
      <c r="I23" s="202">
        <f t="shared" si="3"/>
        <v>0</v>
      </c>
      <c r="J23" s="202">
        <v>0</v>
      </c>
      <c r="K23" s="202">
        <f t="shared" si="4"/>
        <v>2</v>
      </c>
      <c r="L23" s="202">
        <v>0</v>
      </c>
      <c r="M23" s="202">
        <v>2</v>
      </c>
      <c r="N23" s="203">
        <v>0</v>
      </c>
    </row>
    <row r="24" spans="1:14" s="8" customFormat="1" ht="12.75" customHeight="1">
      <c r="A24" s="20"/>
      <c r="B24" s="80"/>
      <c r="C24" s="80"/>
      <c r="D24" s="80" t="s">
        <v>33</v>
      </c>
      <c r="E24" s="58"/>
      <c r="F24" s="107">
        <f t="shared" si="0"/>
        <v>2</v>
      </c>
      <c r="G24" s="108">
        <f t="shared" si="1"/>
        <v>0</v>
      </c>
      <c r="H24" s="108">
        <f t="shared" si="2"/>
        <v>2</v>
      </c>
      <c r="I24" s="108">
        <f t="shared" si="3"/>
        <v>0</v>
      </c>
      <c r="J24" s="108">
        <v>0</v>
      </c>
      <c r="K24" s="108">
        <f t="shared" si="4"/>
        <v>2</v>
      </c>
      <c r="L24" s="108">
        <v>0</v>
      </c>
      <c r="M24" s="108">
        <v>2</v>
      </c>
      <c r="N24" s="110">
        <v>0</v>
      </c>
    </row>
    <row r="25" spans="1:14" s="8" customFormat="1" ht="12.75" customHeight="1">
      <c r="A25" s="165"/>
      <c r="B25" s="168"/>
      <c r="C25" s="235" t="s">
        <v>36</v>
      </c>
      <c r="D25" s="235"/>
      <c r="E25" s="169"/>
      <c r="F25" s="201">
        <f t="shared" si="0"/>
        <v>7</v>
      </c>
      <c r="G25" s="202">
        <f t="shared" si="1"/>
        <v>3</v>
      </c>
      <c r="H25" s="202">
        <f t="shared" si="2"/>
        <v>4</v>
      </c>
      <c r="I25" s="202">
        <f t="shared" si="3"/>
        <v>0</v>
      </c>
      <c r="J25" s="202">
        <v>0</v>
      </c>
      <c r="K25" s="202">
        <f t="shared" si="4"/>
        <v>7</v>
      </c>
      <c r="L25" s="202">
        <v>3</v>
      </c>
      <c r="M25" s="202">
        <v>4</v>
      </c>
      <c r="N25" s="203">
        <v>0</v>
      </c>
    </row>
    <row r="26" spans="1:14" s="8" customFormat="1" ht="12.75" customHeight="1">
      <c r="A26" s="20"/>
      <c r="B26" s="80"/>
      <c r="C26" s="80"/>
      <c r="D26" s="80" t="s">
        <v>38</v>
      </c>
      <c r="E26" s="58"/>
      <c r="F26" s="107">
        <f t="shared" si="0"/>
        <v>3</v>
      </c>
      <c r="G26" s="108">
        <f t="shared" si="1"/>
        <v>3</v>
      </c>
      <c r="H26" s="108">
        <f t="shared" si="2"/>
        <v>0</v>
      </c>
      <c r="I26" s="108">
        <f t="shared" si="3"/>
        <v>0</v>
      </c>
      <c r="J26" s="108">
        <v>0</v>
      </c>
      <c r="K26" s="108">
        <f t="shared" si="4"/>
        <v>3</v>
      </c>
      <c r="L26" s="108">
        <v>3</v>
      </c>
      <c r="M26" s="108">
        <v>0</v>
      </c>
      <c r="N26" s="110">
        <v>0</v>
      </c>
    </row>
    <row r="27" spans="1:14" s="8" customFormat="1" ht="12.75" customHeight="1">
      <c r="A27" s="20"/>
      <c r="B27" s="80"/>
      <c r="C27" s="80"/>
      <c r="D27" s="80" t="s">
        <v>83</v>
      </c>
      <c r="E27" s="58"/>
      <c r="F27" s="107">
        <f t="shared" si="0"/>
        <v>2</v>
      </c>
      <c r="G27" s="108">
        <f t="shared" si="1"/>
        <v>0</v>
      </c>
      <c r="H27" s="108">
        <f t="shared" si="2"/>
        <v>2</v>
      </c>
      <c r="I27" s="108">
        <f t="shared" si="3"/>
        <v>0</v>
      </c>
      <c r="J27" s="108">
        <v>0</v>
      </c>
      <c r="K27" s="108">
        <f t="shared" si="4"/>
        <v>2</v>
      </c>
      <c r="L27" s="108">
        <v>0</v>
      </c>
      <c r="M27" s="108">
        <v>2</v>
      </c>
      <c r="N27" s="110">
        <v>0</v>
      </c>
    </row>
    <row r="28" spans="1:14" s="40" customFormat="1" ht="12.75" customHeight="1">
      <c r="A28" s="60"/>
      <c r="B28" s="80"/>
      <c r="C28" s="80"/>
      <c r="D28" s="80" t="s">
        <v>34</v>
      </c>
      <c r="E28" s="58"/>
      <c r="F28" s="107">
        <f t="shared" si="0"/>
        <v>2</v>
      </c>
      <c r="G28" s="108">
        <f t="shared" si="1"/>
        <v>0</v>
      </c>
      <c r="H28" s="108">
        <f t="shared" si="2"/>
        <v>2</v>
      </c>
      <c r="I28" s="108">
        <f t="shared" si="3"/>
        <v>0</v>
      </c>
      <c r="J28" s="108">
        <v>0</v>
      </c>
      <c r="K28" s="108">
        <f t="shared" si="4"/>
        <v>2</v>
      </c>
      <c r="L28" s="108">
        <v>0</v>
      </c>
      <c r="M28" s="108">
        <v>2</v>
      </c>
      <c r="N28" s="110">
        <v>0</v>
      </c>
    </row>
    <row r="29" spans="1:14" s="40" customFormat="1" ht="12.75" customHeight="1">
      <c r="A29" s="165"/>
      <c r="B29" s="168"/>
      <c r="C29" s="235" t="s">
        <v>37</v>
      </c>
      <c r="D29" s="235"/>
      <c r="E29" s="169"/>
      <c r="F29" s="201">
        <f t="shared" si="0"/>
        <v>5</v>
      </c>
      <c r="G29" s="202">
        <f t="shared" si="1"/>
        <v>1</v>
      </c>
      <c r="H29" s="202">
        <f t="shared" si="2"/>
        <v>4</v>
      </c>
      <c r="I29" s="202">
        <f t="shared" si="3"/>
        <v>0</v>
      </c>
      <c r="J29" s="202">
        <v>0</v>
      </c>
      <c r="K29" s="202">
        <f t="shared" si="4"/>
        <v>5</v>
      </c>
      <c r="L29" s="202">
        <v>1</v>
      </c>
      <c r="M29" s="202">
        <v>4</v>
      </c>
      <c r="N29" s="203">
        <v>0</v>
      </c>
    </row>
    <row r="30" spans="1:14" s="8" customFormat="1" ht="12.75" customHeight="1">
      <c r="A30" s="20"/>
      <c r="B30" s="80"/>
      <c r="C30" s="80"/>
      <c r="D30" s="80" t="s">
        <v>67</v>
      </c>
      <c r="E30" s="58"/>
      <c r="F30" s="107">
        <f t="shared" si="0"/>
        <v>3</v>
      </c>
      <c r="G30" s="108">
        <f t="shared" si="1"/>
        <v>0</v>
      </c>
      <c r="H30" s="108">
        <f t="shared" si="2"/>
        <v>3</v>
      </c>
      <c r="I30" s="108">
        <f t="shared" si="3"/>
        <v>0</v>
      </c>
      <c r="J30" s="108">
        <v>0</v>
      </c>
      <c r="K30" s="108">
        <f t="shared" si="4"/>
        <v>3</v>
      </c>
      <c r="L30" s="108">
        <v>0</v>
      </c>
      <c r="M30" s="108">
        <v>3</v>
      </c>
      <c r="N30" s="110">
        <v>0</v>
      </c>
    </row>
    <row r="31" spans="1:14" s="8" customFormat="1" ht="12.75" customHeight="1">
      <c r="A31" s="20"/>
      <c r="B31" s="80"/>
      <c r="C31" s="80"/>
      <c r="D31" s="213" t="s">
        <v>126</v>
      </c>
      <c r="E31" s="58"/>
      <c r="F31" s="107">
        <f t="shared" si="0"/>
        <v>2</v>
      </c>
      <c r="G31" s="108">
        <f t="shared" si="1"/>
        <v>1</v>
      </c>
      <c r="H31" s="108">
        <f t="shared" si="2"/>
        <v>1</v>
      </c>
      <c r="I31" s="108">
        <f t="shared" si="3"/>
        <v>0</v>
      </c>
      <c r="J31" s="108">
        <v>0</v>
      </c>
      <c r="K31" s="108">
        <f t="shared" si="4"/>
        <v>2</v>
      </c>
      <c r="L31" s="108">
        <v>1</v>
      </c>
      <c r="M31" s="108">
        <v>1</v>
      </c>
      <c r="N31" s="110">
        <v>0</v>
      </c>
    </row>
    <row r="32" spans="1:14" s="8" customFormat="1" ht="12.75" customHeight="1">
      <c r="A32" s="167"/>
      <c r="B32" s="168"/>
      <c r="C32" s="235" t="s">
        <v>42</v>
      </c>
      <c r="D32" s="235"/>
      <c r="E32" s="169"/>
      <c r="F32" s="201">
        <f t="shared" si="0"/>
        <v>3</v>
      </c>
      <c r="G32" s="202">
        <f t="shared" si="1"/>
        <v>0</v>
      </c>
      <c r="H32" s="202">
        <f t="shared" si="2"/>
        <v>0</v>
      </c>
      <c r="I32" s="202">
        <f t="shared" si="3"/>
        <v>3</v>
      </c>
      <c r="J32" s="202">
        <v>0</v>
      </c>
      <c r="K32" s="202">
        <f t="shared" si="4"/>
        <v>3</v>
      </c>
      <c r="L32" s="202">
        <v>0</v>
      </c>
      <c r="M32" s="202">
        <v>0</v>
      </c>
      <c r="N32" s="203">
        <v>3</v>
      </c>
    </row>
    <row r="33" spans="1:14" s="8" customFormat="1" ht="12.75" customHeight="1">
      <c r="A33" s="20"/>
      <c r="B33" s="104"/>
      <c r="C33" s="80"/>
      <c r="D33" s="80" t="s">
        <v>39</v>
      </c>
      <c r="E33" s="21"/>
      <c r="F33" s="107">
        <f t="shared" si="0"/>
        <v>3</v>
      </c>
      <c r="G33" s="108">
        <f t="shared" si="1"/>
        <v>0</v>
      </c>
      <c r="H33" s="108">
        <f t="shared" si="2"/>
        <v>0</v>
      </c>
      <c r="I33" s="108">
        <f t="shared" si="3"/>
        <v>3</v>
      </c>
      <c r="J33" s="108">
        <v>0</v>
      </c>
      <c r="K33" s="108">
        <f t="shared" si="4"/>
        <v>3</v>
      </c>
      <c r="L33" s="108">
        <v>0</v>
      </c>
      <c r="M33" s="108">
        <v>0</v>
      </c>
      <c r="N33" s="110">
        <v>3</v>
      </c>
    </row>
    <row r="34" spans="1:14" s="8" customFormat="1" ht="6" customHeight="1">
      <c r="A34" s="12"/>
      <c r="B34" s="7"/>
      <c r="C34" s="7"/>
      <c r="D34" s="7"/>
      <c r="E34" s="7"/>
      <c r="F34" s="12"/>
      <c r="G34" s="7"/>
      <c r="H34" s="7"/>
      <c r="I34" s="7"/>
      <c r="J34" s="7"/>
      <c r="K34" s="7"/>
      <c r="L34" s="7"/>
      <c r="M34" s="7"/>
      <c r="N34" s="47"/>
    </row>
    <row r="35" spans="1:14" s="24" customFormat="1" ht="11.25">
      <c r="A35" s="22"/>
      <c r="B35" s="22"/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4:14" ht="13.5"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mergeCells count="17">
    <mergeCell ref="A3:E5"/>
    <mergeCell ref="C20:D20"/>
    <mergeCell ref="C23:D23"/>
    <mergeCell ref="B7:D7"/>
    <mergeCell ref="C9:D9"/>
    <mergeCell ref="C11:D11"/>
    <mergeCell ref="C13:D13"/>
    <mergeCell ref="A1:D1"/>
    <mergeCell ref="E1:N1"/>
    <mergeCell ref="C29:D29"/>
    <mergeCell ref="C32:D32"/>
    <mergeCell ref="M2:N2"/>
    <mergeCell ref="K4:K5"/>
    <mergeCell ref="F3:I3"/>
    <mergeCell ref="K3:N3"/>
    <mergeCell ref="F4:F5"/>
    <mergeCell ref="C25:D2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Q13" sqref="Q13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00390625" style="1" customWidth="1"/>
    <col min="5" max="5" width="1.00390625" style="1" customWidth="1"/>
    <col min="6" max="14" width="7.875" style="1" customWidth="1"/>
    <col min="15" max="16384" width="9.00390625" style="1" customWidth="1"/>
  </cols>
  <sheetData>
    <row r="1" spans="1:14" s="90" customFormat="1" ht="14.25">
      <c r="A1" s="234" t="s">
        <v>21</v>
      </c>
      <c r="B1" s="234"/>
      <c r="C1" s="234"/>
      <c r="D1" s="234"/>
      <c r="E1" s="234"/>
      <c r="F1" s="216" t="s">
        <v>95</v>
      </c>
      <c r="G1" s="216"/>
      <c r="H1" s="216"/>
      <c r="I1" s="216"/>
      <c r="J1" s="216"/>
      <c r="K1" s="216"/>
      <c r="L1" s="216"/>
      <c r="M1" s="216"/>
      <c r="N1" s="216"/>
    </row>
    <row r="2" spans="6:14" s="8" customFormat="1" ht="12" customHeight="1">
      <c r="F2" s="7"/>
      <c r="G2" s="7"/>
      <c r="H2" s="7"/>
      <c r="I2" s="7"/>
      <c r="J2" s="7"/>
      <c r="K2" s="7"/>
      <c r="L2" s="7"/>
      <c r="M2" s="217" t="s">
        <v>32</v>
      </c>
      <c r="N2" s="217"/>
    </row>
    <row r="3" spans="1:14" s="92" customFormat="1" ht="11.25" customHeight="1">
      <c r="A3" s="246" t="s">
        <v>55</v>
      </c>
      <c r="B3" s="247"/>
      <c r="C3" s="247"/>
      <c r="D3" s="247"/>
      <c r="E3" s="248"/>
      <c r="F3" s="252" t="s">
        <v>48</v>
      </c>
      <c r="G3" s="252"/>
      <c r="H3" s="252"/>
      <c r="I3" s="252" t="s">
        <v>68</v>
      </c>
      <c r="J3" s="252"/>
      <c r="K3" s="252"/>
      <c r="L3" s="252" t="s">
        <v>69</v>
      </c>
      <c r="M3" s="252"/>
      <c r="N3" s="252"/>
    </row>
    <row r="4" spans="1:15" s="92" customFormat="1" ht="11.25" customHeight="1">
      <c r="A4" s="249"/>
      <c r="B4" s="250"/>
      <c r="C4" s="250"/>
      <c r="D4" s="250"/>
      <c r="E4" s="251"/>
      <c r="F4" s="91" t="s">
        <v>70</v>
      </c>
      <c r="G4" s="91" t="s">
        <v>71</v>
      </c>
      <c r="H4" s="91" t="s">
        <v>72</v>
      </c>
      <c r="I4" s="91" t="s">
        <v>70</v>
      </c>
      <c r="J4" s="91" t="s">
        <v>71</v>
      </c>
      <c r="K4" s="91" t="s">
        <v>72</v>
      </c>
      <c r="L4" s="91" t="s">
        <v>70</v>
      </c>
      <c r="M4" s="91" t="s">
        <v>71</v>
      </c>
      <c r="N4" s="91" t="s">
        <v>72</v>
      </c>
      <c r="O4" s="93"/>
    </row>
    <row r="5" spans="1:14" s="30" customFormat="1" ht="3" customHeight="1">
      <c r="A5" s="61"/>
      <c r="B5" s="33"/>
      <c r="C5" s="33"/>
      <c r="D5" s="33"/>
      <c r="E5" s="34"/>
      <c r="F5" s="191"/>
      <c r="G5" s="192"/>
      <c r="H5" s="192"/>
      <c r="I5" s="192"/>
      <c r="J5" s="192"/>
      <c r="K5" s="192"/>
      <c r="L5" s="192"/>
      <c r="M5" s="192"/>
      <c r="N5" s="193"/>
    </row>
    <row r="6" spans="1:14" s="32" customFormat="1" ht="13.5" customHeight="1">
      <c r="A6" s="50"/>
      <c r="B6" s="245" t="s">
        <v>56</v>
      </c>
      <c r="C6" s="245"/>
      <c r="D6" s="245"/>
      <c r="E6" s="67"/>
      <c r="F6" s="194">
        <f>SUM(F8:F10)</f>
        <v>1783</v>
      </c>
      <c r="G6" s="194">
        <f aca="true" t="shared" si="0" ref="G6:N6">SUM(G8:G10)</f>
        <v>729</v>
      </c>
      <c r="H6" s="194">
        <f t="shared" si="0"/>
        <v>1054</v>
      </c>
      <c r="I6" s="194">
        <f t="shared" si="0"/>
        <v>372</v>
      </c>
      <c r="J6" s="194">
        <f t="shared" si="0"/>
        <v>60</v>
      </c>
      <c r="K6" s="194">
        <f t="shared" si="0"/>
        <v>312</v>
      </c>
      <c r="L6" s="194">
        <f t="shared" si="0"/>
        <v>1411</v>
      </c>
      <c r="M6" s="194">
        <f t="shared" si="0"/>
        <v>669</v>
      </c>
      <c r="N6" s="195">
        <f t="shared" si="0"/>
        <v>742</v>
      </c>
    </row>
    <row r="7" spans="1:14" s="32" customFormat="1" ht="18.75" customHeight="1">
      <c r="A7" s="50"/>
      <c r="B7" s="254" t="s">
        <v>74</v>
      </c>
      <c r="C7" s="254"/>
      <c r="D7" s="254"/>
      <c r="E7" s="67"/>
      <c r="F7" s="111"/>
      <c r="G7" s="111"/>
      <c r="H7" s="111"/>
      <c r="I7" s="111"/>
      <c r="J7" s="111"/>
      <c r="K7" s="111"/>
      <c r="L7" s="111"/>
      <c r="M7" s="111"/>
      <c r="N7" s="112"/>
    </row>
    <row r="8" spans="1:14" s="30" customFormat="1" ht="13.5" customHeight="1">
      <c r="A8" s="50"/>
      <c r="B8" s="81"/>
      <c r="C8" s="243" t="s">
        <v>76</v>
      </c>
      <c r="D8" s="243"/>
      <c r="E8" s="68"/>
      <c r="F8" s="116">
        <f>+G8+H8</f>
        <v>239</v>
      </c>
      <c r="G8" s="116">
        <f aca="true" t="shared" si="1" ref="G8:H10">+J8+M8</f>
        <v>119</v>
      </c>
      <c r="H8" s="116">
        <f t="shared" si="1"/>
        <v>120</v>
      </c>
      <c r="I8" s="66">
        <f>SUM(J8:K8)</f>
        <v>0</v>
      </c>
      <c r="J8" s="66">
        <v>0</v>
      </c>
      <c r="K8" s="66">
        <v>0</v>
      </c>
      <c r="L8" s="116">
        <f>+M8+N8</f>
        <v>239</v>
      </c>
      <c r="M8" s="116">
        <v>119</v>
      </c>
      <c r="N8" s="117">
        <v>120</v>
      </c>
    </row>
    <row r="9" spans="1:14" s="30" customFormat="1" ht="13.5" customHeight="1">
      <c r="A9" s="50"/>
      <c r="B9" s="81"/>
      <c r="C9" s="243" t="s">
        <v>77</v>
      </c>
      <c r="D9" s="243"/>
      <c r="E9" s="68"/>
      <c r="F9" s="116">
        <f>+G9+H9</f>
        <v>1339</v>
      </c>
      <c r="G9" s="116">
        <f t="shared" si="1"/>
        <v>458</v>
      </c>
      <c r="H9" s="116">
        <f t="shared" si="1"/>
        <v>881</v>
      </c>
      <c r="I9" s="66">
        <f>SUM(J9:K9)</f>
        <v>372</v>
      </c>
      <c r="J9" s="116">
        <v>60</v>
      </c>
      <c r="K9" s="116">
        <v>312</v>
      </c>
      <c r="L9" s="116">
        <f>+M9+N9</f>
        <v>967</v>
      </c>
      <c r="M9" s="116">
        <v>398</v>
      </c>
      <c r="N9" s="117">
        <v>569</v>
      </c>
    </row>
    <row r="10" spans="1:14" s="30" customFormat="1" ht="13.5" customHeight="1">
      <c r="A10" s="50"/>
      <c r="B10" s="81"/>
      <c r="C10" s="243" t="s">
        <v>78</v>
      </c>
      <c r="D10" s="243"/>
      <c r="E10" s="68"/>
      <c r="F10" s="116">
        <f>+G10+H10</f>
        <v>205</v>
      </c>
      <c r="G10" s="116">
        <f t="shared" si="1"/>
        <v>152</v>
      </c>
      <c r="H10" s="116">
        <f t="shared" si="1"/>
        <v>53</v>
      </c>
      <c r="I10" s="66">
        <v>0</v>
      </c>
      <c r="J10" s="66">
        <v>0</v>
      </c>
      <c r="K10" s="66">
        <v>0</v>
      </c>
      <c r="L10" s="116">
        <f>+M10+N10</f>
        <v>205</v>
      </c>
      <c r="M10" s="116">
        <v>152</v>
      </c>
      <c r="N10" s="117">
        <v>53</v>
      </c>
    </row>
    <row r="11" spans="1:14" s="32" customFormat="1" ht="18.75" customHeight="1">
      <c r="A11" s="50"/>
      <c r="B11" s="254" t="s">
        <v>75</v>
      </c>
      <c r="C11" s="254"/>
      <c r="D11" s="254"/>
      <c r="E11" s="67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 s="172" customFormat="1" ht="13.5" customHeight="1">
      <c r="A12" s="170"/>
      <c r="B12" s="171"/>
      <c r="C12" s="244" t="s">
        <v>57</v>
      </c>
      <c r="D12" s="244"/>
      <c r="E12" s="113"/>
      <c r="F12" s="196">
        <v>24</v>
      </c>
      <c r="G12" s="196">
        <v>17</v>
      </c>
      <c r="H12" s="196">
        <v>7</v>
      </c>
      <c r="I12" s="196">
        <v>0</v>
      </c>
      <c r="J12" s="196">
        <v>0</v>
      </c>
      <c r="K12" s="196">
        <v>0</v>
      </c>
      <c r="L12" s="196">
        <v>24</v>
      </c>
      <c r="M12" s="196">
        <v>17</v>
      </c>
      <c r="N12" s="197">
        <v>7</v>
      </c>
    </row>
    <row r="13" spans="1:14" s="30" customFormat="1" ht="13.5" customHeight="1">
      <c r="A13" s="50"/>
      <c r="B13" s="81"/>
      <c r="C13" s="81"/>
      <c r="D13" s="81" t="s">
        <v>58</v>
      </c>
      <c r="E13" s="69"/>
      <c r="F13" s="116">
        <v>24</v>
      </c>
      <c r="G13" s="116">
        <v>17</v>
      </c>
      <c r="H13" s="116">
        <v>7</v>
      </c>
      <c r="I13" s="116">
        <v>0</v>
      </c>
      <c r="J13" s="116">
        <v>0</v>
      </c>
      <c r="K13" s="116">
        <v>0</v>
      </c>
      <c r="L13" s="116">
        <v>24</v>
      </c>
      <c r="M13" s="116">
        <v>17</v>
      </c>
      <c r="N13" s="117">
        <v>7</v>
      </c>
    </row>
    <row r="14" spans="1:14" s="172" customFormat="1" ht="13.5" customHeight="1">
      <c r="A14" s="173"/>
      <c r="B14" s="171"/>
      <c r="C14" s="244" t="s">
        <v>40</v>
      </c>
      <c r="D14" s="244"/>
      <c r="E14" s="113"/>
      <c r="F14" s="196">
        <v>45</v>
      </c>
      <c r="G14" s="196">
        <v>30</v>
      </c>
      <c r="H14" s="196">
        <v>15</v>
      </c>
      <c r="I14" s="196">
        <v>45</v>
      </c>
      <c r="J14" s="196">
        <v>30</v>
      </c>
      <c r="K14" s="196">
        <v>15</v>
      </c>
      <c r="L14" s="196">
        <v>0</v>
      </c>
      <c r="M14" s="196">
        <v>0</v>
      </c>
      <c r="N14" s="197">
        <v>0</v>
      </c>
    </row>
    <row r="15" spans="1:14" s="30" customFormat="1" ht="13.5" customHeight="1">
      <c r="A15" s="31"/>
      <c r="B15" s="81"/>
      <c r="C15" s="81"/>
      <c r="D15" s="81" t="s">
        <v>41</v>
      </c>
      <c r="E15" s="69"/>
      <c r="F15" s="116">
        <v>45</v>
      </c>
      <c r="G15" s="116">
        <v>30</v>
      </c>
      <c r="H15" s="116">
        <v>15</v>
      </c>
      <c r="I15" s="116">
        <v>45</v>
      </c>
      <c r="J15" s="116">
        <v>30</v>
      </c>
      <c r="K15" s="116">
        <v>15</v>
      </c>
      <c r="L15" s="116">
        <v>0</v>
      </c>
      <c r="M15" s="116">
        <v>0</v>
      </c>
      <c r="N15" s="117">
        <v>0</v>
      </c>
    </row>
    <row r="16" spans="1:14" s="172" customFormat="1" ht="13.5" customHeight="1">
      <c r="A16" s="173"/>
      <c r="B16" s="171"/>
      <c r="C16" s="244" t="s">
        <v>59</v>
      </c>
      <c r="D16" s="244"/>
      <c r="E16" s="174"/>
      <c r="F16" s="196">
        <v>1076</v>
      </c>
      <c r="G16" s="196">
        <v>327</v>
      </c>
      <c r="H16" s="196">
        <v>749</v>
      </c>
      <c r="I16" s="196">
        <v>327</v>
      </c>
      <c r="J16" s="196">
        <v>30</v>
      </c>
      <c r="K16" s="196">
        <v>297</v>
      </c>
      <c r="L16" s="196">
        <v>749</v>
      </c>
      <c r="M16" s="196">
        <v>297</v>
      </c>
      <c r="N16" s="197">
        <v>452</v>
      </c>
    </row>
    <row r="17" spans="1:14" s="30" customFormat="1" ht="13.5" customHeight="1">
      <c r="A17" s="31"/>
      <c r="B17" s="81"/>
      <c r="C17" s="81"/>
      <c r="D17" s="81" t="s">
        <v>60</v>
      </c>
      <c r="E17" s="69"/>
      <c r="F17" s="116">
        <v>579</v>
      </c>
      <c r="G17" s="116">
        <v>107</v>
      </c>
      <c r="H17" s="116">
        <v>472</v>
      </c>
      <c r="I17" s="116">
        <v>245</v>
      </c>
      <c r="J17" s="116">
        <v>30</v>
      </c>
      <c r="K17" s="116">
        <v>215</v>
      </c>
      <c r="L17" s="116">
        <v>334</v>
      </c>
      <c r="M17" s="116">
        <v>77</v>
      </c>
      <c r="N17" s="117">
        <v>257</v>
      </c>
    </row>
    <row r="18" spans="1:14" s="30" customFormat="1" ht="13.5" customHeight="1">
      <c r="A18" s="31"/>
      <c r="B18" s="81"/>
      <c r="C18" s="81"/>
      <c r="D18" s="81" t="s">
        <v>61</v>
      </c>
      <c r="E18" s="69"/>
      <c r="F18" s="116">
        <v>30</v>
      </c>
      <c r="G18" s="116">
        <v>3</v>
      </c>
      <c r="H18" s="116">
        <v>27</v>
      </c>
      <c r="I18" s="116">
        <v>0</v>
      </c>
      <c r="J18" s="116">
        <v>0</v>
      </c>
      <c r="K18" s="116">
        <v>0</v>
      </c>
      <c r="L18" s="116">
        <v>30</v>
      </c>
      <c r="M18" s="116">
        <v>3</v>
      </c>
      <c r="N18" s="117">
        <v>27</v>
      </c>
    </row>
    <row r="19" spans="1:14" s="30" customFormat="1" ht="13.5" customHeight="1">
      <c r="A19" s="31"/>
      <c r="B19" s="81"/>
      <c r="C19" s="81"/>
      <c r="D19" s="81" t="s">
        <v>62</v>
      </c>
      <c r="E19" s="69"/>
      <c r="F19" s="116">
        <v>66</v>
      </c>
      <c r="G19" s="116">
        <v>0</v>
      </c>
      <c r="H19" s="116">
        <v>66</v>
      </c>
      <c r="I19" s="116">
        <v>66</v>
      </c>
      <c r="J19" s="116">
        <v>0</v>
      </c>
      <c r="K19" s="116">
        <v>66</v>
      </c>
      <c r="L19" s="116">
        <v>0</v>
      </c>
      <c r="M19" s="116">
        <v>0</v>
      </c>
      <c r="N19" s="117">
        <v>0</v>
      </c>
    </row>
    <row r="20" spans="1:14" s="30" customFormat="1" ht="13.5" customHeight="1">
      <c r="A20" s="31"/>
      <c r="B20" s="81"/>
      <c r="C20" s="81"/>
      <c r="D20" s="81" t="s">
        <v>63</v>
      </c>
      <c r="E20" s="69"/>
      <c r="F20" s="116">
        <v>14</v>
      </c>
      <c r="G20" s="116">
        <v>6</v>
      </c>
      <c r="H20" s="116">
        <v>8</v>
      </c>
      <c r="I20" s="116">
        <v>0</v>
      </c>
      <c r="J20" s="116">
        <v>0</v>
      </c>
      <c r="K20" s="116">
        <v>0</v>
      </c>
      <c r="L20" s="116">
        <v>14</v>
      </c>
      <c r="M20" s="116">
        <v>6</v>
      </c>
      <c r="N20" s="117">
        <v>8</v>
      </c>
    </row>
    <row r="21" spans="1:14" s="30" customFormat="1" ht="13.5" customHeight="1">
      <c r="A21" s="31"/>
      <c r="B21" s="81"/>
      <c r="C21" s="81"/>
      <c r="D21" s="81" t="s">
        <v>35</v>
      </c>
      <c r="E21" s="69"/>
      <c r="F21" s="116">
        <v>363</v>
      </c>
      <c r="G21" s="116">
        <v>207</v>
      </c>
      <c r="H21" s="116">
        <v>156</v>
      </c>
      <c r="I21" s="116">
        <v>0</v>
      </c>
      <c r="J21" s="116">
        <v>0</v>
      </c>
      <c r="K21" s="116">
        <v>0</v>
      </c>
      <c r="L21" s="116">
        <v>363</v>
      </c>
      <c r="M21" s="116">
        <v>207</v>
      </c>
      <c r="N21" s="117">
        <v>156</v>
      </c>
    </row>
    <row r="22" spans="1:14" s="30" customFormat="1" ht="13.5" customHeight="1">
      <c r="A22" s="31"/>
      <c r="B22" s="81"/>
      <c r="C22" s="81"/>
      <c r="D22" s="81" t="s">
        <v>34</v>
      </c>
      <c r="E22" s="69"/>
      <c r="F22" s="116">
        <v>24</v>
      </c>
      <c r="G22" s="116">
        <v>4</v>
      </c>
      <c r="H22" s="116">
        <v>20</v>
      </c>
      <c r="I22" s="116">
        <v>16</v>
      </c>
      <c r="J22" s="116">
        <v>0</v>
      </c>
      <c r="K22" s="116">
        <v>16</v>
      </c>
      <c r="L22" s="116">
        <v>8</v>
      </c>
      <c r="M22" s="116">
        <v>4</v>
      </c>
      <c r="N22" s="117">
        <v>4</v>
      </c>
    </row>
    <row r="23" spans="1:14" s="172" customFormat="1" ht="13.5" customHeight="1">
      <c r="A23" s="173"/>
      <c r="B23" s="171"/>
      <c r="C23" s="244" t="s">
        <v>64</v>
      </c>
      <c r="D23" s="244"/>
      <c r="E23" s="174"/>
      <c r="F23" s="196">
        <v>86</v>
      </c>
      <c r="G23" s="196">
        <v>24</v>
      </c>
      <c r="H23" s="196">
        <v>62</v>
      </c>
      <c r="I23" s="196">
        <v>0</v>
      </c>
      <c r="J23" s="196">
        <v>0</v>
      </c>
      <c r="K23" s="196">
        <v>0</v>
      </c>
      <c r="L23" s="196">
        <v>86</v>
      </c>
      <c r="M23" s="196">
        <v>24</v>
      </c>
      <c r="N23" s="197">
        <v>62</v>
      </c>
    </row>
    <row r="24" spans="1:14" s="30" customFormat="1" ht="13.5" customHeight="1">
      <c r="A24" s="31"/>
      <c r="B24" s="81"/>
      <c r="C24" s="81"/>
      <c r="D24" s="81" t="s">
        <v>65</v>
      </c>
      <c r="E24" s="69"/>
      <c r="F24" s="116">
        <v>3</v>
      </c>
      <c r="G24" s="116">
        <v>3</v>
      </c>
      <c r="H24" s="116">
        <v>0</v>
      </c>
      <c r="I24" s="116">
        <v>0</v>
      </c>
      <c r="J24" s="116">
        <v>0</v>
      </c>
      <c r="K24" s="116">
        <v>0</v>
      </c>
      <c r="L24" s="116">
        <v>3</v>
      </c>
      <c r="M24" s="116">
        <v>3</v>
      </c>
      <c r="N24" s="117">
        <v>0</v>
      </c>
    </row>
    <row r="25" spans="1:14" s="30" customFormat="1" ht="13.5" customHeight="1">
      <c r="A25" s="31"/>
      <c r="B25" s="81"/>
      <c r="C25" s="81"/>
      <c r="D25" s="81" t="s">
        <v>66</v>
      </c>
      <c r="E25" s="69"/>
      <c r="F25" s="116">
        <v>83</v>
      </c>
      <c r="G25" s="116">
        <v>21</v>
      </c>
      <c r="H25" s="116">
        <v>62</v>
      </c>
      <c r="I25" s="116">
        <v>0</v>
      </c>
      <c r="J25" s="116">
        <v>0</v>
      </c>
      <c r="K25" s="116">
        <v>0</v>
      </c>
      <c r="L25" s="116">
        <v>83</v>
      </c>
      <c r="M25" s="116">
        <v>21</v>
      </c>
      <c r="N25" s="117">
        <v>62</v>
      </c>
    </row>
    <row r="26" spans="1:14" s="172" customFormat="1" ht="13.5" customHeight="1">
      <c r="A26" s="173"/>
      <c r="B26" s="171"/>
      <c r="C26" s="253" t="s">
        <v>43</v>
      </c>
      <c r="D26" s="253"/>
      <c r="E26" s="174"/>
      <c r="F26" s="196">
        <v>62</v>
      </c>
      <c r="G26" s="196">
        <v>27</v>
      </c>
      <c r="H26" s="196">
        <v>35</v>
      </c>
      <c r="I26" s="196">
        <v>0</v>
      </c>
      <c r="J26" s="196">
        <v>0</v>
      </c>
      <c r="K26" s="196">
        <v>0</v>
      </c>
      <c r="L26" s="196">
        <v>62</v>
      </c>
      <c r="M26" s="196">
        <v>27</v>
      </c>
      <c r="N26" s="197">
        <v>35</v>
      </c>
    </row>
    <row r="27" spans="1:16" s="30" customFormat="1" ht="13.5" customHeight="1">
      <c r="A27" s="31"/>
      <c r="B27" s="81"/>
      <c r="C27" s="81"/>
      <c r="D27" s="81" t="s">
        <v>33</v>
      </c>
      <c r="E27" s="69"/>
      <c r="F27" s="116">
        <v>62</v>
      </c>
      <c r="G27" s="116">
        <v>27</v>
      </c>
      <c r="H27" s="116">
        <v>35</v>
      </c>
      <c r="I27" s="116">
        <v>0</v>
      </c>
      <c r="J27" s="116">
        <v>0</v>
      </c>
      <c r="K27" s="116">
        <v>0</v>
      </c>
      <c r="L27" s="116">
        <v>62</v>
      </c>
      <c r="M27" s="116">
        <v>27</v>
      </c>
      <c r="N27" s="117">
        <v>35</v>
      </c>
      <c r="P27" s="35"/>
    </row>
    <row r="28" spans="1:16" s="172" customFormat="1" ht="13.5" customHeight="1">
      <c r="A28" s="173"/>
      <c r="B28" s="171"/>
      <c r="C28" s="244" t="s">
        <v>36</v>
      </c>
      <c r="D28" s="244"/>
      <c r="E28" s="174"/>
      <c r="F28" s="196">
        <v>262</v>
      </c>
      <c r="G28" s="196">
        <v>149</v>
      </c>
      <c r="H28" s="196">
        <v>113</v>
      </c>
      <c r="I28" s="196">
        <v>0</v>
      </c>
      <c r="J28" s="196">
        <v>0</v>
      </c>
      <c r="K28" s="196">
        <v>0</v>
      </c>
      <c r="L28" s="196">
        <v>262</v>
      </c>
      <c r="M28" s="196">
        <v>149</v>
      </c>
      <c r="N28" s="197">
        <v>113</v>
      </c>
      <c r="P28" s="175"/>
    </row>
    <row r="29" spans="1:16" s="30" customFormat="1" ht="13.5" customHeight="1">
      <c r="A29" s="31"/>
      <c r="B29" s="81"/>
      <c r="C29" s="81"/>
      <c r="D29" s="81" t="s">
        <v>38</v>
      </c>
      <c r="E29" s="69"/>
      <c r="F29" s="116">
        <v>204</v>
      </c>
      <c r="G29" s="116">
        <v>114</v>
      </c>
      <c r="H29" s="116">
        <v>90</v>
      </c>
      <c r="I29" s="116">
        <v>0</v>
      </c>
      <c r="J29" s="116">
        <v>0</v>
      </c>
      <c r="K29" s="116">
        <v>0</v>
      </c>
      <c r="L29" s="116">
        <v>204</v>
      </c>
      <c r="M29" s="116">
        <v>114</v>
      </c>
      <c r="N29" s="117">
        <v>90</v>
      </c>
      <c r="P29" s="35"/>
    </row>
    <row r="30" spans="1:16" s="30" customFormat="1" ht="13.5" customHeight="1">
      <c r="A30" s="31"/>
      <c r="B30" s="81"/>
      <c r="C30" s="81"/>
      <c r="D30" s="81" t="s">
        <v>84</v>
      </c>
      <c r="E30" s="69"/>
      <c r="F30" s="116">
        <v>15</v>
      </c>
      <c r="G30" s="116">
        <v>0</v>
      </c>
      <c r="H30" s="116">
        <v>15</v>
      </c>
      <c r="I30" s="116">
        <v>0</v>
      </c>
      <c r="J30" s="116">
        <v>0</v>
      </c>
      <c r="K30" s="116">
        <v>0</v>
      </c>
      <c r="L30" s="116">
        <v>15</v>
      </c>
      <c r="M30" s="116">
        <v>0</v>
      </c>
      <c r="N30" s="117">
        <v>15</v>
      </c>
      <c r="P30" s="35"/>
    </row>
    <row r="31" spans="1:16" s="41" customFormat="1" ht="13.5" customHeight="1">
      <c r="A31" s="53"/>
      <c r="B31" s="81"/>
      <c r="C31" s="81"/>
      <c r="D31" s="81" t="s">
        <v>34</v>
      </c>
      <c r="E31" s="69"/>
      <c r="F31" s="116">
        <v>43</v>
      </c>
      <c r="G31" s="116">
        <v>35</v>
      </c>
      <c r="H31" s="116">
        <v>8</v>
      </c>
      <c r="I31" s="116">
        <v>0</v>
      </c>
      <c r="J31" s="116">
        <v>0</v>
      </c>
      <c r="K31" s="116">
        <v>0</v>
      </c>
      <c r="L31" s="116">
        <v>43</v>
      </c>
      <c r="M31" s="116">
        <v>35</v>
      </c>
      <c r="N31" s="117">
        <v>8</v>
      </c>
      <c r="P31" s="42"/>
    </row>
    <row r="32" spans="1:14" s="172" customFormat="1" ht="13.5" customHeight="1">
      <c r="A32" s="173"/>
      <c r="B32" s="171"/>
      <c r="C32" s="244" t="s">
        <v>37</v>
      </c>
      <c r="D32" s="244"/>
      <c r="E32" s="174"/>
      <c r="F32" s="196">
        <v>23</v>
      </c>
      <c r="G32" s="196">
        <v>3</v>
      </c>
      <c r="H32" s="196">
        <v>20</v>
      </c>
      <c r="I32" s="196">
        <v>0</v>
      </c>
      <c r="J32" s="196">
        <v>0</v>
      </c>
      <c r="K32" s="196">
        <v>0</v>
      </c>
      <c r="L32" s="196">
        <v>23</v>
      </c>
      <c r="M32" s="196">
        <v>3</v>
      </c>
      <c r="N32" s="197">
        <v>20</v>
      </c>
    </row>
    <row r="33" spans="1:14" s="30" customFormat="1" ht="13.5" customHeight="1">
      <c r="A33" s="31"/>
      <c r="B33" s="81"/>
      <c r="C33" s="81"/>
      <c r="D33" s="81" t="s">
        <v>67</v>
      </c>
      <c r="E33" s="69"/>
      <c r="F33" s="116">
        <v>17</v>
      </c>
      <c r="G33" s="116">
        <v>1</v>
      </c>
      <c r="H33" s="116">
        <v>16</v>
      </c>
      <c r="I33" s="116">
        <v>0</v>
      </c>
      <c r="J33" s="116">
        <v>0</v>
      </c>
      <c r="K33" s="116">
        <v>0</v>
      </c>
      <c r="L33" s="116">
        <v>17</v>
      </c>
      <c r="M33" s="116">
        <v>1</v>
      </c>
      <c r="N33" s="117">
        <v>16</v>
      </c>
    </row>
    <row r="34" spans="1:14" s="30" customFormat="1" ht="13.5" customHeight="1">
      <c r="A34" s="31"/>
      <c r="B34" s="81"/>
      <c r="C34" s="81"/>
      <c r="D34" s="214" t="s">
        <v>127</v>
      </c>
      <c r="E34" s="69"/>
      <c r="F34" s="116">
        <v>6</v>
      </c>
      <c r="G34" s="116">
        <v>2</v>
      </c>
      <c r="H34" s="116">
        <v>4</v>
      </c>
      <c r="I34" s="116">
        <v>0</v>
      </c>
      <c r="J34" s="116">
        <v>0</v>
      </c>
      <c r="K34" s="116">
        <v>0</v>
      </c>
      <c r="L34" s="116">
        <v>6</v>
      </c>
      <c r="M34" s="116">
        <v>2</v>
      </c>
      <c r="N34" s="117">
        <v>4</v>
      </c>
    </row>
    <row r="35" spans="1:14" s="172" customFormat="1" ht="13.5" customHeight="1">
      <c r="A35" s="173"/>
      <c r="B35" s="171"/>
      <c r="C35" s="244" t="s">
        <v>42</v>
      </c>
      <c r="D35" s="244"/>
      <c r="E35" s="174"/>
      <c r="F35" s="196">
        <v>205</v>
      </c>
      <c r="G35" s="196">
        <v>152</v>
      </c>
      <c r="H35" s="196">
        <v>53</v>
      </c>
      <c r="I35" s="196">
        <v>0</v>
      </c>
      <c r="J35" s="196">
        <v>0</v>
      </c>
      <c r="K35" s="196">
        <v>0</v>
      </c>
      <c r="L35" s="196">
        <v>205</v>
      </c>
      <c r="M35" s="196">
        <v>152</v>
      </c>
      <c r="N35" s="197">
        <v>53</v>
      </c>
    </row>
    <row r="36" spans="1:14" s="30" customFormat="1" ht="13.5" customHeight="1">
      <c r="A36" s="31"/>
      <c r="B36" s="44"/>
      <c r="C36" s="82"/>
      <c r="D36" s="82" t="s">
        <v>39</v>
      </c>
      <c r="E36" s="69"/>
      <c r="F36" s="116">
        <v>205</v>
      </c>
      <c r="G36" s="116">
        <v>152</v>
      </c>
      <c r="H36" s="116">
        <v>53</v>
      </c>
      <c r="I36" s="116">
        <v>0</v>
      </c>
      <c r="J36" s="116">
        <v>0</v>
      </c>
      <c r="K36" s="116">
        <v>0</v>
      </c>
      <c r="L36" s="116">
        <v>205</v>
      </c>
      <c r="M36" s="116">
        <v>152</v>
      </c>
      <c r="N36" s="117">
        <v>53</v>
      </c>
    </row>
    <row r="37" spans="1:14" s="30" customFormat="1" ht="6.75" customHeight="1">
      <c r="A37" s="39"/>
      <c r="B37" s="37"/>
      <c r="C37" s="37"/>
      <c r="D37" s="37"/>
      <c r="E37" s="38"/>
      <c r="F37" s="39"/>
      <c r="G37" s="36"/>
      <c r="H37" s="36"/>
      <c r="I37" s="36"/>
      <c r="J37" s="36"/>
      <c r="K37" s="36"/>
      <c r="L37" s="36"/>
      <c r="M37" s="36"/>
      <c r="N37" s="62"/>
    </row>
    <row r="38" spans="1:5" ht="13.5">
      <c r="A38" s="9"/>
      <c r="B38" s="9"/>
      <c r="C38" s="9"/>
      <c r="D38" s="9"/>
      <c r="E38" s="9"/>
    </row>
    <row r="39" spans="1:5" ht="13.5">
      <c r="A39" s="18"/>
      <c r="B39" s="18"/>
      <c r="C39" s="18"/>
      <c r="D39" s="3"/>
      <c r="E39" s="3"/>
    </row>
    <row r="40" spans="1:5" ht="13.5">
      <c r="A40" s="18"/>
      <c r="B40" s="18"/>
      <c r="C40" s="18"/>
      <c r="D40" s="3"/>
      <c r="E40" s="3"/>
    </row>
  </sheetData>
  <sheetProtection/>
  <mergeCells count="21">
    <mergeCell ref="A1:E1"/>
    <mergeCell ref="F1:N1"/>
    <mergeCell ref="C12:D12"/>
    <mergeCell ref="B7:D7"/>
    <mergeCell ref="B11:D11"/>
    <mergeCell ref="C35:D35"/>
    <mergeCell ref="A3:E4"/>
    <mergeCell ref="C23:D23"/>
    <mergeCell ref="C28:D28"/>
    <mergeCell ref="C16:D16"/>
    <mergeCell ref="L3:N3"/>
    <mergeCell ref="C10:D10"/>
    <mergeCell ref="I3:K3"/>
    <mergeCell ref="C26:D26"/>
    <mergeCell ref="F3:H3"/>
    <mergeCell ref="C8:D8"/>
    <mergeCell ref="M2:N2"/>
    <mergeCell ref="C32:D32"/>
    <mergeCell ref="B6:D6"/>
    <mergeCell ref="C14:D14"/>
    <mergeCell ref="C9:D9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S21" sqref="S2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4.50390625" style="1" customWidth="1"/>
    <col min="5" max="5" width="1.00390625" style="1" customWidth="1"/>
    <col min="6" max="6" width="7.50390625" style="1" bestFit="1" customWidth="1"/>
    <col min="7" max="8" width="7.25390625" style="1" bestFit="1" customWidth="1"/>
    <col min="9" max="9" width="7.50390625" style="1" bestFit="1" customWidth="1"/>
    <col min="10" max="11" width="7.25390625" style="1" customWidth="1"/>
    <col min="12" max="12" width="7.50390625" style="1" bestFit="1" customWidth="1"/>
    <col min="13" max="13" width="7.125" style="1" customWidth="1"/>
    <col min="14" max="17" width="7.25390625" style="1" customWidth="1"/>
    <col min="18" max="16384" width="9.00390625" style="1" customWidth="1"/>
  </cols>
  <sheetData>
    <row r="1" spans="1:15" s="90" customFormat="1" ht="14.25">
      <c r="A1" s="234" t="s">
        <v>21</v>
      </c>
      <c r="B1" s="234"/>
      <c r="C1" s="234"/>
      <c r="D1" s="234"/>
      <c r="E1" s="89"/>
      <c r="F1" s="262" t="s">
        <v>96</v>
      </c>
      <c r="G1" s="262"/>
      <c r="H1" s="262"/>
      <c r="I1" s="262"/>
      <c r="J1" s="262"/>
      <c r="K1" s="262"/>
      <c r="L1" s="262"/>
      <c r="M1" s="262"/>
      <c r="N1" s="262"/>
      <c r="O1" s="262"/>
    </row>
    <row r="2" spans="6:17" s="8" customFormat="1" ht="10.5" customHeight="1">
      <c r="F2" s="7"/>
      <c r="G2" s="7"/>
      <c r="H2" s="7"/>
      <c r="I2" s="7"/>
      <c r="J2" s="7"/>
      <c r="K2" s="7"/>
      <c r="L2" s="7"/>
      <c r="M2" s="7"/>
      <c r="N2" s="7"/>
      <c r="O2" s="7"/>
      <c r="P2" s="236" t="s">
        <v>79</v>
      </c>
      <c r="Q2" s="236"/>
    </row>
    <row r="3" spans="1:18" s="92" customFormat="1" ht="11.25" customHeight="1">
      <c r="A3" s="255" t="s">
        <v>55</v>
      </c>
      <c r="B3" s="256"/>
      <c r="C3" s="256"/>
      <c r="D3" s="256"/>
      <c r="E3" s="257"/>
      <c r="F3" s="261" t="s">
        <v>48</v>
      </c>
      <c r="G3" s="261"/>
      <c r="H3" s="261"/>
      <c r="I3" s="261" t="s">
        <v>49</v>
      </c>
      <c r="J3" s="261"/>
      <c r="K3" s="261"/>
      <c r="L3" s="261" t="s">
        <v>50</v>
      </c>
      <c r="M3" s="261"/>
      <c r="N3" s="261"/>
      <c r="O3" s="261" t="s">
        <v>51</v>
      </c>
      <c r="P3" s="261"/>
      <c r="Q3" s="261"/>
      <c r="R3" s="93"/>
    </row>
    <row r="4" spans="1:18" s="92" customFormat="1" ht="11.25" customHeight="1">
      <c r="A4" s="258"/>
      <c r="B4" s="259"/>
      <c r="C4" s="259"/>
      <c r="D4" s="259"/>
      <c r="E4" s="260"/>
      <c r="F4" s="94" t="s">
        <v>52</v>
      </c>
      <c r="G4" s="94" t="s">
        <v>53</v>
      </c>
      <c r="H4" s="94" t="s">
        <v>54</v>
      </c>
      <c r="I4" s="94" t="s">
        <v>52</v>
      </c>
      <c r="J4" s="94" t="s">
        <v>53</v>
      </c>
      <c r="K4" s="94" t="s">
        <v>54</v>
      </c>
      <c r="L4" s="94" t="s">
        <v>52</v>
      </c>
      <c r="M4" s="94" t="s">
        <v>53</v>
      </c>
      <c r="N4" s="94" t="s">
        <v>54</v>
      </c>
      <c r="O4" s="94" t="s">
        <v>52</v>
      </c>
      <c r="P4" s="94" t="s">
        <v>53</v>
      </c>
      <c r="Q4" s="94" t="s">
        <v>54</v>
      </c>
      <c r="R4" s="93"/>
    </row>
    <row r="5" spans="1:17" s="30" customFormat="1" ht="7.5" customHeight="1">
      <c r="A5" s="49"/>
      <c r="B5" s="27"/>
      <c r="C5" s="27"/>
      <c r="D5" s="27"/>
      <c r="E5" s="28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54"/>
    </row>
    <row r="6" spans="1:19" s="32" customFormat="1" ht="13.5" customHeight="1">
      <c r="A6" s="50"/>
      <c r="B6" s="245" t="s">
        <v>56</v>
      </c>
      <c r="C6" s="245"/>
      <c r="D6" s="245"/>
      <c r="E6" s="72"/>
      <c r="F6" s="194">
        <f aca="true" t="shared" si="0" ref="F6:Q6">SUM(F8+F10+F12+F19+F22+F24+F28+F31)</f>
        <v>1512</v>
      </c>
      <c r="G6" s="194">
        <f t="shared" si="0"/>
        <v>1150</v>
      </c>
      <c r="H6" s="194">
        <f t="shared" si="0"/>
        <v>797</v>
      </c>
      <c r="I6" s="194">
        <f t="shared" si="0"/>
        <v>185</v>
      </c>
      <c r="J6" s="194">
        <f t="shared" si="0"/>
        <v>126</v>
      </c>
      <c r="K6" s="194">
        <f t="shared" si="0"/>
        <v>105</v>
      </c>
      <c r="L6" s="194">
        <f t="shared" si="0"/>
        <v>947</v>
      </c>
      <c r="M6" s="194">
        <f t="shared" si="0"/>
        <v>819</v>
      </c>
      <c r="N6" s="194">
        <f t="shared" si="0"/>
        <v>487</v>
      </c>
      <c r="O6" s="194">
        <f t="shared" si="0"/>
        <v>380</v>
      </c>
      <c r="P6" s="194">
        <f t="shared" si="0"/>
        <v>205</v>
      </c>
      <c r="Q6" s="195">
        <f t="shared" si="0"/>
        <v>205</v>
      </c>
      <c r="S6" s="95" t="s">
        <v>85</v>
      </c>
    </row>
    <row r="7" spans="1:19" s="32" customFormat="1" ht="7.5" customHeight="1">
      <c r="A7" s="50"/>
      <c r="B7" s="98"/>
      <c r="C7" s="98"/>
      <c r="D7" s="98"/>
      <c r="E7" s="72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S7" s="95"/>
    </row>
    <row r="8" spans="1:17" s="172" customFormat="1" ht="13.5" customHeight="1">
      <c r="A8" s="179"/>
      <c r="B8" s="176"/>
      <c r="C8" s="244" t="s">
        <v>57</v>
      </c>
      <c r="D8" s="244"/>
      <c r="E8" s="118"/>
      <c r="F8" s="196">
        <v>30</v>
      </c>
      <c r="G8" s="196">
        <v>15</v>
      </c>
      <c r="H8" s="196">
        <v>14</v>
      </c>
      <c r="I8" s="196">
        <v>0</v>
      </c>
      <c r="J8" s="196">
        <v>0</v>
      </c>
      <c r="K8" s="196">
        <v>0</v>
      </c>
      <c r="L8" s="196">
        <v>30</v>
      </c>
      <c r="M8" s="196">
        <v>15</v>
      </c>
      <c r="N8" s="196">
        <v>14</v>
      </c>
      <c r="O8" s="196">
        <v>0</v>
      </c>
      <c r="P8" s="196">
        <v>0</v>
      </c>
      <c r="Q8" s="197">
        <v>0</v>
      </c>
    </row>
    <row r="9" spans="1:17" s="30" customFormat="1" ht="13.5" customHeight="1">
      <c r="A9" s="50"/>
      <c r="B9" s="51"/>
      <c r="C9" s="81"/>
      <c r="D9" s="81" t="s">
        <v>58</v>
      </c>
      <c r="E9" s="73"/>
      <c r="F9" s="116">
        <v>30</v>
      </c>
      <c r="G9" s="116">
        <v>15</v>
      </c>
      <c r="H9" s="116">
        <v>14</v>
      </c>
      <c r="I9" s="116">
        <v>0</v>
      </c>
      <c r="J9" s="116">
        <v>0</v>
      </c>
      <c r="K9" s="116">
        <v>0</v>
      </c>
      <c r="L9" s="116">
        <v>30</v>
      </c>
      <c r="M9" s="116">
        <v>15</v>
      </c>
      <c r="N9" s="116">
        <v>14</v>
      </c>
      <c r="O9" s="116">
        <v>0</v>
      </c>
      <c r="P9" s="116">
        <v>0</v>
      </c>
      <c r="Q9" s="117">
        <v>0</v>
      </c>
    </row>
    <row r="10" spans="1:17" s="172" customFormat="1" ht="13.5" customHeight="1">
      <c r="A10" s="173"/>
      <c r="B10" s="176"/>
      <c r="C10" s="244" t="s">
        <v>40</v>
      </c>
      <c r="D10" s="244"/>
      <c r="E10" s="118"/>
      <c r="F10" s="196">
        <v>30</v>
      </c>
      <c r="G10" s="196">
        <v>26</v>
      </c>
      <c r="H10" s="196">
        <v>22</v>
      </c>
      <c r="I10" s="196">
        <v>0</v>
      </c>
      <c r="J10" s="196">
        <v>0</v>
      </c>
      <c r="K10" s="196">
        <v>0</v>
      </c>
      <c r="L10" s="196">
        <v>30</v>
      </c>
      <c r="M10" s="196">
        <v>26</v>
      </c>
      <c r="N10" s="196">
        <v>22</v>
      </c>
      <c r="O10" s="196">
        <v>0</v>
      </c>
      <c r="P10" s="196">
        <v>0</v>
      </c>
      <c r="Q10" s="197">
        <v>0</v>
      </c>
    </row>
    <row r="11" spans="1:17" s="30" customFormat="1" ht="13.5" customHeight="1">
      <c r="A11" s="31"/>
      <c r="B11" s="51"/>
      <c r="C11" s="81"/>
      <c r="D11" s="81" t="s">
        <v>41</v>
      </c>
      <c r="E11" s="73"/>
      <c r="F11" s="116">
        <v>30</v>
      </c>
      <c r="G11" s="116">
        <v>26</v>
      </c>
      <c r="H11" s="116">
        <v>22</v>
      </c>
      <c r="I11" s="116">
        <v>0</v>
      </c>
      <c r="J11" s="116">
        <v>0</v>
      </c>
      <c r="K11" s="116">
        <v>0</v>
      </c>
      <c r="L11" s="116">
        <v>30</v>
      </c>
      <c r="M11" s="116">
        <v>26</v>
      </c>
      <c r="N11" s="116">
        <v>22</v>
      </c>
      <c r="O11" s="116">
        <v>0</v>
      </c>
      <c r="P11" s="116">
        <v>0</v>
      </c>
      <c r="Q11" s="117">
        <v>0</v>
      </c>
    </row>
    <row r="12" spans="1:17" s="172" customFormat="1" ht="13.5" customHeight="1">
      <c r="A12" s="173"/>
      <c r="B12" s="176"/>
      <c r="C12" s="244" t="s">
        <v>59</v>
      </c>
      <c r="D12" s="244"/>
      <c r="E12" s="177"/>
      <c r="F12" s="196">
        <v>557</v>
      </c>
      <c r="G12" s="196">
        <v>692</v>
      </c>
      <c r="H12" s="196">
        <v>365</v>
      </c>
      <c r="I12" s="196">
        <v>70</v>
      </c>
      <c r="J12" s="196">
        <v>38</v>
      </c>
      <c r="K12" s="196">
        <v>19</v>
      </c>
      <c r="L12" s="196">
        <v>487</v>
      </c>
      <c r="M12" s="196">
        <v>654</v>
      </c>
      <c r="N12" s="196">
        <v>346</v>
      </c>
      <c r="O12" s="196">
        <v>0</v>
      </c>
      <c r="P12" s="196">
        <v>0</v>
      </c>
      <c r="Q12" s="197">
        <v>0</v>
      </c>
    </row>
    <row r="13" spans="1:17" s="30" customFormat="1" ht="13.5" customHeight="1">
      <c r="A13" s="31"/>
      <c r="B13" s="51"/>
      <c r="C13" s="81"/>
      <c r="D13" s="81" t="s">
        <v>60</v>
      </c>
      <c r="E13" s="73"/>
      <c r="F13" s="116">
        <v>215</v>
      </c>
      <c r="G13" s="116">
        <v>395</v>
      </c>
      <c r="H13" s="116">
        <v>181</v>
      </c>
      <c r="I13" s="116">
        <v>0</v>
      </c>
      <c r="J13" s="116">
        <v>0</v>
      </c>
      <c r="K13" s="116">
        <v>0</v>
      </c>
      <c r="L13" s="116">
        <v>215</v>
      </c>
      <c r="M13" s="116">
        <v>395</v>
      </c>
      <c r="N13" s="116">
        <v>181</v>
      </c>
      <c r="O13" s="116">
        <v>0</v>
      </c>
      <c r="P13" s="116">
        <v>0</v>
      </c>
      <c r="Q13" s="117">
        <v>0</v>
      </c>
    </row>
    <row r="14" spans="1:17" s="30" customFormat="1" ht="13.5" customHeight="1">
      <c r="A14" s="31"/>
      <c r="B14" s="51"/>
      <c r="C14" s="81"/>
      <c r="D14" s="81" t="s">
        <v>61</v>
      </c>
      <c r="E14" s="73"/>
      <c r="F14" s="116">
        <v>70</v>
      </c>
      <c r="G14" s="116">
        <v>38</v>
      </c>
      <c r="H14" s="116">
        <v>19</v>
      </c>
      <c r="I14" s="116">
        <v>70</v>
      </c>
      <c r="J14" s="116">
        <v>38</v>
      </c>
      <c r="K14" s="116">
        <v>19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7">
        <v>0</v>
      </c>
    </row>
    <row r="15" spans="1:17" s="30" customFormat="1" ht="13.5" customHeight="1">
      <c r="A15" s="31"/>
      <c r="B15" s="51"/>
      <c r="C15" s="81"/>
      <c r="D15" s="81" t="s">
        <v>62</v>
      </c>
      <c r="E15" s="73"/>
      <c r="F15" s="116">
        <v>36</v>
      </c>
      <c r="G15" s="116">
        <v>25</v>
      </c>
      <c r="H15" s="116">
        <v>23</v>
      </c>
      <c r="I15" s="116">
        <v>0</v>
      </c>
      <c r="J15" s="116">
        <v>0</v>
      </c>
      <c r="K15" s="116">
        <v>0</v>
      </c>
      <c r="L15" s="116">
        <v>36</v>
      </c>
      <c r="M15" s="116">
        <v>25</v>
      </c>
      <c r="N15" s="116">
        <v>23</v>
      </c>
      <c r="O15" s="116">
        <v>0</v>
      </c>
      <c r="P15" s="116">
        <v>0</v>
      </c>
      <c r="Q15" s="117">
        <v>0</v>
      </c>
    </row>
    <row r="16" spans="1:17" s="30" customFormat="1" ht="13.5" customHeight="1">
      <c r="A16" s="31"/>
      <c r="B16" s="51"/>
      <c r="C16" s="81"/>
      <c r="D16" s="81" t="s">
        <v>63</v>
      </c>
      <c r="E16" s="73"/>
      <c r="F16" s="116">
        <v>20</v>
      </c>
      <c r="G16" s="116">
        <v>10</v>
      </c>
      <c r="H16" s="116">
        <v>10</v>
      </c>
      <c r="I16" s="116">
        <v>0</v>
      </c>
      <c r="J16" s="116">
        <v>0</v>
      </c>
      <c r="K16" s="116">
        <v>0</v>
      </c>
      <c r="L16" s="116">
        <v>20</v>
      </c>
      <c r="M16" s="116">
        <v>10</v>
      </c>
      <c r="N16" s="116">
        <v>10</v>
      </c>
      <c r="O16" s="116">
        <v>0</v>
      </c>
      <c r="P16" s="116">
        <v>0</v>
      </c>
      <c r="Q16" s="117">
        <v>0</v>
      </c>
    </row>
    <row r="17" spans="1:17" s="30" customFormat="1" ht="13.5" customHeight="1">
      <c r="A17" s="31"/>
      <c r="B17" s="51"/>
      <c r="C17" s="81"/>
      <c r="D17" s="81" t="s">
        <v>35</v>
      </c>
      <c r="E17" s="73"/>
      <c r="F17" s="116">
        <v>160</v>
      </c>
      <c r="G17" s="116">
        <v>194</v>
      </c>
      <c r="H17" s="116">
        <v>117</v>
      </c>
      <c r="I17" s="116">
        <v>0</v>
      </c>
      <c r="J17" s="116">
        <v>0</v>
      </c>
      <c r="K17" s="116">
        <v>0</v>
      </c>
      <c r="L17" s="116">
        <v>160</v>
      </c>
      <c r="M17" s="116">
        <v>194</v>
      </c>
      <c r="N17" s="116">
        <v>117</v>
      </c>
      <c r="O17" s="116">
        <v>0</v>
      </c>
      <c r="P17" s="116">
        <v>0</v>
      </c>
      <c r="Q17" s="117">
        <v>0</v>
      </c>
    </row>
    <row r="18" spans="1:17" s="30" customFormat="1" ht="13.5" customHeight="1">
      <c r="A18" s="31"/>
      <c r="B18" s="51"/>
      <c r="C18" s="81"/>
      <c r="D18" s="81" t="s">
        <v>34</v>
      </c>
      <c r="E18" s="73"/>
      <c r="F18" s="116">
        <v>56</v>
      </c>
      <c r="G18" s="116">
        <v>30</v>
      </c>
      <c r="H18" s="116">
        <v>15</v>
      </c>
      <c r="I18" s="116">
        <v>0</v>
      </c>
      <c r="J18" s="116">
        <v>0</v>
      </c>
      <c r="K18" s="116">
        <v>0</v>
      </c>
      <c r="L18" s="116">
        <v>56</v>
      </c>
      <c r="M18" s="116">
        <v>30</v>
      </c>
      <c r="N18" s="116">
        <v>15</v>
      </c>
      <c r="O18" s="116">
        <v>0</v>
      </c>
      <c r="P18" s="116">
        <v>0</v>
      </c>
      <c r="Q18" s="117">
        <v>0</v>
      </c>
    </row>
    <row r="19" spans="1:17" s="172" customFormat="1" ht="13.5" customHeight="1">
      <c r="A19" s="173"/>
      <c r="B19" s="176"/>
      <c r="C19" s="244" t="s">
        <v>64</v>
      </c>
      <c r="D19" s="244"/>
      <c r="E19" s="177"/>
      <c r="F19" s="196">
        <v>100</v>
      </c>
      <c r="G19" s="196">
        <v>28</v>
      </c>
      <c r="H19" s="196">
        <v>28</v>
      </c>
      <c r="I19" s="196">
        <v>0</v>
      </c>
      <c r="J19" s="196">
        <v>0</v>
      </c>
      <c r="K19" s="196">
        <v>0</v>
      </c>
      <c r="L19" s="196">
        <v>100</v>
      </c>
      <c r="M19" s="196">
        <v>28</v>
      </c>
      <c r="N19" s="196">
        <v>28</v>
      </c>
      <c r="O19" s="196">
        <v>0</v>
      </c>
      <c r="P19" s="196">
        <v>0</v>
      </c>
      <c r="Q19" s="197">
        <v>0</v>
      </c>
    </row>
    <row r="20" spans="1:17" s="30" customFormat="1" ht="13.5" customHeight="1">
      <c r="A20" s="31"/>
      <c r="B20" s="51"/>
      <c r="C20" s="81"/>
      <c r="D20" s="81" t="s">
        <v>65</v>
      </c>
      <c r="E20" s="73"/>
      <c r="F20" s="116">
        <v>20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20</v>
      </c>
      <c r="M20" s="116">
        <v>0</v>
      </c>
      <c r="N20" s="116">
        <v>0</v>
      </c>
      <c r="O20" s="116">
        <v>0</v>
      </c>
      <c r="P20" s="116">
        <v>0</v>
      </c>
      <c r="Q20" s="117">
        <v>0</v>
      </c>
    </row>
    <row r="21" spans="1:17" s="30" customFormat="1" ht="13.5" customHeight="1">
      <c r="A21" s="31"/>
      <c r="B21" s="51"/>
      <c r="C21" s="81"/>
      <c r="D21" s="81" t="s">
        <v>66</v>
      </c>
      <c r="E21" s="73"/>
      <c r="F21" s="116">
        <v>80</v>
      </c>
      <c r="G21" s="116">
        <v>28</v>
      </c>
      <c r="H21" s="116">
        <v>28</v>
      </c>
      <c r="I21" s="116">
        <v>0</v>
      </c>
      <c r="J21" s="116">
        <v>0</v>
      </c>
      <c r="K21" s="116">
        <v>0</v>
      </c>
      <c r="L21" s="116">
        <v>80</v>
      </c>
      <c r="M21" s="116">
        <v>28</v>
      </c>
      <c r="N21" s="116">
        <v>28</v>
      </c>
      <c r="O21" s="116">
        <v>0</v>
      </c>
      <c r="P21" s="116">
        <v>0</v>
      </c>
      <c r="Q21" s="117">
        <v>0</v>
      </c>
    </row>
    <row r="22" spans="1:17" s="172" customFormat="1" ht="13.5" customHeight="1">
      <c r="A22" s="178"/>
      <c r="B22" s="176"/>
      <c r="C22" s="264" t="s">
        <v>43</v>
      </c>
      <c r="D22" s="264"/>
      <c r="E22" s="177"/>
      <c r="F22" s="196">
        <v>120</v>
      </c>
      <c r="G22" s="196">
        <v>42</v>
      </c>
      <c r="H22" s="196">
        <v>30</v>
      </c>
      <c r="I22" s="196">
        <v>0</v>
      </c>
      <c r="J22" s="196">
        <v>0</v>
      </c>
      <c r="K22" s="196">
        <v>0</v>
      </c>
      <c r="L22" s="196">
        <v>120</v>
      </c>
      <c r="M22" s="196">
        <v>42</v>
      </c>
      <c r="N22" s="196">
        <v>30</v>
      </c>
      <c r="O22" s="196">
        <v>0</v>
      </c>
      <c r="P22" s="196">
        <v>0</v>
      </c>
      <c r="Q22" s="197">
        <v>0</v>
      </c>
    </row>
    <row r="23" spans="1:17" s="30" customFormat="1" ht="13.5" customHeight="1">
      <c r="A23" s="31"/>
      <c r="B23" s="51"/>
      <c r="C23" s="81"/>
      <c r="D23" s="81" t="s">
        <v>33</v>
      </c>
      <c r="E23" s="73"/>
      <c r="F23" s="116">
        <v>120</v>
      </c>
      <c r="G23" s="116">
        <v>42</v>
      </c>
      <c r="H23" s="116">
        <v>30</v>
      </c>
      <c r="I23" s="116">
        <v>0</v>
      </c>
      <c r="J23" s="116">
        <v>0</v>
      </c>
      <c r="K23" s="116">
        <v>0</v>
      </c>
      <c r="L23" s="116">
        <v>120</v>
      </c>
      <c r="M23" s="116">
        <v>42</v>
      </c>
      <c r="N23" s="116">
        <v>30</v>
      </c>
      <c r="O23" s="116">
        <v>0</v>
      </c>
      <c r="P23" s="116">
        <v>0</v>
      </c>
      <c r="Q23" s="117">
        <v>0</v>
      </c>
    </row>
    <row r="24" spans="1:17" s="172" customFormat="1" ht="13.5" customHeight="1">
      <c r="A24" s="178"/>
      <c r="B24" s="176"/>
      <c r="C24" s="244" t="s">
        <v>36</v>
      </c>
      <c r="D24" s="244"/>
      <c r="E24" s="177"/>
      <c r="F24" s="196">
        <v>205</v>
      </c>
      <c r="G24" s="196">
        <v>132</v>
      </c>
      <c r="H24" s="196">
        <v>123</v>
      </c>
      <c r="I24" s="196">
        <v>95</v>
      </c>
      <c r="J24" s="196">
        <v>83</v>
      </c>
      <c r="K24" s="196">
        <v>81</v>
      </c>
      <c r="L24" s="196">
        <v>110</v>
      </c>
      <c r="M24" s="196">
        <v>49</v>
      </c>
      <c r="N24" s="196">
        <v>42</v>
      </c>
      <c r="O24" s="196">
        <v>0</v>
      </c>
      <c r="P24" s="196">
        <v>0</v>
      </c>
      <c r="Q24" s="197">
        <v>0</v>
      </c>
    </row>
    <row r="25" spans="1:17" s="30" customFormat="1" ht="13.5" customHeight="1">
      <c r="A25" s="31"/>
      <c r="B25" s="52"/>
      <c r="C25" s="83"/>
      <c r="D25" s="81" t="s">
        <v>38</v>
      </c>
      <c r="E25" s="73"/>
      <c r="F25" s="116">
        <v>95</v>
      </c>
      <c r="G25" s="116">
        <v>83</v>
      </c>
      <c r="H25" s="116">
        <v>81</v>
      </c>
      <c r="I25" s="116">
        <v>95</v>
      </c>
      <c r="J25" s="116">
        <v>83</v>
      </c>
      <c r="K25" s="116">
        <v>81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7">
        <v>0</v>
      </c>
    </row>
    <row r="26" spans="1:17" s="41" customFormat="1" ht="13.5" customHeight="1">
      <c r="A26" s="53"/>
      <c r="B26" s="51"/>
      <c r="C26" s="80"/>
      <c r="D26" s="80" t="s">
        <v>83</v>
      </c>
      <c r="E26" s="73"/>
      <c r="F26" s="116">
        <v>40</v>
      </c>
      <c r="G26" s="116">
        <v>14</v>
      </c>
      <c r="H26" s="116">
        <v>12</v>
      </c>
      <c r="I26" s="116">
        <v>0</v>
      </c>
      <c r="J26" s="116">
        <v>0</v>
      </c>
      <c r="K26" s="116">
        <v>0</v>
      </c>
      <c r="L26" s="116">
        <v>40</v>
      </c>
      <c r="M26" s="116">
        <v>14</v>
      </c>
      <c r="N26" s="116">
        <v>12</v>
      </c>
      <c r="O26" s="116">
        <v>0</v>
      </c>
      <c r="P26" s="116">
        <v>0</v>
      </c>
      <c r="Q26" s="117">
        <v>0</v>
      </c>
    </row>
    <row r="27" spans="1:17" s="30" customFormat="1" ht="13.5" customHeight="1">
      <c r="A27" s="31"/>
      <c r="B27" s="51"/>
      <c r="C27" s="80"/>
      <c r="D27" s="80" t="s">
        <v>34</v>
      </c>
      <c r="E27" s="73"/>
      <c r="F27" s="116">
        <v>70</v>
      </c>
      <c r="G27" s="116">
        <v>35</v>
      </c>
      <c r="H27" s="116">
        <v>30</v>
      </c>
      <c r="I27" s="116">
        <v>0</v>
      </c>
      <c r="J27" s="116">
        <v>0</v>
      </c>
      <c r="K27" s="116">
        <v>0</v>
      </c>
      <c r="L27" s="116">
        <v>70</v>
      </c>
      <c r="M27" s="116">
        <v>35</v>
      </c>
      <c r="N27" s="116">
        <v>30</v>
      </c>
      <c r="O27" s="116">
        <v>0</v>
      </c>
      <c r="P27" s="116">
        <v>0</v>
      </c>
      <c r="Q27" s="117">
        <v>0</v>
      </c>
    </row>
    <row r="28" spans="1:17" s="172" customFormat="1" ht="13.5" customHeight="1">
      <c r="A28" s="173"/>
      <c r="B28" s="176"/>
      <c r="C28" s="263" t="s">
        <v>37</v>
      </c>
      <c r="D28" s="263"/>
      <c r="E28" s="177"/>
      <c r="F28" s="196">
        <v>90</v>
      </c>
      <c r="G28" s="196">
        <v>10</v>
      </c>
      <c r="H28" s="196">
        <v>10</v>
      </c>
      <c r="I28" s="196">
        <v>20</v>
      </c>
      <c r="J28" s="196">
        <v>5</v>
      </c>
      <c r="K28" s="196">
        <v>5</v>
      </c>
      <c r="L28" s="196">
        <v>70</v>
      </c>
      <c r="M28" s="196">
        <v>5</v>
      </c>
      <c r="N28" s="196">
        <v>5</v>
      </c>
      <c r="O28" s="196">
        <v>0</v>
      </c>
      <c r="P28" s="196">
        <v>0</v>
      </c>
      <c r="Q28" s="197">
        <v>0</v>
      </c>
    </row>
    <row r="29" spans="1:17" s="30" customFormat="1" ht="13.5" customHeight="1">
      <c r="A29" s="31"/>
      <c r="B29" s="51"/>
      <c r="C29" s="80"/>
      <c r="D29" s="80" t="s">
        <v>67</v>
      </c>
      <c r="E29" s="73"/>
      <c r="F29" s="116">
        <v>60</v>
      </c>
      <c r="G29" s="116">
        <v>4</v>
      </c>
      <c r="H29" s="116">
        <v>4</v>
      </c>
      <c r="I29" s="116">
        <v>0</v>
      </c>
      <c r="J29" s="116">
        <v>0</v>
      </c>
      <c r="K29" s="116">
        <v>0</v>
      </c>
      <c r="L29" s="116">
        <v>60</v>
      </c>
      <c r="M29" s="116">
        <v>4</v>
      </c>
      <c r="N29" s="116">
        <v>4</v>
      </c>
      <c r="O29" s="116">
        <v>0</v>
      </c>
      <c r="P29" s="116">
        <v>0</v>
      </c>
      <c r="Q29" s="117">
        <v>0</v>
      </c>
    </row>
    <row r="30" spans="1:17" s="30" customFormat="1" ht="13.5" customHeight="1">
      <c r="A30" s="31"/>
      <c r="B30" s="51"/>
      <c r="C30" s="80"/>
      <c r="D30" s="215" t="s">
        <v>127</v>
      </c>
      <c r="E30" s="73"/>
      <c r="F30" s="116">
        <v>30</v>
      </c>
      <c r="G30" s="116">
        <v>6</v>
      </c>
      <c r="H30" s="116">
        <v>6</v>
      </c>
      <c r="I30" s="116">
        <v>20</v>
      </c>
      <c r="J30" s="116">
        <v>5</v>
      </c>
      <c r="K30" s="116">
        <v>5</v>
      </c>
      <c r="L30" s="116">
        <v>10</v>
      </c>
      <c r="M30" s="116">
        <v>1</v>
      </c>
      <c r="N30" s="116">
        <v>1</v>
      </c>
      <c r="O30" s="116">
        <v>0</v>
      </c>
      <c r="P30" s="116">
        <v>0</v>
      </c>
      <c r="Q30" s="117">
        <v>0</v>
      </c>
    </row>
    <row r="31" spans="1:17" s="172" customFormat="1" ht="13.5" customHeight="1">
      <c r="A31" s="178"/>
      <c r="B31" s="176"/>
      <c r="C31" s="263" t="s">
        <v>42</v>
      </c>
      <c r="D31" s="263"/>
      <c r="E31" s="177"/>
      <c r="F31" s="196">
        <v>380</v>
      </c>
      <c r="G31" s="196">
        <v>205</v>
      </c>
      <c r="H31" s="196">
        <v>205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380</v>
      </c>
      <c r="P31" s="196">
        <v>205</v>
      </c>
      <c r="Q31" s="197">
        <v>205</v>
      </c>
    </row>
    <row r="32" spans="1:17" s="30" customFormat="1" ht="13.5" customHeight="1">
      <c r="A32" s="31"/>
      <c r="B32" s="43"/>
      <c r="C32" s="80"/>
      <c r="D32" s="80" t="s">
        <v>39</v>
      </c>
      <c r="E32" s="74"/>
      <c r="F32" s="116">
        <v>380</v>
      </c>
      <c r="G32" s="116">
        <v>205</v>
      </c>
      <c r="H32" s="116">
        <v>205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380</v>
      </c>
      <c r="P32" s="116">
        <v>205</v>
      </c>
      <c r="Q32" s="117">
        <v>205</v>
      </c>
    </row>
    <row r="33" spans="1:17" s="8" customFormat="1" ht="3" customHeight="1">
      <c r="A33" s="12"/>
      <c r="B33" s="7"/>
      <c r="C33" s="7"/>
      <c r="D33" s="7"/>
      <c r="E33" s="7"/>
      <c r="F33" s="12"/>
      <c r="G33" s="7"/>
      <c r="H33" s="7"/>
      <c r="I33" s="7"/>
      <c r="J33" s="7"/>
      <c r="K33" s="7"/>
      <c r="L33" s="7"/>
      <c r="M33" s="7"/>
      <c r="N33" s="7"/>
      <c r="O33" s="7"/>
      <c r="P33" s="7"/>
      <c r="Q33" s="47"/>
    </row>
    <row r="34" spans="4:5" ht="13.5">
      <c r="D34" s="2"/>
      <c r="E34" s="2"/>
    </row>
    <row r="35" spans="4:5" ht="13.5">
      <c r="D35" s="2"/>
      <c r="E35" s="2"/>
    </row>
  </sheetData>
  <sheetProtection/>
  <mergeCells count="17">
    <mergeCell ref="C24:D24"/>
    <mergeCell ref="C28:D28"/>
    <mergeCell ref="C31:D31"/>
    <mergeCell ref="B6:D6"/>
    <mergeCell ref="C8:D8"/>
    <mergeCell ref="C10:D10"/>
    <mergeCell ref="C12:D12"/>
    <mergeCell ref="C19:D19"/>
    <mergeCell ref="C22:D22"/>
    <mergeCell ref="A1:D1"/>
    <mergeCell ref="P2:Q2"/>
    <mergeCell ref="A3:E4"/>
    <mergeCell ref="F3:H3"/>
    <mergeCell ref="I3:K3"/>
    <mergeCell ref="L3:N3"/>
    <mergeCell ref="O3:Q3"/>
    <mergeCell ref="F1:O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F2" sqref="F2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75390625" style="1" customWidth="1"/>
    <col min="5" max="5" width="1.00390625" style="1" customWidth="1"/>
    <col min="6" max="12" width="9.50390625" style="1" customWidth="1"/>
    <col min="13" max="16384" width="9.00390625" style="1" customWidth="1"/>
  </cols>
  <sheetData>
    <row r="1" spans="1:12" s="90" customFormat="1" ht="15.75" customHeight="1">
      <c r="A1" s="234" t="s">
        <v>97</v>
      </c>
      <c r="B1" s="234"/>
      <c r="C1" s="234"/>
      <c r="D1" s="234"/>
      <c r="E1" s="89"/>
      <c r="F1" s="262" t="s">
        <v>128</v>
      </c>
      <c r="G1" s="262"/>
      <c r="H1" s="262"/>
      <c r="I1" s="262"/>
      <c r="J1" s="262"/>
      <c r="K1" s="262"/>
      <c r="L1" s="262"/>
    </row>
    <row r="2" spans="1:12" s="120" customFormat="1" ht="13.5">
      <c r="A2" s="8"/>
      <c r="B2" s="8"/>
      <c r="C2" s="8"/>
      <c r="D2" s="8"/>
      <c r="E2" s="8"/>
      <c r="K2" s="101"/>
      <c r="L2" s="99" t="s">
        <v>79</v>
      </c>
    </row>
    <row r="3" spans="1:13" s="86" customFormat="1" ht="14.25" customHeight="1">
      <c r="A3" s="265" t="s">
        <v>55</v>
      </c>
      <c r="B3" s="266"/>
      <c r="C3" s="266"/>
      <c r="D3" s="266"/>
      <c r="E3" s="266"/>
      <c r="F3" s="271" t="s">
        <v>98</v>
      </c>
      <c r="G3" s="271"/>
      <c r="H3" s="271"/>
      <c r="I3" s="221" t="s">
        <v>99</v>
      </c>
      <c r="J3" s="222"/>
      <c r="K3" s="222"/>
      <c r="L3" s="223"/>
      <c r="M3" s="122"/>
    </row>
    <row r="4" spans="1:13" s="86" customFormat="1" ht="14.25" customHeight="1">
      <c r="A4" s="267"/>
      <c r="B4" s="268"/>
      <c r="C4" s="268"/>
      <c r="D4" s="268"/>
      <c r="E4" s="268"/>
      <c r="F4" s="271" t="s">
        <v>100</v>
      </c>
      <c r="G4" s="271" t="s">
        <v>101</v>
      </c>
      <c r="H4" s="271" t="s">
        <v>102</v>
      </c>
      <c r="I4" s="271" t="s">
        <v>103</v>
      </c>
      <c r="J4" s="271"/>
      <c r="K4" s="271" t="s">
        <v>104</v>
      </c>
      <c r="L4" s="271"/>
      <c r="M4" s="122"/>
    </row>
    <row r="5" spans="1:13" s="86" customFormat="1" ht="14.25" customHeight="1">
      <c r="A5" s="269"/>
      <c r="B5" s="270"/>
      <c r="C5" s="270"/>
      <c r="D5" s="270"/>
      <c r="E5" s="270"/>
      <c r="F5" s="271"/>
      <c r="G5" s="271"/>
      <c r="H5" s="271"/>
      <c r="I5" s="121" t="s">
        <v>101</v>
      </c>
      <c r="J5" s="121" t="s">
        <v>102</v>
      </c>
      <c r="K5" s="121" t="s">
        <v>101</v>
      </c>
      <c r="L5" s="121" t="s">
        <v>102</v>
      </c>
      <c r="M5" s="122"/>
    </row>
    <row r="6" spans="1:12" s="8" customFormat="1" ht="9" customHeight="1">
      <c r="A6" s="59"/>
      <c r="B6" s="123"/>
      <c r="C6" s="123"/>
      <c r="D6" s="123"/>
      <c r="E6" s="124"/>
      <c r="F6" s="10"/>
      <c r="G6" s="9"/>
      <c r="H6" s="9"/>
      <c r="I6" s="9"/>
      <c r="J6" s="9"/>
      <c r="K6" s="9"/>
      <c r="L6" s="65"/>
    </row>
    <row r="7" spans="1:12" s="13" customFormat="1" ht="13.5" customHeight="1">
      <c r="A7" s="59"/>
      <c r="B7" s="241" t="s">
        <v>56</v>
      </c>
      <c r="C7" s="241"/>
      <c r="D7" s="241"/>
      <c r="E7" s="57"/>
      <c r="F7" s="153">
        <f>SUM(F11:F13)</f>
        <v>842</v>
      </c>
      <c r="G7" s="154">
        <f aca="true" t="shared" si="0" ref="G7:L7">SUM(G11:G13)</f>
        <v>390</v>
      </c>
      <c r="H7" s="154">
        <f t="shared" si="0"/>
        <v>452</v>
      </c>
      <c r="I7" s="154">
        <f t="shared" si="0"/>
        <v>24</v>
      </c>
      <c r="J7" s="154">
        <f t="shared" si="0"/>
        <v>122</v>
      </c>
      <c r="K7" s="154">
        <f t="shared" si="0"/>
        <v>366</v>
      </c>
      <c r="L7" s="152">
        <f t="shared" si="0"/>
        <v>330</v>
      </c>
    </row>
    <row r="8" spans="1:12" s="8" customFormat="1" ht="7.5" customHeight="1">
      <c r="A8" s="59"/>
      <c r="B8" s="125"/>
      <c r="C8" s="125"/>
      <c r="D8" s="125"/>
      <c r="E8" s="57"/>
      <c r="F8" s="126"/>
      <c r="G8" s="127"/>
      <c r="H8" s="127"/>
      <c r="I8" s="127"/>
      <c r="J8" s="127"/>
      <c r="K8" s="127"/>
      <c r="L8" s="128"/>
    </row>
    <row r="9" spans="1:12" s="13" customFormat="1" ht="13.5" customHeight="1">
      <c r="A9" s="59"/>
      <c r="B9" s="241" t="s">
        <v>105</v>
      </c>
      <c r="C9" s="241"/>
      <c r="D9" s="241"/>
      <c r="E9" s="57"/>
      <c r="F9" s="129"/>
      <c r="G9" s="130"/>
      <c r="H9" s="130"/>
      <c r="I9" s="130"/>
      <c r="J9" s="130"/>
      <c r="K9" s="130"/>
      <c r="L9" s="131"/>
    </row>
    <row r="10" spans="1:12" s="8" customFormat="1" ht="7.5" customHeight="1">
      <c r="A10" s="59"/>
      <c r="B10" s="125"/>
      <c r="C10" s="125"/>
      <c r="D10" s="125"/>
      <c r="E10" s="57"/>
      <c r="F10" s="126"/>
      <c r="G10" s="127"/>
      <c r="H10" s="127"/>
      <c r="I10" s="127"/>
      <c r="J10" s="127"/>
      <c r="K10" s="127"/>
      <c r="L10" s="128"/>
    </row>
    <row r="11" spans="1:12" s="8" customFormat="1" ht="13.5" customHeight="1">
      <c r="A11" s="20"/>
      <c r="B11" s="132"/>
      <c r="C11" s="272" t="s">
        <v>76</v>
      </c>
      <c r="D11" s="272"/>
      <c r="E11" s="58"/>
      <c r="F11" s="155">
        <f>+G11+H11</f>
        <v>85</v>
      </c>
      <c r="G11" s="156">
        <f aca="true" t="shared" si="1" ref="G11:H13">+I11+K11</f>
        <v>39</v>
      </c>
      <c r="H11" s="156">
        <f t="shared" si="1"/>
        <v>46</v>
      </c>
      <c r="I11" s="146">
        <v>0</v>
      </c>
      <c r="J11" s="146">
        <v>0</v>
      </c>
      <c r="K11" s="156">
        <v>39</v>
      </c>
      <c r="L11" s="157">
        <v>46</v>
      </c>
    </row>
    <row r="12" spans="1:12" s="8" customFormat="1" ht="13.5" customHeight="1">
      <c r="A12" s="20"/>
      <c r="B12" s="132"/>
      <c r="C12" s="272" t="s">
        <v>77</v>
      </c>
      <c r="D12" s="272"/>
      <c r="E12" s="58"/>
      <c r="F12" s="155">
        <f>+G12+H12</f>
        <v>515</v>
      </c>
      <c r="G12" s="156">
        <f t="shared" si="1"/>
        <v>168</v>
      </c>
      <c r="H12" s="156">
        <f t="shared" si="1"/>
        <v>347</v>
      </c>
      <c r="I12" s="156">
        <v>24</v>
      </c>
      <c r="J12" s="156">
        <v>122</v>
      </c>
      <c r="K12" s="156">
        <v>144</v>
      </c>
      <c r="L12" s="157">
        <v>225</v>
      </c>
    </row>
    <row r="13" spans="1:12" s="8" customFormat="1" ht="13.5" customHeight="1">
      <c r="A13" s="20"/>
      <c r="B13" s="132"/>
      <c r="C13" s="272" t="s">
        <v>78</v>
      </c>
      <c r="D13" s="272"/>
      <c r="E13" s="58"/>
      <c r="F13" s="155">
        <f>+G13+H13</f>
        <v>242</v>
      </c>
      <c r="G13" s="156">
        <f t="shared" si="1"/>
        <v>183</v>
      </c>
      <c r="H13" s="156">
        <f t="shared" si="1"/>
        <v>59</v>
      </c>
      <c r="I13" s="146">
        <v>0</v>
      </c>
      <c r="J13" s="146">
        <v>0</v>
      </c>
      <c r="K13" s="156">
        <v>183</v>
      </c>
      <c r="L13" s="157">
        <v>59</v>
      </c>
    </row>
    <row r="14" spans="1:12" s="8" customFormat="1" ht="7.5" customHeight="1">
      <c r="A14" s="20"/>
      <c r="B14" s="132"/>
      <c r="C14" s="133"/>
      <c r="D14" s="133"/>
      <c r="E14" s="58"/>
      <c r="F14" s="147"/>
      <c r="G14" s="146"/>
      <c r="H14" s="146"/>
      <c r="I14" s="146"/>
      <c r="J14" s="146"/>
      <c r="K14" s="146"/>
      <c r="L14" s="148"/>
    </row>
    <row r="15" spans="1:12" s="13" customFormat="1" ht="13.5" customHeight="1">
      <c r="A15" s="59"/>
      <c r="B15" s="241" t="s">
        <v>106</v>
      </c>
      <c r="C15" s="241"/>
      <c r="D15" s="241"/>
      <c r="E15" s="57"/>
      <c r="F15" s="149"/>
      <c r="G15" s="150"/>
      <c r="H15" s="150"/>
      <c r="I15" s="150"/>
      <c r="J15" s="150"/>
      <c r="K15" s="150"/>
      <c r="L15" s="151"/>
    </row>
    <row r="16" spans="1:12" s="8" customFormat="1" ht="7.5" customHeight="1">
      <c r="A16" s="59"/>
      <c r="B16" s="125"/>
      <c r="C16" s="125"/>
      <c r="D16" s="125"/>
      <c r="E16" s="57"/>
      <c r="F16" s="149"/>
      <c r="G16" s="150"/>
      <c r="H16" s="150"/>
      <c r="I16" s="150"/>
      <c r="J16" s="150"/>
      <c r="K16" s="150"/>
      <c r="L16" s="151"/>
    </row>
    <row r="17" spans="1:12" s="183" customFormat="1" ht="13.5" customHeight="1">
      <c r="A17" s="180"/>
      <c r="B17" s="181"/>
      <c r="C17" s="263" t="s">
        <v>57</v>
      </c>
      <c r="D17" s="263"/>
      <c r="E17" s="182"/>
      <c r="F17" s="209">
        <v>13</v>
      </c>
      <c r="G17" s="210">
        <v>11</v>
      </c>
      <c r="H17" s="210">
        <v>2</v>
      </c>
      <c r="I17" s="210">
        <v>0</v>
      </c>
      <c r="J17" s="210">
        <v>0</v>
      </c>
      <c r="K17" s="210">
        <v>11</v>
      </c>
      <c r="L17" s="211">
        <v>2</v>
      </c>
    </row>
    <row r="18" spans="1:12" s="8" customFormat="1" ht="13.5" customHeight="1">
      <c r="A18" s="20"/>
      <c r="B18" s="133"/>
      <c r="C18" s="80"/>
      <c r="D18" s="80" t="s">
        <v>58</v>
      </c>
      <c r="E18" s="58"/>
      <c r="F18" s="158">
        <v>13</v>
      </c>
      <c r="G18" s="159">
        <v>11</v>
      </c>
      <c r="H18" s="159">
        <v>2</v>
      </c>
      <c r="I18" s="159">
        <v>0</v>
      </c>
      <c r="J18" s="159">
        <v>0</v>
      </c>
      <c r="K18" s="159">
        <v>11</v>
      </c>
      <c r="L18" s="160">
        <v>2</v>
      </c>
    </row>
    <row r="19" spans="1:12" s="183" customFormat="1" ht="13.5" customHeight="1">
      <c r="A19" s="180"/>
      <c r="B19" s="181"/>
      <c r="C19" s="263" t="s">
        <v>40</v>
      </c>
      <c r="D19" s="263"/>
      <c r="E19" s="182"/>
      <c r="F19" s="209">
        <v>17</v>
      </c>
      <c r="G19" s="210">
        <v>14</v>
      </c>
      <c r="H19" s="210">
        <v>3</v>
      </c>
      <c r="I19" s="210">
        <v>14</v>
      </c>
      <c r="J19" s="210">
        <v>3</v>
      </c>
      <c r="K19" s="210">
        <v>0</v>
      </c>
      <c r="L19" s="211">
        <v>0</v>
      </c>
    </row>
    <row r="20" spans="1:12" s="8" customFormat="1" ht="13.5" customHeight="1">
      <c r="A20" s="20"/>
      <c r="B20" s="133"/>
      <c r="C20" s="80"/>
      <c r="D20" s="80" t="s">
        <v>41</v>
      </c>
      <c r="E20" s="58"/>
      <c r="F20" s="158">
        <v>17</v>
      </c>
      <c r="G20" s="159">
        <v>14</v>
      </c>
      <c r="H20" s="159">
        <v>3</v>
      </c>
      <c r="I20" s="159">
        <v>14</v>
      </c>
      <c r="J20" s="159">
        <v>3</v>
      </c>
      <c r="K20" s="159">
        <v>0</v>
      </c>
      <c r="L20" s="160">
        <v>0</v>
      </c>
    </row>
    <row r="21" spans="1:12" s="183" customFormat="1" ht="13.5" customHeight="1">
      <c r="A21" s="180"/>
      <c r="B21" s="181"/>
      <c r="C21" s="263" t="s">
        <v>59</v>
      </c>
      <c r="D21" s="263"/>
      <c r="E21" s="182"/>
      <c r="F21" s="209">
        <v>374</v>
      </c>
      <c r="G21" s="210">
        <v>102</v>
      </c>
      <c r="H21" s="210">
        <v>272</v>
      </c>
      <c r="I21" s="210">
        <v>10</v>
      </c>
      <c r="J21" s="210">
        <v>119</v>
      </c>
      <c r="K21" s="210">
        <v>92</v>
      </c>
      <c r="L21" s="211">
        <v>153</v>
      </c>
    </row>
    <row r="22" spans="1:12" s="8" customFormat="1" ht="13.5" customHeight="1">
      <c r="A22" s="20"/>
      <c r="B22" s="133"/>
      <c r="C22" s="80"/>
      <c r="D22" s="80" t="s">
        <v>60</v>
      </c>
      <c r="E22" s="58"/>
      <c r="F22" s="158">
        <v>199</v>
      </c>
      <c r="G22" s="159">
        <v>35</v>
      </c>
      <c r="H22" s="159">
        <v>164</v>
      </c>
      <c r="I22" s="159">
        <v>10</v>
      </c>
      <c r="J22" s="159">
        <v>79</v>
      </c>
      <c r="K22" s="159">
        <v>25</v>
      </c>
      <c r="L22" s="160">
        <v>85</v>
      </c>
    </row>
    <row r="23" spans="1:12" s="8" customFormat="1" ht="13.5" customHeight="1">
      <c r="A23" s="20"/>
      <c r="B23" s="133"/>
      <c r="C23" s="80"/>
      <c r="D23" s="80" t="s">
        <v>61</v>
      </c>
      <c r="E23" s="58"/>
      <c r="F23" s="158">
        <v>25</v>
      </c>
      <c r="G23" s="159">
        <v>4</v>
      </c>
      <c r="H23" s="159">
        <v>21</v>
      </c>
      <c r="I23" s="159">
        <v>0</v>
      </c>
      <c r="J23" s="159">
        <v>0</v>
      </c>
      <c r="K23" s="159">
        <v>4</v>
      </c>
      <c r="L23" s="160">
        <v>21</v>
      </c>
    </row>
    <row r="24" spans="1:12" s="8" customFormat="1" ht="13.5" customHeight="1">
      <c r="A24" s="20"/>
      <c r="B24" s="133"/>
      <c r="C24" s="80"/>
      <c r="D24" s="80" t="s">
        <v>62</v>
      </c>
      <c r="E24" s="58"/>
      <c r="F24" s="158">
        <v>25</v>
      </c>
      <c r="G24" s="159">
        <v>0</v>
      </c>
      <c r="H24" s="159">
        <v>25</v>
      </c>
      <c r="I24" s="159">
        <v>0</v>
      </c>
      <c r="J24" s="159">
        <v>25</v>
      </c>
      <c r="K24" s="159">
        <v>0</v>
      </c>
      <c r="L24" s="160">
        <v>0</v>
      </c>
    </row>
    <row r="25" spans="1:12" s="8" customFormat="1" ht="13.5" customHeight="1">
      <c r="A25" s="20"/>
      <c r="B25" s="133"/>
      <c r="C25" s="80"/>
      <c r="D25" s="80" t="s">
        <v>63</v>
      </c>
      <c r="E25" s="58"/>
      <c r="F25" s="158">
        <v>6</v>
      </c>
      <c r="G25" s="159">
        <v>1</v>
      </c>
      <c r="H25" s="159">
        <v>5</v>
      </c>
      <c r="I25" s="159">
        <v>0</v>
      </c>
      <c r="J25" s="159">
        <v>0</v>
      </c>
      <c r="K25" s="159">
        <v>1</v>
      </c>
      <c r="L25" s="160">
        <v>5</v>
      </c>
    </row>
    <row r="26" spans="1:12" s="8" customFormat="1" ht="13.5" customHeight="1">
      <c r="A26" s="20"/>
      <c r="B26" s="133"/>
      <c r="C26" s="80"/>
      <c r="D26" s="80" t="s">
        <v>35</v>
      </c>
      <c r="E26" s="58"/>
      <c r="F26" s="158">
        <v>90</v>
      </c>
      <c r="G26" s="159">
        <v>58</v>
      </c>
      <c r="H26" s="159">
        <v>32</v>
      </c>
      <c r="I26" s="159">
        <v>0</v>
      </c>
      <c r="J26" s="159">
        <v>0</v>
      </c>
      <c r="K26" s="159">
        <v>58</v>
      </c>
      <c r="L26" s="160">
        <v>32</v>
      </c>
    </row>
    <row r="27" spans="1:12" s="8" customFormat="1" ht="13.5" customHeight="1">
      <c r="A27" s="20"/>
      <c r="B27" s="133"/>
      <c r="C27" s="80"/>
      <c r="D27" s="80" t="s">
        <v>34</v>
      </c>
      <c r="E27" s="58"/>
      <c r="F27" s="158">
        <v>29</v>
      </c>
      <c r="G27" s="159">
        <v>4</v>
      </c>
      <c r="H27" s="159">
        <v>25</v>
      </c>
      <c r="I27" s="159">
        <v>0</v>
      </c>
      <c r="J27" s="159">
        <v>15</v>
      </c>
      <c r="K27" s="159">
        <v>4</v>
      </c>
      <c r="L27" s="160">
        <v>10</v>
      </c>
    </row>
    <row r="28" spans="1:12" s="183" customFormat="1" ht="13.5" customHeight="1">
      <c r="A28" s="180"/>
      <c r="B28" s="181"/>
      <c r="C28" s="263" t="s">
        <v>64</v>
      </c>
      <c r="D28" s="263"/>
      <c r="E28" s="182"/>
      <c r="F28" s="209">
        <v>55</v>
      </c>
      <c r="G28" s="210">
        <v>9</v>
      </c>
      <c r="H28" s="210">
        <v>46</v>
      </c>
      <c r="I28" s="210">
        <v>0</v>
      </c>
      <c r="J28" s="210">
        <v>0</v>
      </c>
      <c r="K28" s="210">
        <v>9</v>
      </c>
      <c r="L28" s="211">
        <v>46</v>
      </c>
    </row>
    <row r="29" spans="1:12" s="8" customFormat="1" ht="13.5" customHeight="1">
      <c r="A29" s="20"/>
      <c r="B29" s="133"/>
      <c r="C29" s="80"/>
      <c r="D29" s="80" t="s">
        <v>65</v>
      </c>
      <c r="E29" s="58"/>
      <c r="F29" s="158">
        <v>2</v>
      </c>
      <c r="G29" s="159">
        <v>1</v>
      </c>
      <c r="H29" s="159">
        <v>1</v>
      </c>
      <c r="I29" s="159">
        <v>0</v>
      </c>
      <c r="J29" s="159">
        <v>0</v>
      </c>
      <c r="K29" s="159">
        <v>1</v>
      </c>
      <c r="L29" s="160">
        <v>1</v>
      </c>
    </row>
    <row r="30" spans="1:12" s="8" customFormat="1" ht="13.5" customHeight="1">
      <c r="A30" s="20"/>
      <c r="B30" s="133"/>
      <c r="C30" s="80"/>
      <c r="D30" s="80" t="s">
        <v>66</v>
      </c>
      <c r="E30" s="58"/>
      <c r="F30" s="158">
        <v>53</v>
      </c>
      <c r="G30" s="159">
        <v>8</v>
      </c>
      <c r="H30" s="159">
        <v>45</v>
      </c>
      <c r="I30" s="159">
        <v>0</v>
      </c>
      <c r="J30" s="159">
        <v>0</v>
      </c>
      <c r="K30" s="159">
        <v>8</v>
      </c>
      <c r="L30" s="160">
        <v>45</v>
      </c>
    </row>
    <row r="31" spans="1:12" s="183" customFormat="1" ht="13.5" customHeight="1">
      <c r="A31" s="180"/>
      <c r="B31" s="181"/>
      <c r="C31" s="263" t="s">
        <v>43</v>
      </c>
      <c r="D31" s="263"/>
      <c r="E31" s="182"/>
      <c r="F31" s="209">
        <v>29</v>
      </c>
      <c r="G31" s="210">
        <v>14</v>
      </c>
      <c r="H31" s="210">
        <v>15</v>
      </c>
      <c r="I31" s="210">
        <v>0</v>
      </c>
      <c r="J31" s="210">
        <v>0</v>
      </c>
      <c r="K31" s="210">
        <v>14</v>
      </c>
      <c r="L31" s="211">
        <v>15</v>
      </c>
    </row>
    <row r="32" spans="1:12" s="8" customFormat="1" ht="13.5" customHeight="1">
      <c r="A32" s="20"/>
      <c r="B32" s="133"/>
      <c r="C32" s="80"/>
      <c r="D32" s="80" t="s">
        <v>33</v>
      </c>
      <c r="E32" s="58"/>
      <c r="F32" s="158">
        <v>29</v>
      </c>
      <c r="G32" s="159">
        <v>14</v>
      </c>
      <c r="H32" s="159">
        <v>15</v>
      </c>
      <c r="I32" s="159">
        <v>0</v>
      </c>
      <c r="J32" s="159">
        <v>0</v>
      </c>
      <c r="K32" s="159">
        <v>14</v>
      </c>
      <c r="L32" s="160">
        <v>15</v>
      </c>
    </row>
    <row r="33" spans="1:12" s="183" customFormat="1" ht="13.5" customHeight="1">
      <c r="A33" s="180"/>
      <c r="B33" s="181"/>
      <c r="C33" s="263" t="s">
        <v>36</v>
      </c>
      <c r="D33" s="263"/>
      <c r="E33" s="182"/>
      <c r="F33" s="209">
        <v>108</v>
      </c>
      <c r="G33" s="210">
        <v>57</v>
      </c>
      <c r="H33" s="210">
        <v>51</v>
      </c>
      <c r="I33" s="210">
        <v>0</v>
      </c>
      <c r="J33" s="210">
        <v>0</v>
      </c>
      <c r="K33" s="210">
        <v>57</v>
      </c>
      <c r="L33" s="211">
        <v>51</v>
      </c>
    </row>
    <row r="34" spans="1:12" s="8" customFormat="1" ht="13.5" customHeight="1">
      <c r="A34" s="20"/>
      <c r="B34" s="133"/>
      <c r="C34" s="80"/>
      <c r="D34" s="80" t="s">
        <v>38</v>
      </c>
      <c r="E34" s="58"/>
      <c r="F34" s="158">
        <v>60</v>
      </c>
      <c r="G34" s="159">
        <v>35</v>
      </c>
      <c r="H34" s="159">
        <v>25</v>
      </c>
      <c r="I34" s="159">
        <v>0</v>
      </c>
      <c r="J34" s="159">
        <v>0</v>
      </c>
      <c r="K34" s="159">
        <v>35</v>
      </c>
      <c r="L34" s="160">
        <v>25</v>
      </c>
    </row>
    <row r="35" spans="1:12" s="8" customFormat="1" ht="13.5" customHeight="1">
      <c r="A35" s="20"/>
      <c r="B35" s="133"/>
      <c r="C35" s="80"/>
      <c r="D35" s="80" t="s">
        <v>107</v>
      </c>
      <c r="E35" s="58"/>
      <c r="F35" s="158">
        <v>16</v>
      </c>
      <c r="G35" s="159">
        <v>0</v>
      </c>
      <c r="H35" s="159">
        <v>16</v>
      </c>
      <c r="I35" s="159">
        <v>0</v>
      </c>
      <c r="J35" s="159">
        <v>0</v>
      </c>
      <c r="K35" s="159">
        <v>0</v>
      </c>
      <c r="L35" s="160">
        <v>16</v>
      </c>
    </row>
    <row r="36" spans="1:12" s="8" customFormat="1" ht="13.5" customHeight="1">
      <c r="A36" s="20"/>
      <c r="B36" s="133"/>
      <c r="C36" s="80"/>
      <c r="D36" s="80" t="s">
        <v>108</v>
      </c>
      <c r="E36" s="58"/>
      <c r="F36" s="158">
        <v>32</v>
      </c>
      <c r="G36" s="159">
        <v>22</v>
      </c>
      <c r="H36" s="159">
        <v>10</v>
      </c>
      <c r="I36" s="159">
        <v>0</v>
      </c>
      <c r="J36" s="159">
        <v>0</v>
      </c>
      <c r="K36" s="159">
        <v>22</v>
      </c>
      <c r="L36" s="160">
        <v>10</v>
      </c>
    </row>
    <row r="37" spans="1:12" s="183" customFormat="1" ht="13.5" customHeight="1">
      <c r="A37" s="180"/>
      <c r="B37" s="181"/>
      <c r="C37" s="263" t="s">
        <v>37</v>
      </c>
      <c r="D37" s="263"/>
      <c r="E37" s="184"/>
      <c r="F37" s="209">
        <v>4</v>
      </c>
      <c r="G37" s="210">
        <v>0</v>
      </c>
      <c r="H37" s="210">
        <v>4</v>
      </c>
      <c r="I37" s="210">
        <v>0</v>
      </c>
      <c r="J37" s="210">
        <v>0</v>
      </c>
      <c r="K37" s="210">
        <v>0</v>
      </c>
      <c r="L37" s="211">
        <v>4</v>
      </c>
    </row>
    <row r="38" spans="1:12" s="8" customFormat="1" ht="13.5" customHeight="1">
      <c r="A38" s="59"/>
      <c r="B38" s="133"/>
      <c r="C38" s="80"/>
      <c r="D38" s="80" t="s">
        <v>67</v>
      </c>
      <c r="E38" s="134"/>
      <c r="F38" s="158">
        <v>4</v>
      </c>
      <c r="G38" s="159">
        <v>0</v>
      </c>
      <c r="H38" s="159">
        <v>4</v>
      </c>
      <c r="I38" s="159">
        <v>0</v>
      </c>
      <c r="J38" s="159">
        <v>0</v>
      </c>
      <c r="K38" s="159">
        <v>0</v>
      </c>
      <c r="L38" s="160">
        <v>4</v>
      </c>
    </row>
    <row r="39" spans="1:13" s="183" customFormat="1" ht="13.5" customHeight="1">
      <c r="A39" s="185"/>
      <c r="B39" s="181"/>
      <c r="C39" s="263" t="s">
        <v>42</v>
      </c>
      <c r="D39" s="263"/>
      <c r="E39" s="186"/>
      <c r="F39" s="209">
        <v>242</v>
      </c>
      <c r="G39" s="210">
        <v>183</v>
      </c>
      <c r="H39" s="210">
        <v>59</v>
      </c>
      <c r="I39" s="210">
        <v>0</v>
      </c>
      <c r="J39" s="210">
        <v>0</v>
      </c>
      <c r="K39" s="210">
        <v>183</v>
      </c>
      <c r="L39" s="211">
        <v>59</v>
      </c>
      <c r="M39" s="187"/>
    </row>
    <row r="40" spans="1:12" s="8" customFormat="1" ht="13.5" customHeight="1">
      <c r="A40" s="135"/>
      <c r="B40" s="136"/>
      <c r="C40" s="137"/>
      <c r="D40" s="137" t="s">
        <v>39</v>
      </c>
      <c r="E40" s="136"/>
      <c r="F40" s="161">
        <v>242</v>
      </c>
      <c r="G40" s="162">
        <v>183</v>
      </c>
      <c r="H40" s="162">
        <v>59</v>
      </c>
      <c r="I40" s="162">
        <v>0</v>
      </c>
      <c r="J40" s="162">
        <v>0</v>
      </c>
      <c r="K40" s="162">
        <v>183</v>
      </c>
      <c r="L40" s="163">
        <v>59</v>
      </c>
    </row>
    <row r="41" spans="6:13" ht="13.5">
      <c r="F41" s="2"/>
      <c r="G41" s="2"/>
      <c r="H41" s="2"/>
      <c r="I41" s="2"/>
      <c r="J41" s="2"/>
      <c r="K41" s="2"/>
      <c r="L41" s="2"/>
      <c r="M41" s="2"/>
    </row>
  </sheetData>
  <sheetProtection/>
  <mergeCells count="24">
    <mergeCell ref="C37:D37"/>
    <mergeCell ref="C39:D39"/>
    <mergeCell ref="C17:D17"/>
    <mergeCell ref="C19:D19"/>
    <mergeCell ref="C21:D21"/>
    <mergeCell ref="C28:D28"/>
    <mergeCell ref="C31:D31"/>
    <mergeCell ref="C33:D33"/>
    <mergeCell ref="B7:D7"/>
    <mergeCell ref="B9:D9"/>
    <mergeCell ref="C11:D11"/>
    <mergeCell ref="C12:D12"/>
    <mergeCell ref="C13:D13"/>
    <mergeCell ref="B15:D15"/>
    <mergeCell ref="A1:D1"/>
    <mergeCell ref="F1:L1"/>
    <mergeCell ref="A3:E5"/>
    <mergeCell ref="F3:H3"/>
    <mergeCell ref="I3:L3"/>
    <mergeCell ref="F4:F5"/>
    <mergeCell ref="G4:G5"/>
    <mergeCell ref="H4:H5"/>
    <mergeCell ref="I4:J4"/>
    <mergeCell ref="K4:L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10.375" style="1" customWidth="1"/>
    <col min="2" max="4" width="6.625" style="1" customWidth="1"/>
    <col min="5" max="13" width="6.75390625" style="1" customWidth="1"/>
    <col min="14" max="14" width="5.75390625" style="1" customWidth="1"/>
    <col min="15" max="16384" width="9.00390625" style="1" customWidth="1"/>
  </cols>
  <sheetData>
    <row r="1" spans="1:13" s="90" customFormat="1" ht="14.25" customHeight="1">
      <c r="A1" s="119" t="s">
        <v>7</v>
      </c>
      <c r="B1" s="138"/>
      <c r="C1" s="262" t="s">
        <v>119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8" customFormat="1" ht="9.75" customHeight="1">
      <c r="A2" s="7"/>
      <c r="B2" s="7"/>
      <c r="C2" s="7"/>
      <c r="D2" s="7"/>
      <c r="E2" s="7"/>
      <c r="F2" s="7"/>
      <c r="G2" s="7"/>
      <c r="H2" s="7"/>
      <c r="J2" s="7"/>
      <c r="K2" s="7"/>
      <c r="L2" s="7"/>
      <c r="M2" s="99" t="s">
        <v>109</v>
      </c>
    </row>
    <row r="3" spans="1:13" s="86" customFormat="1" ht="14.25" customHeight="1">
      <c r="A3" s="265" t="s">
        <v>110</v>
      </c>
      <c r="B3" s="221" t="s">
        <v>111</v>
      </c>
      <c r="C3" s="222"/>
      <c r="D3" s="222"/>
      <c r="E3" s="222"/>
      <c r="F3" s="222"/>
      <c r="G3" s="222"/>
      <c r="H3" s="222"/>
      <c r="I3" s="222"/>
      <c r="J3" s="223"/>
      <c r="K3" s="265" t="s">
        <v>112</v>
      </c>
      <c r="L3" s="266"/>
      <c r="M3" s="273"/>
    </row>
    <row r="4" spans="1:13" s="86" customFormat="1" ht="14.25" customHeight="1">
      <c r="A4" s="267"/>
      <c r="B4" s="271" t="s">
        <v>113</v>
      </c>
      <c r="C4" s="271"/>
      <c r="D4" s="271"/>
      <c r="E4" s="271" t="s">
        <v>103</v>
      </c>
      <c r="F4" s="271"/>
      <c r="G4" s="271"/>
      <c r="H4" s="271" t="s">
        <v>104</v>
      </c>
      <c r="I4" s="271"/>
      <c r="J4" s="271"/>
      <c r="K4" s="269"/>
      <c r="L4" s="270"/>
      <c r="M4" s="274"/>
    </row>
    <row r="5" spans="1:14" s="86" customFormat="1" ht="14.25" customHeight="1">
      <c r="A5" s="269"/>
      <c r="B5" s="121" t="s">
        <v>114</v>
      </c>
      <c r="C5" s="121" t="s">
        <v>101</v>
      </c>
      <c r="D5" s="121" t="s">
        <v>102</v>
      </c>
      <c r="E5" s="121" t="s">
        <v>114</v>
      </c>
      <c r="F5" s="121" t="s">
        <v>101</v>
      </c>
      <c r="G5" s="121" t="s">
        <v>102</v>
      </c>
      <c r="H5" s="121" t="s">
        <v>114</v>
      </c>
      <c r="I5" s="121" t="s">
        <v>101</v>
      </c>
      <c r="J5" s="121" t="s">
        <v>102</v>
      </c>
      <c r="K5" s="100" t="s">
        <v>114</v>
      </c>
      <c r="L5" s="100" t="s">
        <v>101</v>
      </c>
      <c r="M5" s="100" t="s">
        <v>102</v>
      </c>
      <c r="N5" s="122"/>
    </row>
    <row r="6" spans="1:13" s="8" customFormat="1" ht="6.75" customHeight="1">
      <c r="A6" s="20"/>
      <c r="B6" s="139"/>
      <c r="C6" s="140"/>
      <c r="D6" s="140"/>
      <c r="E6" s="140"/>
      <c r="F6" s="140"/>
      <c r="G6" s="140"/>
      <c r="H6" s="140"/>
      <c r="I6" s="140"/>
      <c r="J6" s="212"/>
      <c r="K6" s="212"/>
      <c r="L6" s="140"/>
      <c r="M6" s="141"/>
    </row>
    <row r="7" spans="1:13" s="13" customFormat="1" ht="14.25" customHeight="1">
      <c r="A7" s="205" t="s">
        <v>120</v>
      </c>
      <c r="B7" s="206">
        <f>SUM(B8:B11)</f>
        <v>195</v>
      </c>
      <c r="C7" s="207">
        <f aca="true" t="shared" si="0" ref="C7:M7">SUM(C8:C11)</f>
        <v>97</v>
      </c>
      <c r="D7" s="207">
        <f t="shared" si="0"/>
        <v>98</v>
      </c>
      <c r="E7" s="207">
        <f t="shared" si="0"/>
        <v>50</v>
      </c>
      <c r="F7" s="207">
        <f t="shared" si="0"/>
        <v>13</v>
      </c>
      <c r="G7" s="207">
        <f t="shared" si="0"/>
        <v>37</v>
      </c>
      <c r="H7" s="207">
        <f t="shared" si="0"/>
        <v>145</v>
      </c>
      <c r="I7" s="207">
        <f t="shared" si="0"/>
        <v>84</v>
      </c>
      <c r="J7" s="207">
        <f t="shared" si="0"/>
        <v>61</v>
      </c>
      <c r="K7" s="207">
        <f t="shared" si="0"/>
        <v>90</v>
      </c>
      <c r="L7" s="207">
        <f t="shared" si="0"/>
        <v>42</v>
      </c>
      <c r="M7" s="208">
        <f t="shared" si="0"/>
        <v>48</v>
      </c>
    </row>
    <row r="8" spans="1:13" s="8" customFormat="1" ht="14.25" customHeight="1">
      <c r="A8" s="76" t="s">
        <v>115</v>
      </c>
      <c r="B8" s="107">
        <v>91</v>
      </c>
      <c r="C8" s="108">
        <v>43</v>
      </c>
      <c r="D8" s="108">
        <v>48</v>
      </c>
      <c r="E8" s="108">
        <v>15</v>
      </c>
      <c r="F8" s="108">
        <v>0</v>
      </c>
      <c r="G8" s="108">
        <v>15</v>
      </c>
      <c r="H8" s="108">
        <v>76</v>
      </c>
      <c r="I8" s="108">
        <v>43</v>
      </c>
      <c r="J8" s="108">
        <v>33</v>
      </c>
      <c r="K8" s="108">
        <v>31</v>
      </c>
      <c r="L8" s="108">
        <v>9</v>
      </c>
      <c r="M8" s="110">
        <v>22</v>
      </c>
    </row>
    <row r="9" spans="1:13" s="8" customFormat="1" ht="14.25" customHeight="1">
      <c r="A9" s="76" t="s">
        <v>116</v>
      </c>
      <c r="B9" s="107">
        <v>59</v>
      </c>
      <c r="C9" s="108">
        <v>36</v>
      </c>
      <c r="D9" s="108">
        <v>23</v>
      </c>
      <c r="E9" s="108">
        <v>0</v>
      </c>
      <c r="F9" s="108">
        <v>0</v>
      </c>
      <c r="G9" s="108">
        <v>0</v>
      </c>
      <c r="H9" s="108">
        <v>59</v>
      </c>
      <c r="I9" s="108">
        <v>36</v>
      </c>
      <c r="J9" s="108">
        <v>23</v>
      </c>
      <c r="K9" s="108">
        <v>16</v>
      </c>
      <c r="L9" s="108">
        <v>6</v>
      </c>
      <c r="M9" s="110">
        <v>10</v>
      </c>
    </row>
    <row r="10" spans="1:13" s="8" customFormat="1" ht="14.25" customHeight="1">
      <c r="A10" s="76" t="s">
        <v>117</v>
      </c>
      <c r="B10" s="107">
        <v>39</v>
      </c>
      <c r="C10" s="108">
        <v>14</v>
      </c>
      <c r="D10" s="108">
        <v>25</v>
      </c>
      <c r="E10" s="108">
        <v>35</v>
      </c>
      <c r="F10" s="108">
        <v>13</v>
      </c>
      <c r="G10" s="108">
        <v>22</v>
      </c>
      <c r="H10" s="108">
        <v>4</v>
      </c>
      <c r="I10" s="108">
        <v>1</v>
      </c>
      <c r="J10" s="108">
        <v>3</v>
      </c>
      <c r="K10" s="108">
        <v>41</v>
      </c>
      <c r="L10" s="108">
        <v>27</v>
      </c>
      <c r="M10" s="110">
        <v>14</v>
      </c>
    </row>
    <row r="11" spans="1:13" s="8" customFormat="1" ht="14.25" customHeight="1">
      <c r="A11" s="76" t="s">
        <v>118</v>
      </c>
      <c r="B11" s="142">
        <v>6</v>
      </c>
      <c r="C11" s="140">
        <v>4</v>
      </c>
      <c r="D11" s="140">
        <v>2</v>
      </c>
      <c r="E11" s="140">
        <v>0</v>
      </c>
      <c r="F11" s="140">
        <v>0</v>
      </c>
      <c r="G11" s="140">
        <v>0</v>
      </c>
      <c r="H11" s="140">
        <v>6</v>
      </c>
      <c r="I11" s="140">
        <v>4</v>
      </c>
      <c r="J11" s="140">
        <v>2</v>
      </c>
      <c r="K11" s="108">
        <v>2</v>
      </c>
      <c r="L11" s="108">
        <v>0</v>
      </c>
      <c r="M11" s="110">
        <v>2</v>
      </c>
    </row>
    <row r="12" spans="1:13" s="8" customFormat="1" ht="7.5" customHeight="1">
      <c r="A12" s="12"/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ht="13.5">
      <c r="A13" s="2"/>
    </row>
    <row r="14" ht="13.5">
      <c r="A14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spans="1:10" ht="13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3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/>
  <mergeCells count="7">
    <mergeCell ref="C1:M1"/>
    <mergeCell ref="A3:A5"/>
    <mergeCell ref="B3:J3"/>
    <mergeCell ref="K3:M4"/>
    <mergeCell ref="B4:D4"/>
    <mergeCell ref="E4:G4"/>
    <mergeCell ref="H4:J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2020-12-09T00:27:10Z</cp:lastPrinted>
  <dcterms:created xsi:type="dcterms:W3CDTF">2004-01-29T06:49:17Z</dcterms:created>
  <dcterms:modified xsi:type="dcterms:W3CDTF">2020-12-09T00:27:15Z</dcterms:modified>
  <cp:category/>
  <cp:version/>
  <cp:contentType/>
  <cp:contentStatus/>
</cp:coreProperties>
</file>