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表1-2" sheetId="1" r:id="rId1"/>
  </sheets>
  <definedNames>
    <definedName name="\B">'表1-2'!$B$81:$B$81</definedName>
    <definedName name="\C">'表1-2'!$B$113:$B$113</definedName>
    <definedName name="\X">'表1-2'!$B$94:$B$94</definedName>
    <definedName name="\Y">'表1-2'!$B$117:$B$117</definedName>
    <definedName name="_xlnm.Print_Area" localSheetId="0">'表1-2'!$A$1:$AS$42</definedName>
    <definedName name="SUB1">'表1-2'!$B$85:$B$85</definedName>
    <definedName name="SUB2">'表1-2'!$B$88:$B$88</definedName>
    <definedName name="SUB3">'表1-2'!$B$91:$B$91</definedName>
    <definedName name="SUB4">'表1-2'!$B$98:$B$98</definedName>
    <definedName name="SUB5">'表1-2'!$B$101:$B$101</definedName>
    <definedName name="SUB6">'表1-2'!$B$105:$B$105</definedName>
    <definedName name="SUB7">'表1-2'!$B$109:$B$109</definedName>
    <definedName name="SYORI">'表1-2'!$B$124:$B$124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<sst xmlns="http://schemas.openxmlformats.org/spreadsheetml/2006/main" count="344" uniqueCount="95">
  <si>
    <t xml:space="preserve"> 1 - 2    4 ～ 9 人 の 事 業 所 に 関</t>
  </si>
  <si>
    <t>す る 統 計 表（産業中分類別）</t>
  </si>
  <si>
    <t xml:space="preserve">       (単位: 金額 万円)</t>
  </si>
  <si>
    <t>事　業</t>
  </si>
  <si>
    <t xml:space="preserve">         従         業         者         数</t>
  </si>
  <si>
    <t>現　　金</t>
  </si>
  <si>
    <t>原 材 料</t>
  </si>
  <si>
    <t xml:space="preserve">              製  造  品  出  荷  額  等</t>
  </si>
  <si>
    <t>粗 付 加</t>
  </si>
  <si>
    <t>産        業</t>
  </si>
  <si>
    <t xml:space="preserve">  　    総　　   数</t>
  </si>
  <si>
    <t xml:space="preserve">     常  用  労  働  者</t>
  </si>
  <si>
    <t xml:space="preserve">     個人事業主及び家族従業者</t>
  </si>
  <si>
    <t>総   額</t>
  </si>
  <si>
    <t>製 造 品</t>
  </si>
  <si>
    <t>加 工 賃</t>
  </si>
  <si>
    <t>修理料</t>
  </si>
  <si>
    <t>生 産 額</t>
  </si>
  <si>
    <t>産　業</t>
  </si>
  <si>
    <t>所　数</t>
  </si>
  <si>
    <t>総 数</t>
  </si>
  <si>
    <t>男</t>
  </si>
  <si>
    <t>女</t>
  </si>
  <si>
    <t>計</t>
  </si>
  <si>
    <t>給与総額</t>
  </si>
  <si>
    <t>使用額等</t>
  </si>
  <si>
    <t>出 荷 額</t>
  </si>
  <si>
    <t>収 入 額</t>
  </si>
  <si>
    <t>収入額</t>
  </si>
  <si>
    <t>価 値 額</t>
  </si>
  <si>
    <t xml:space="preserve"> 　 総        数</t>
  </si>
  <si>
    <t xml:space="preserve"> 総  数</t>
  </si>
  <si>
    <t>12</t>
  </si>
  <si>
    <t>13</t>
  </si>
  <si>
    <t>-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</si>
  <si>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</si>
  <si>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</si>
  <si>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</si>
  <si>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</si>
  <si>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</si>
  <si>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</si>
  <si>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</si>
  <si>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</si>
  <si>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</si>
  <si>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</si>
  <si>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</si>
  <si>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</si>
  <si>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</si>
  <si>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</si>
  <si>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</si>
  <si>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</si>
  <si>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</si>
  <si>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印刷マクロＸ</t>
  </si>
  <si>
    <t>{SELECT X1..AH42;X1}</t>
  </si>
  <si>
    <t>{PRINT "SELECTION";1;9999;1;1}</t>
  </si>
  <si>
    <t>{R 12}</t>
  </si>
  <si>
    <t>{SELECT AJ1..AR42;AJ1}</t>
  </si>
  <si>
    <t>{HOME}</t>
  </si>
  <si>
    <t>29 電子部品・デバイス</t>
  </si>
  <si>
    <t>09 食      料      品</t>
  </si>
  <si>
    <t>10 飲料・たばこ・飼料</t>
  </si>
  <si>
    <t>11 繊              維</t>
  </si>
  <si>
    <t>12 衣              服</t>
  </si>
  <si>
    <t>13 製              材</t>
  </si>
  <si>
    <t>14 家              具</t>
  </si>
  <si>
    <t>15 パ   ル   プ ・ 紙</t>
  </si>
  <si>
    <t>16 出   版 ・ 印   刷</t>
  </si>
  <si>
    <t>17 化              学</t>
  </si>
  <si>
    <t>18 石              油</t>
  </si>
  <si>
    <t>19 プ ラ  ス  チ ｯ ク</t>
  </si>
  <si>
    <t>20 ゴ              ム</t>
  </si>
  <si>
    <t>21 皮              革</t>
  </si>
  <si>
    <t>22 窯   業 ・ 土   石</t>
  </si>
  <si>
    <t>23 鉄              鋼</t>
  </si>
  <si>
    <t>24 非   鉄   金    属</t>
  </si>
  <si>
    <r>
      <t>2</t>
    </r>
    <r>
      <rPr>
        <sz val="14"/>
        <rFont val="ＭＳ 明朝"/>
        <family val="1"/>
      </rPr>
      <t>5</t>
    </r>
    <r>
      <rPr>
        <sz val="14"/>
        <rFont val="ＭＳ 明朝"/>
        <family val="1"/>
      </rPr>
      <t xml:space="preserve"> 金      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 xml:space="preserve">      属</t>
    </r>
  </si>
  <si>
    <t>26 一   般   機    械</t>
  </si>
  <si>
    <t>27 電   気   機    械</t>
  </si>
  <si>
    <t>28 情 報 通 信 機  械</t>
  </si>
  <si>
    <t>30 輸  送  用  機  械</t>
  </si>
  <si>
    <t>31 精   密   機    械</t>
  </si>
  <si>
    <t>32 そ の 他 の 製  品</t>
  </si>
  <si>
    <t>30 輸  送  用  機  械</t>
  </si>
  <si>
    <t>31 精   密   機    械</t>
  </si>
  <si>
    <t>32 そ の 他 の 製  品</t>
  </si>
  <si>
    <t>-</t>
  </si>
  <si>
    <t>-</t>
  </si>
  <si>
    <r>
      <t>0</t>
    </r>
    <r>
      <rPr>
        <sz val="14"/>
        <color indexed="8"/>
        <rFont val="ＭＳ 明朝"/>
        <family val="1"/>
      </rPr>
      <t>9</t>
    </r>
  </si>
  <si>
    <t>25 金              属</t>
  </si>
  <si>
    <t>28 情 報 通 信 機  械</t>
  </si>
  <si>
    <t>29 電子部品・デバイス</t>
  </si>
  <si>
    <t>X</t>
  </si>
  <si>
    <t>X</t>
  </si>
  <si>
    <t xml:space="preserve">   個人事業主及び家族従業者</t>
  </si>
  <si>
    <t xml:space="preserve"> 総 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</si>
</sst>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15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14"/>
      <color indexed="12"/>
      <name val="ＭＳ 明朝"/>
      <family val="1"/>
    </font>
    <font>
      <b/>
      <sz val="18"/>
      <color indexed="8"/>
      <name val="ＭＳ 明朝"/>
      <family val="1"/>
    </font>
    <font>
      <b/>
      <sz val="14"/>
      <color indexed="8"/>
      <name val="ＭＳ 明朝"/>
      <family val="1"/>
    </font>
    <font>
      <sz val="16"/>
      <color indexed="8"/>
      <name val="ＭＳ ゴシック"/>
      <family val="3"/>
    </font>
    <font>
      <sz val="16"/>
      <color indexed="12"/>
      <name val="ＭＳ 明朝"/>
      <family val="1"/>
    </font>
    <font>
      <sz val="16"/>
      <name val="ＭＳ 明朝"/>
      <family val="1"/>
    </font>
    <font>
      <sz val="12"/>
      <color indexed="8"/>
      <name val="ＭＳ 明朝"/>
      <family val="1"/>
    </font>
    <font>
      <sz val="7"/>
      <name val="ＭＳ Ｐ明朝"/>
      <family val="1"/>
    </font>
    <font>
      <b/>
      <sz val="16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58">
    <xf numFmtId="3" fontId="0" fillId="0" borderId="0" xfId="0" applyNumberFormat="1" applyFont="1" applyAlignment="1">
      <alignment/>
    </xf>
    <xf numFmtId="3" fontId="0" fillId="0" borderId="0" xfId="0" applyAlignment="1">
      <alignment horizontal="right"/>
    </xf>
    <xf numFmtId="3" fontId="4" fillId="0" borderId="1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Font="1" applyAlignment="1">
      <alignment horizontal="right"/>
    </xf>
    <xf numFmtId="3" fontId="5" fillId="0" borderId="0" xfId="0" applyFont="1" applyAlignment="1">
      <alignment/>
    </xf>
    <xf numFmtId="3" fontId="5" fillId="0" borderId="2" xfId="0" applyFont="1" applyAlignment="1">
      <alignment/>
    </xf>
    <xf numFmtId="3" fontId="5" fillId="0" borderId="3" xfId="0" applyFont="1" applyAlignment="1">
      <alignment/>
    </xf>
    <xf numFmtId="3" fontId="5" fillId="0" borderId="1" xfId="0" applyFont="1" applyAlignment="1">
      <alignment/>
    </xf>
    <xf numFmtId="3" fontId="5" fillId="0" borderId="4" xfId="0" applyFont="1" applyAlignment="1">
      <alignment/>
    </xf>
    <xf numFmtId="3" fontId="5" fillId="0" borderId="5" xfId="0" applyFont="1" applyAlignment="1">
      <alignment/>
    </xf>
    <xf numFmtId="3" fontId="6" fillId="0" borderId="2" xfId="0" applyFont="1" applyAlignment="1">
      <alignment/>
    </xf>
    <xf numFmtId="3" fontId="6" fillId="0" borderId="1" xfId="0" applyFont="1" applyAlignment="1">
      <alignment/>
    </xf>
    <xf numFmtId="3" fontId="6" fillId="0" borderId="0" xfId="0" applyFont="1" applyAlignment="1">
      <alignment/>
    </xf>
    <xf numFmtId="3" fontId="7" fillId="0" borderId="0" xfId="0" applyFont="1" applyAlignment="1">
      <alignment/>
    </xf>
    <xf numFmtId="0" fontId="7" fillId="0" borderId="0" xfId="0" applyNumberFormat="1" applyFont="1" applyAlignment="1">
      <alignment/>
    </xf>
    <xf numFmtId="3" fontId="5" fillId="0" borderId="1" xfId="0" applyFont="1" applyAlignment="1">
      <alignment horizontal="center"/>
    </xf>
    <xf numFmtId="3" fontId="5" fillId="0" borderId="4" xfId="0" applyFont="1" applyAlignment="1">
      <alignment horizontal="center"/>
    </xf>
    <xf numFmtId="3" fontId="5" fillId="0" borderId="5" xfId="0" applyFont="1" applyAlignment="1">
      <alignment horizontal="center"/>
    </xf>
    <xf numFmtId="3" fontId="5" fillId="0" borderId="0" xfId="0" applyFont="1" applyAlignment="1">
      <alignment horizontal="center"/>
    </xf>
    <xf numFmtId="3" fontId="8" fillId="0" borderId="1" xfId="0" applyFont="1" applyAlignment="1">
      <alignment/>
    </xf>
    <xf numFmtId="3" fontId="8" fillId="0" borderId="0" xfId="0" applyFont="1" applyAlignment="1">
      <alignment/>
    </xf>
    <xf numFmtId="3" fontId="9" fillId="0" borderId="0" xfId="0" applyFont="1" applyAlignment="1">
      <alignment/>
    </xf>
    <xf numFmtId="3" fontId="9" fillId="0" borderId="1" xfId="0" applyFont="1" applyAlignment="1">
      <alignment/>
    </xf>
    <xf numFmtId="3" fontId="10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Font="1" applyAlignment="1">
      <alignment/>
    </xf>
    <xf numFmtId="3" fontId="4" fillId="0" borderId="1" xfId="0" applyNumberFormat="1" applyFont="1" applyAlignment="1">
      <alignment/>
    </xf>
    <xf numFmtId="3" fontId="4" fillId="0" borderId="1" xfId="0" applyFont="1" applyAlignment="1">
      <alignment/>
    </xf>
    <xf numFmtId="3" fontId="10" fillId="0" borderId="0" xfId="0" applyFont="1" applyAlignment="1">
      <alignment/>
    </xf>
    <xf numFmtId="3" fontId="11" fillId="0" borderId="0" xfId="0" applyFont="1" applyAlignment="1">
      <alignment/>
    </xf>
    <xf numFmtId="3" fontId="12" fillId="0" borderId="0" xfId="0" applyFont="1" applyAlignment="1">
      <alignment/>
    </xf>
    <xf numFmtId="3" fontId="0" fillId="0" borderId="0" xfId="0" applyFont="1" applyAlignment="1">
      <alignment/>
    </xf>
    <xf numFmtId="3" fontId="4" fillId="0" borderId="1" xfId="0" applyNumberFormat="1" applyFont="1" applyAlignment="1">
      <alignment horizontal="right"/>
    </xf>
    <xf numFmtId="3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49" fontId="5" fillId="0" borderId="1" xfId="0" applyNumberFormat="1" applyFont="1" applyAlignment="1">
      <alignment horizontal="center"/>
    </xf>
    <xf numFmtId="176" fontId="4" fillId="0" borderId="0" xfId="0" applyNumberFormat="1" applyFont="1" applyAlignment="1">
      <alignment/>
    </xf>
    <xf numFmtId="3" fontId="5" fillId="0" borderId="0" xfId="0" applyFont="1" applyAlignment="1">
      <alignment/>
    </xf>
    <xf numFmtId="3" fontId="5" fillId="0" borderId="5" xfId="0" applyFont="1" applyAlignment="1">
      <alignment horizontal="center"/>
    </xf>
    <xf numFmtId="3" fontId="5" fillId="0" borderId="6" xfId="0" applyFont="1" applyBorder="1" applyAlignment="1">
      <alignment/>
    </xf>
    <xf numFmtId="3" fontId="5" fillId="0" borderId="7" xfId="0" applyFont="1" applyBorder="1" applyAlignment="1">
      <alignment/>
    </xf>
    <xf numFmtId="3" fontId="5" fillId="0" borderId="8" xfId="0" applyFont="1" applyBorder="1" applyAlignment="1">
      <alignment/>
    </xf>
    <xf numFmtId="3" fontId="5" fillId="0" borderId="0" xfId="0" applyFont="1" applyBorder="1" applyAlignment="1">
      <alignment/>
    </xf>
    <xf numFmtId="3" fontId="5" fillId="0" borderId="0" xfId="0" applyFont="1" applyAlignment="1">
      <alignment horizontal="center"/>
    </xf>
    <xf numFmtId="3" fontId="5" fillId="0" borderId="9" xfId="0" applyFont="1" applyBorder="1" applyAlignment="1">
      <alignment/>
    </xf>
    <xf numFmtId="3" fontId="5" fillId="0" borderId="2" xfId="0" applyFont="1" applyBorder="1" applyAlignment="1">
      <alignment/>
    </xf>
    <xf numFmtId="3" fontId="5" fillId="0" borderId="4" xfId="0" applyFont="1" applyBorder="1" applyAlignment="1">
      <alignment/>
    </xf>
    <xf numFmtId="3" fontId="5" fillId="0" borderId="10" xfId="0" applyFont="1" applyBorder="1" applyAlignment="1">
      <alignment/>
    </xf>
    <xf numFmtId="3" fontId="5" fillId="0" borderId="4" xfId="0" applyFont="1" applyAlignment="1">
      <alignment horizontal="center"/>
    </xf>
    <xf numFmtId="3" fontId="5" fillId="0" borderId="1" xfId="0" applyFont="1" applyAlignment="1">
      <alignment horizontal="center"/>
    </xf>
    <xf numFmtId="3" fontId="5" fillId="0" borderId="11" xfId="0" applyFont="1" applyBorder="1" applyAlignment="1">
      <alignment horizontal="center"/>
    </xf>
    <xf numFmtId="3" fontId="5" fillId="0" borderId="12" xfId="0" applyFont="1" applyBorder="1" applyAlignment="1">
      <alignment horizontal="center"/>
    </xf>
    <xf numFmtId="3" fontId="5" fillId="0" borderId="13" xfId="0" applyFont="1" applyBorder="1" applyAlignment="1">
      <alignment horizontal="center"/>
    </xf>
    <xf numFmtId="3" fontId="5" fillId="0" borderId="0" xfId="0" applyFont="1" applyBorder="1" applyAlignment="1">
      <alignment horizontal="center"/>
    </xf>
    <xf numFmtId="3" fontId="4" fillId="0" borderId="1" xfId="0" applyFont="1" applyAlignment="1">
      <alignment horizontal="right"/>
    </xf>
    <xf numFmtId="0" fontId="14" fillId="0" borderId="0" xfId="0" applyNumberFormat="1" applyFont="1" applyAlignment="1">
      <alignment/>
    </xf>
    <xf numFmtId="3" fontId="14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9"/>
  <sheetViews>
    <sheetView tabSelected="1" showOutlineSymbols="0" zoomScale="87" zoomScaleNormal="87" workbookViewId="0" topLeftCell="A1">
      <selection activeCell="A12" sqref="A12"/>
    </sheetView>
  </sheetViews>
  <sheetFormatPr defaultColWidth="11.66015625" defaultRowHeight="18"/>
  <cols>
    <col min="1" max="1" width="23.16015625" style="5" customWidth="1"/>
    <col min="2" max="8" width="7.66015625" style="5" customWidth="1"/>
    <col min="9" max="11" width="9.66015625" style="5" customWidth="1"/>
    <col min="12" max="12" width="8.66015625" style="5" customWidth="1"/>
    <col min="13" max="17" width="12.66015625" style="5" customWidth="1"/>
    <col min="18" max="18" width="9.66015625" style="5" customWidth="1"/>
    <col min="19" max="20" width="12.66015625" style="5" customWidth="1"/>
    <col min="21" max="21" width="6.66015625" style="5" customWidth="1"/>
    <col min="22" max="23" width="9.66015625" style="5" customWidth="1"/>
    <col min="24" max="24" width="23.16015625" style="5" customWidth="1"/>
    <col min="25" max="31" width="7.66015625" style="5" customWidth="1"/>
    <col min="32" max="34" width="9.66015625" style="5" customWidth="1"/>
    <col min="35" max="35" width="5.16015625" style="5" customWidth="1"/>
    <col min="36" max="36" width="4.66015625" style="5" customWidth="1"/>
    <col min="37" max="41" width="12.66015625" style="5" customWidth="1"/>
    <col min="42" max="42" width="9.66015625" style="5" customWidth="1"/>
    <col min="43" max="44" width="12.66015625" style="5" customWidth="1"/>
    <col min="45" max="45" width="6.66015625" style="5" customWidth="1"/>
    <col min="46" max="16384" width="9.66015625" style="5" customWidth="1"/>
  </cols>
  <sheetData>
    <row r="1" ht="30.75" customHeight="1">
      <c r="AE1" s="34"/>
    </row>
    <row r="2" ht="30.75" customHeight="1"/>
    <row r="3" spans="7:45" ht="30.75" customHeight="1">
      <c r="G3" s="15" t="s">
        <v>0</v>
      </c>
      <c r="M3" s="14" t="s">
        <v>1</v>
      </c>
      <c r="AD3" s="56" t="s">
        <v>0</v>
      </c>
      <c r="AE3" s="38"/>
      <c r="AF3" s="38"/>
      <c r="AG3" s="38"/>
      <c r="AH3" s="38"/>
      <c r="AI3" s="38"/>
      <c r="AJ3" s="38"/>
      <c r="AK3" s="57" t="s">
        <v>1</v>
      </c>
      <c r="AL3" s="38"/>
      <c r="AM3" s="38"/>
      <c r="AN3" s="38"/>
      <c r="AO3" s="38"/>
      <c r="AP3" s="38"/>
      <c r="AQ3" s="38"/>
      <c r="AR3" s="38"/>
      <c r="AS3" s="38"/>
    </row>
    <row r="4" spans="24:36" ht="24.75" customHeight="1"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26"/>
    </row>
    <row r="5" spans="19:43" ht="24.75" customHeight="1" thickBot="1">
      <c r="S5" s="5" t="s">
        <v>2</v>
      </c>
      <c r="AQ5" s="5" t="s">
        <v>2</v>
      </c>
    </row>
    <row r="6" spans="1:45" ht="30.75" customHeight="1" thickTop="1">
      <c r="A6" s="7"/>
      <c r="B6" s="18" t="s">
        <v>3</v>
      </c>
      <c r="C6" s="10"/>
      <c r="D6" s="7"/>
      <c r="E6" s="7" t="s">
        <v>4</v>
      </c>
      <c r="F6" s="7"/>
      <c r="G6" s="7"/>
      <c r="H6" s="7"/>
      <c r="I6" s="7"/>
      <c r="J6" s="7"/>
      <c r="K6" s="7"/>
      <c r="L6" s="8"/>
      <c r="M6" s="18" t="s">
        <v>5</v>
      </c>
      <c r="N6" s="18" t="s">
        <v>6</v>
      </c>
      <c r="O6" s="10" t="s">
        <v>7</v>
      </c>
      <c r="P6" s="7"/>
      <c r="Q6" s="7"/>
      <c r="R6" s="7"/>
      <c r="S6" s="10"/>
      <c r="T6" s="18" t="s">
        <v>8</v>
      </c>
      <c r="U6" s="10"/>
      <c r="X6" s="7"/>
      <c r="Y6" s="39" t="s">
        <v>3</v>
      </c>
      <c r="Z6" s="40"/>
      <c r="AA6" s="41"/>
      <c r="AB6" s="41" t="s">
        <v>4</v>
      </c>
      <c r="AC6" s="41"/>
      <c r="AD6" s="41"/>
      <c r="AE6" s="41"/>
      <c r="AF6" s="41"/>
      <c r="AG6" s="41"/>
      <c r="AH6" s="42"/>
      <c r="AI6" s="43"/>
      <c r="AJ6" s="43"/>
      <c r="AK6" s="39" t="s">
        <v>5</v>
      </c>
      <c r="AL6" s="39" t="s">
        <v>6</v>
      </c>
      <c r="AM6" s="10" t="s">
        <v>7</v>
      </c>
      <c r="AN6" s="7"/>
      <c r="AO6" s="7"/>
      <c r="AP6" s="7"/>
      <c r="AQ6" s="10"/>
      <c r="AR6" s="39" t="s">
        <v>8</v>
      </c>
      <c r="AS6" s="10"/>
    </row>
    <row r="7" spans="1:45" ht="30.75" customHeight="1">
      <c r="A7" s="19" t="s">
        <v>9</v>
      </c>
      <c r="B7" s="8"/>
      <c r="C7" s="9" t="s">
        <v>10</v>
      </c>
      <c r="D7" s="6"/>
      <c r="E7" s="6"/>
      <c r="F7" s="9" t="s">
        <v>11</v>
      </c>
      <c r="G7" s="6"/>
      <c r="H7" s="6"/>
      <c r="I7" s="9" t="s">
        <v>12</v>
      </c>
      <c r="J7" s="6"/>
      <c r="K7" s="6"/>
      <c r="L7" s="8"/>
      <c r="M7" s="8"/>
      <c r="N7" s="8"/>
      <c r="O7" s="17" t="s">
        <v>13</v>
      </c>
      <c r="P7" s="17" t="s">
        <v>14</v>
      </c>
      <c r="Q7" s="17" t="s">
        <v>15</v>
      </c>
      <c r="R7" s="17" t="s">
        <v>16</v>
      </c>
      <c r="S7" s="16" t="s">
        <v>17</v>
      </c>
      <c r="T7" s="8"/>
      <c r="U7" s="16" t="s">
        <v>18</v>
      </c>
      <c r="X7" s="44" t="s">
        <v>9</v>
      </c>
      <c r="Y7" s="8"/>
      <c r="Z7" s="45" t="s">
        <v>10</v>
      </c>
      <c r="AA7" s="46"/>
      <c r="AB7" s="46"/>
      <c r="AC7" s="47" t="s">
        <v>11</v>
      </c>
      <c r="AD7" s="46"/>
      <c r="AE7" s="46"/>
      <c r="AF7" s="47" t="s">
        <v>93</v>
      </c>
      <c r="AG7" s="46"/>
      <c r="AH7" s="48"/>
      <c r="AI7" s="43"/>
      <c r="AJ7" s="43"/>
      <c r="AK7" s="8"/>
      <c r="AL7" s="8"/>
      <c r="AM7" s="49" t="s">
        <v>13</v>
      </c>
      <c r="AN7" s="49" t="s">
        <v>14</v>
      </c>
      <c r="AO7" s="49" t="s">
        <v>15</v>
      </c>
      <c r="AP7" s="49" t="s">
        <v>16</v>
      </c>
      <c r="AQ7" s="50" t="s">
        <v>17</v>
      </c>
      <c r="AR7" s="8"/>
      <c r="AS7" s="50" t="s">
        <v>18</v>
      </c>
    </row>
    <row r="8" spans="2:45" ht="30.75" customHeight="1">
      <c r="B8" s="16" t="s">
        <v>19</v>
      </c>
      <c r="C8" s="17" t="s">
        <v>20</v>
      </c>
      <c r="D8" s="17" t="s">
        <v>21</v>
      </c>
      <c r="E8" s="17" t="s">
        <v>22</v>
      </c>
      <c r="F8" s="17" t="s">
        <v>23</v>
      </c>
      <c r="G8" s="17" t="s">
        <v>21</v>
      </c>
      <c r="H8" s="17" t="s">
        <v>22</v>
      </c>
      <c r="I8" s="17" t="s">
        <v>23</v>
      </c>
      <c r="J8" s="17" t="s">
        <v>21</v>
      </c>
      <c r="K8" s="17" t="s">
        <v>22</v>
      </c>
      <c r="L8" s="8"/>
      <c r="M8" s="16" t="s">
        <v>24</v>
      </c>
      <c r="N8" s="16" t="s">
        <v>25</v>
      </c>
      <c r="O8" s="8"/>
      <c r="P8" s="16" t="s">
        <v>26</v>
      </c>
      <c r="Q8" s="16" t="s">
        <v>27</v>
      </c>
      <c r="R8" s="16" t="s">
        <v>28</v>
      </c>
      <c r="S8" s="8"/>
      <c r="T8" s="16" t="s">
        <v>29</v>
      </c>
      <c r="U8" s="8"/>
      <c r="Y8" s="50" t="s">
        <v>19</v>
      </c>
      <c r="Z8" s="51" t="s">
        <v>20</v>
      </c>
      <c r="AA8" s="52" t="s">
        <v>21</v>
      </c>
      <c r="AB8" s="52" t="s">
        <v>22</v>
      </c>
      <c r="AC8" s="52" t="s">
        <v>23</v>
      </c>
      <c r="AD8" s="52" t="s">
        <v>21</v>
      </c>
      <c r="AE8" s="52" t="s">
        <v>22</v>
      </c>
      <c r="AF8" s="52" t="s">
        <v>23</v>
      </c>
      <c r="AG8" s="52" t="s">
        <v>21</v>
      </c>
      <c r="AH8" s="53" t="s">
        <v>22</v>
      </c>
      <c r="AI8" s="54"/>
      <c r="AJ8" s="43"/>
      <c r="AK8" s="50" t="s">
        <v>24</v>
      </c>
      <c r="AL8" s="50" t="s">
        <v>25</v>
      </c>
      <c r="AM8" s="8"/>
      <c r="AN8" s="50" t="s">
        <v>26</v>
      </c>
      <c r="AO8" s="50" t="s">
        <v>27</v>
      </c>
      <c r="AP8" s="50" t="s">
        <v>28</v>
      </c>
      <c r="AQ8" s="8"/>
      <c r="AR8" s="50" t="s">
        <v>29</v>
      </c>
      <c r="AS8" s="8"/>
    </row>
    <row r="9" spans="1:45" ht="31.5" customHeight="1">
      <c r="A9" s="6"/>
      <c r="B9" s="9"/>
      <c r="C9" s="6"/>
      <c r="D9" s="6"/>
      <c r="E9" s="6"/>
      <c r="F9" s="6"/>
      <c r="G9" s="6"/>
      <c r="H9" s="6"/>
      <c r="I9" s="6"/>
      <c r="J9" s="6"/>
      <c r="K9" s="6"/>
      <c r="M9" s="6"/>
      <c r="N9" s="6"/>
      <c r="O9" s="6"/>
      <c r="P9" s="6"/>
      <c r="Q9" s="6"/>
      <c r="R9" s="6"/>
      <c r="S9" s="6"/>
      <c r="T9" s="6"/>
      <c r="U9" s="9"/>
      <c r="X9" s="6"/>
      <c r="Y9" s="9"/>
      <c r="Z9" s="43"/>
      <c r="AA9" s="43"/>
      <c r="AB9" s="43"/>
      <c r="AC9" s="43"/>
      <c r="AD9" s="43"/>
      <c r="AE9" s="43"/>
      <c r="AF9" s="43"/>
      <c r="AG9" s="43"/>
      <c r="AH9" s="43"/>
      <c r="AI9" s="43"/>
      <c r="AK9" s="6"/>
      <c r="AL9" s="6"/>
      <c r="AM9" s="6"/>
      <c r="AN9" s="6"/>
      <c r="AO9" s="6"/>
      <c r="AP9" s="6"/>
      <c r="AQ9" s="6"/>
      <c r="AR9" s="6"/>
      <c r="AS9" s="9"/>
    </row>
    <row r="10" spans="1:45" ht="30.75" customHeight="1">
      <c r="A10" s="21" t="s">
        <v>30</v>
      </c>
      <c r="B10" s="23">
        <f>SUM(B12:B39)</f>
        <v>518</v>
      </c>
      <c r="C10" s="22">
        <f aca="true" t="shared" si="0" ref="C10:K10">SUM(C12:C39)</f>
        <v>3162</v>
      </c>
      <c r="D10" s="22">
        <f t="shared" si="0"/>
        <v>1778</v>
      </c>
      <c r="E10" s="22">
        <f t="shared" si="0"/>
        <v>1384</v>
      </c>
      <c r="F10" s="22">
        <f t="shared" si="0"/>
        <v>2975</v>
      </c>
      <c r="G10" s="22">
        <f t="shared" si="0"/>
        <v>1655</v>
      </c>
      <c r="H10" s="22">
        <f t="shared" si="0"/>
        <v>1320</v>
      </c>
      <c r="I10" s="22">
        <f t="shared" si="0"/>
        <v>187</v>
      </c>
      <c r="J10" s="22">
        <f t="shared" si="0"/>
        <v>123</v>
      </c>
      <c r="K10" s="22">
        <f t="shared" si="0"/>
        <v>64</v>
      </c>
      <c r="L10" s="22"/>
      <c r="M10" s="22">
        <f aca="true" t="shared" si="1" ref="M10:T10">SUM(M12:M39)</f>
        <v>804355</v>
      </c>
      <c r="N10" s="22">
        <f t="shared" si="1"/>
        <v>1429403</v>
      </c>
      <c r="O10" s="22">
        <f t="shared" si="1"/>
        <v>3038868</v>
      </c>
      <c r="P10" s="22">
        <f t="shared" si="1"/>
        <v>2642890</v>
      </c>
      <c r="Q10" s="22">
        <f t="shared" si="1"/>
        <v>380309</v>
      </c>
      <c r="R10" s="22">
        <f t="shared" si="1"/>
        <v>15669</v>
      </c>
      <c r="S10" s="22">
        <f t="shared" si="1"/>
        <v>3038868</v>
      </c>
      <c r="T10" s="22">
        <f t="shared" si="1"/>
        <v>1523076</v>
      </c>
      <c r="U10" s="20" t="s">
        <v>31</v>
      </c>
      <c r="X10" s="21" t="s">
        <v>30</v>
      </c>
      <c r="Y10" s="23">
        <v>518</v>
      </c>
      <c r="Z10" s="22">
        <v>3162</v>
      </c>
      <c r="AA10" s="22">
        <v>1778</v>
      </c>
      <c r="AB10" s="22">
        <v>1384</v>
      </c>
      <c r="AC10" s="22">
        <v>2975</v>
      </c>
      <c r="AD10" s="22">
        <v>1655</v>
      </c>
      <c r="AE10" s="22">
        <v>1320</v>
      </c>
      <c r="AF10" s="22">
        <v>187</v>
      </c>
      <c r="AG10" s="22">
        <v>123</v>
      </c>
      <c r="AH10" s="22">
        <v>64</v>
      </c>
      <c r="AI10" s="22"/>
      <c r="AJ10" s="22"/>
      <c r="AK10" s="22">
        <v>804355</v>
      </c>
      <c r="AL10" s="22">
        <v>1429403</v>
      </c>
      <c r="AM10" s="22">
        <v>3038868</v>
      </c>
      <c r="AN10" s="22">
        <v>2642890</v>
      </c>
      <c r="AO10" s="22">
        <v>380309</v>
      </c>
      <c r="AP10" s="22">
        <v>15669</v>
      </c>
      <c r="AQ10" s="22">
        <v>3038868</v>
      </c>
      <c r="AR10" s="22">
        <v>1523076</v>
      </c>
      <c r="AS10" s="20" t="s">
        <v>94</v>
      </c>
    </row>
    <row r="11" spans="2:45" ht="31.5" customHeight="1">
      <c r="B11" s="28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8"/>
      <c r="Y11" s="28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8"/>
    </row>
    <row r="12" spans="1:45" ht="30.75" customHeight="1">
      <c r="A12" s="5" t="s">
        <v>59</v>
      </c>
      <c r="B12" s="27">
        <v>95</v>
      </c>
      <c r="C12" s="26">
        <f>D12+E12</f>
        <v>583</v>
      </c>
      <c r="D12" s="26">
        <f aca="true" t="shared" si="2" ref="D12:E16">SUM(G12,J12)</f>
        <v>259</v>
      </c>
      <c r="E12" s="26">
        <f t="shared" si="2"/>
        <v>324</v>
      </c>
      <c r="F12" s="26">
        <f>G12+H12</f>
        <v>540</v>
      </c>
      <c r="G12" s="25">
        <v>231</v>
      </c>
      <c r="H12" s="25">
        <v>309</v>
      </c>
      <c r="I12" s="26">
        <f>J12+K12</f>
        <v>43</v>
      </c>
      <c r="J12" s="25">
        <v>28</v>
      </c>
      <c r="K12" s="25">
        <v>15</v>
      </c>
      <c r="L12" s="26"/>
      <c r="M12" s="25">
        <v>112267</v>
      </c>
      <c r="N12" s="25">
        <v>258502</v>
      </c>
      <c r="O12" s="26">
        <f>SUM(P12:R12)</f>
        <v>467359</v>
      </c>
      <c r="P12" s="25">
        <v>433076</v>
      </c>
      <c r="Q12" s="25">
        <v>34041</v>
      </c>
      <c r="R12" s="25">
        <v>242</v>
      </c>
      <c r="S12" s="26">
        <v>467359</v>
      </c>
      <c r="T12" s="25">
        <v>198908</v>
      </c>
      <c r="U12" s="36" t="s">
        <v>87</v>
      </c>
      <c r="X12" s="5" t="s">
        <v>59</v>
      </c>
      <c r="Y12" s="27">
        <v>95</v>
      </c>
      <c r="Z12" s="26">
        <v>583</v>
      </c>
      <c r="AA12" s="26">
        <v>259</v>
      </c>
      <c r="AB12" s="26">
        <v>324</v>
      </c>
      <c r="AC12" s="26">
        <v>540</v>
      </c>
      <c r="AD12" s="25">
        <v>231</v>
      </c>
      <c r="AE12" s="25">
        <v>309</v>
      </c>
      <c r="AF12" s="26">
        <v>43</v>
      </c>
      <c r="AG12" s="25">
        <v>28</v>
      </c>
      <c r="AH12" s="25">
        <v>15</v>
      </c>
      <c r="AI12" s="25"/>
      <c r="AJ12" s="26"/>
      <c r="AK12" s="25">
        <v>112267</v>
      </c>
      <c r="AL12" s="25">
        <v>258502</v>
      </c>
      <c r="AM12" s="26">
        <v>467359</v>
      </c>
      <c r="AN12" s="25">
        <v>433076</v>
      </c>
      <c r="AO12" s="25">
        <v>34041</v>
      </c>
      <c r="AP12" s="25">
        <v>242</v>
      </c>
      <c r="AQ12" s="26">
        <v>467359</v>
      </c>
      <c r="AR12" s="25">
        <v>198908</v>
      </c>
      <c r="AS12" s="36" t="s">
        <v>87</v>
      </c>
    </row>
    <row r="13" spans="1:45" ht="30.75" customHeight="1">
      <c r="A13" s="5" t="s">
        <v>60</v>
      </c>
      <c r="B13" s="27">
        <v>19</v>
      </c>
      <c r="C13" s="26">
        <f>D13+E13</f>
        <v>108</v>
      </c>
      <c r="D13" s="26">
        <f t="shared" si="2"/>
        <v>77</v>
      </c>
      <c r="E13" s="26">
        <f t="shared" si="2"/>
        <v>31</v>
      </c>
      <c r="F13" s="26">
        <f>G13+H13</f>
        <v>103</v>
      </c>
      <c r="G13" s="25">
        <v>74</v>
      </c>
      <c r="H13" s="25">
        <v>29</v>
      </c>
      <c r="I13" s="26">
        <f>J13+K13</f>
        <v>5</v>
      </c>
      <c r="J13" s="25">
        <v>3</v>
      </c>
      <c r="K13" s="25">
        <v>2</v>
      </c>
      <c r="L13" s="26"/>
      <c r="M13" s="25">
        <v>32414</v>
      </c>
      <c r="N13" s="25">
        <v>66930</v>
      </c>
      <c r="O13" s="26">
        <f>SUM(P13:R13)</f>
        <v>145167</v>
      </c>
      <c r="P13" s="25">
        <v>141216</v>
      </c>
      <c r="Q13" s="25">
        <v>3858</v>
      </c>
      <c r="R13" s="25">
        <v>93</v>
      </c>
      <c r="S13" s="26">
        <v>145167</v>
      </c>
      <c r="T13" s="25">
        <v>64410</v>
      </c>
      <c r="U13" s="16">
        <v>10</v>
      </c>
      <c r="X13" s="5" t="s">
        <v>60</v>
      </c>
      <c r="Y13" s="27">
        <v>19</v>
      </c>
      <c r="Z13" s="26">
        <v>108</v>
      </c>
      <c r="AA13" s="26">
        <v>77</v>
      </c>
      <c r="AB13" s="26">
        <v>31</v>
      </c>
      <c r="AC13" s="26">
        <v>103</v>
      </c>
      <c r="AD13" s="25">
        <v>74</v>
      </c>
      <c r="AE13" s="25">
        <v>29</v>
      </c>
      <c r="AF13" s="26">
        <v>5</v>
      </c>
      <c r="AG13" s="25">
        <v>3</v>
      </c>
      <c r="AH13" s="25">
        <v>2</v>
      </c>
      <c r="AI13" s="25"/>
      <c r="AJ13" s="26"/>
      <c r="AK13" s="25">
        <v>32414</v>
      </c>
      <c r="AL13" s="25">
        <v>66930</v>
      </c>
      <c r="AM13" s="26">
        <v>145167</v>
      </c>
      <c r="AN13" s="25">
        <v>141216</v>
      </c>
      <c r="AO13" s="25">
        <v>3858</v>
      </c>
      <c r="AP13" s="25">
        <v>93</v>
      </c>
      <c r="AQ13" s="26">
        <v>145167</v>
      </c>
      <c r="AR13" s="25">
        <v>64410</v>
      </c>
      <c r="AS13" s="16">
        <v>10</v>
      </c>
    </row>
    <row r="14" spans="1:45" ht="30.75" customHeight="1">
      <c r="A14" s="5" t="s">
        <v>61</v>
      </c>
      <c r="B14" s="27">
        <v>2</v>
      </c>
      <c r="C14" s="26">
        <f>D14+E14</f>
        <v>12</v>
      </c>
      <c r="D14" s="26">
        <f t="shared" si="2"/>
        <v>4</v>
      </c>
      <c r="E14" s="26">
        <f t="shared" si="2"/>
        <v>8</v>
      </c>
      <c r="F14" s="26">
        <f>G14+H14</f>
        <v>10</v>
      </c>
      <c r="G14" s="25">
        <v>3</v>
      </c>
      <c r="H14" s="25">
        <v>7</v>
      </c>
      <c r="I14" s="26">
        <f>J14+K14</f>
        <v>2</v>
      </c>
      <c r="J14" s="25">
        <v>1</v>
      </c>
      <c r="K14" s="30">
        <v>1</v>
      </c>
      <c r="L14" s="26"/>
      <c r="M14" s="25">
        <v>2469</v>
      </c>
      <c r="N14" s="25">
        <v>3546</v>
      </c>
      <c r="O14" s="26">
        <f>SUM(P14:R14)</f>
        <v>6391</v>
      </c>
      <c r="P14" s="25">
        <v>6198</v>
      </c>
      <c r="Q14" s="25">
        <v>193</v>
      </c>
      <c r="R14" s="4" t="s">
        <v>34</v>
      </c>
      <c r="S14" s="26">
        <v>6391</v>
      </c>
      <c r="T14" s="25">
        <v>2709</v>
      </c>
      <c r="U14" s="16">
        <v>11</v>
      </c>
      <c r="X14" s="5" t="s">
        <v>61</v>
      </c>
      <c r="Y14" s="27">
        <v>2</v>
      </c>
      <c r="Z14" s="34" t="s">
        <v>91</v>
      </c>
      <c r="AA14" s="34" t="s">
        <v>92</v>
      </c>
      <c r="AB14" s="34" t="s">
        <v>92</v>
      </c>
      <c r="AC14" s="34" t="s">
        <v>92</v>
      </c>
      <c r="AD14" s="35" t="s">
        <v>92</v>
      </c>
      <c r="AE14" s="35" t="s">
        <v>92</v>
      </c>
      <c r="AF14" s="34" t="s">
        <v>91</v>
      </c>
      <c r="AG14" s="35" t="s">
        <v>91</v>
      </c>
      <c r="AH14" s="34" t="s">
        <v>91</v>
      </c>
      <c r="AI14" s="26"/>
      <c r="AJ14" s="26"/>
      <c r="AK14" s="35" t="s">
        <v>92</v>
      </c>
      <c r="AL14" s="35" t="s">
        <v>92</v>
      </c>
      <c r="AM14" s="34" t="s">
        <v>92</v>
      </c>
      <c r="AN14" s="35" t="s">
        <v>92</v>
      </c>
      <c r="AO14" s="35" t="s">
        <v>92</v>
      </c>
      <c r="AP14" s="34" t="s">
        <v>34</v>
      </c>
      <c r="AQ14" s="34" t="s">
        <v>92</v>
      </c>
      <c r="AR14" s="35" t="s">
        <v>91</v>
      </c>
      <c r="AS14" s="16">
        <v>11</v>
      </c>
    </row>
    <row r="15" spans="1:45" ht="30.75" customHeight="1">
      <c r="A15" s="5" t="s">
        <v>62</v>
      </c>
      <c r="B15" s="27">
        <v>58</v>
      </c>
      <c r="C15" s="26">
        <f>D15+E15</f>
        <v>338</v>
      </c>
      <c r="D15" s="26">
        <f t="shared" si="2"/>
        <v>70</v>
      </c>
      <c r="E15" s="26">
        <f t="shared" si="2"/>
        <v>268</v>
      </c>
      <c r="F15" s="26">
        <f>G15+H15</f>
        <v>302</v>
      </c>
      <c r="G15" s="25">
        <v>51</v>
      </c>
      <c r="H15" s="25">
        <v>251</v>
      </c>
      <c r="I15" s="26">
        <f>J15+K15</f>
        <v>36</v>
      </c>
      <c r="J15" s="25">
        <v>19</v>
      </c>
      <c r="K15" s="25">
        <v>17</v>
      </c>
      <c r="L15" s="26"/>
      <c r="M15" s="25">
        <v>52108</v>
      </c>
      <c r="N15" s="25">
        <v>32160</v>
      </c>
      <c r="O15" s="26">
        <f>SUM(P15:R15)</f>
        <v>115275</v>
      </c>
      <c r="P15" s="25">
        <v>34709</v>
      </c>
      <c r="Q15" s="25">
        <v>80502</v>
      </c>
      <c r="R15" s="3">
        <v>64</v>
      </c>
      <c r="S15" s="26">
        <v>115275</v>
      </c>
      <c r="T15" s="25">
        <v>79160</v>
      </c>
      <c r="U15" s="16" t="s">
        <v>32</v>
      </c>
      <c r="X15" s="5" t="s">
        <v>62</v>
      </c>
      <c r="Y15" s="27">
        <v>58</v>
      </c>
      <c r="Z15" s="26">
        <v>338</v>
      </c>
      <c r="AA15" s="26">
        <v>70</v>
      </c>
      <c r="AB15" s="26">
        <v>268</v>
      </c>
      <c r="AC15" s="26">
        <v>302</v>
      </c>
      <c r="AD15" s="25">
        <v>51</v>
      </c>
      <c r="AE15" s="25">
        <v>251</v>
      </c>
      <c r="AF15" s="26">
        <v>36</v>
      </c>
      <c r="AG15" s="35" t="s">
        <v>92</v>
      </c>
      <c r="AH15" s="35" t="s">
        <v>92</v>
      </c>
      <c r="AI15" s="25"/>
      <c r="AJ15" s="26"/>
      <c r="AK15" s="25">
        <v>52108</v>
      </c>
      <c r="AL15" s="25">
        <v>32160</v>
      </c>
      <c r="AM15" s="26">
        <v>115275</v>
      </c>
      <c r="AN15" s="25">
        <v>34709</v>
      </c>
      <c r="AO15" s="25">
        <v>80502</v>
      </c>
      <c r="AP15" s="35">
        <v>64</v>
      </c>
      <c r="AQ15" s="26">
        <v>115275</v>
      </c>
      <c r="AR15" s="25">
        <v>79160</v>
      </c>
      <c r="AS15" s="16" t="s">
        <v>32</v>
      </c>
    </row>
    <row r="16" spans="1:45" ht="30.75" customHeight="1">
      <c r="A16" s="5" t="s">
        <v>63</v>
      </c>
      <c r="B16" s="27">
        <v>47</v>
      </c>
      <c r="C16" s="26">
        <f>D16+E16</f>
        <v>279</v>
      </c>
      <c r="D16" s="26">
        <f t="shared" si="2"/>
        <v>198</v>
      </c>
      <c r="E16" s="26">
        <f t="shared" si="2"/>
        <v>81</v>
      </c>
      <c r="F16" s="26">
        <f>G16+H16</f>
        <v>268</v>
      </c>
      <c r="G16" s="25">
        <v>191</v>
      </c>
      <c r="H16" s="25">
        <v>77</v>
      </c>
      <c r="I16" s="26">
        <f>J16+K16</f>
        <v>11</v>
      </c>
      <c r="J16" s="25">
        <v>7</v>
      </c>
      <c r="K16" s="25">
        <v>4</v>
      </c>
      <c r="L16" s="26"/>
      <c r="M16" s="25">
        <v>82531</v>
      </c>
      <c r="N16" s="25">
        <v>140673</v>
      </c>
      <c r="O16" s="26">
        <f>SUM(P16:R16)</f>
        <v>291361</v>
      </c>
      <c r="P16" s="25">
        <v>270469</v>
      </c>
      <c r="Q16" s="25">
        <v>20892</v>
      </c>
      <c r="R16" s="4" t="s">
        <v>34</v>
      </c>
      <c r="S16" s="26">
        <v>291361</v>
      </c>
      <c r="T16" s="25">
        <v>143512</v>
      </c>
      <c r="U16" s="16" t="s">
        <v>33</v>
      </c>
      <c r="X16" s="5" t="s">
        <v>63</v>
      </c>
      <c r="Y16" s="27">
        <v>47</v>
      </c>
      <c r="Z16" s="26">
        <v>279</v>
      </c>
      <c r="AA16" s="26">
        <v>198</v>
      </c>
      <c r="AB16" s="26">
        <v>81</v>
      </c>
      <c r="AC16" s="26">
        <v>268</v>
      </c>
      <c r="AD16" s="25">
        <v>191</v>
      </c>
      <c r="AE16" s="25">
        <v>77</v>
      </c>
      <c r="AF16" s="26">
        <v>11</v>
      </c>
      <c r="AG16" s="25">
        <v>7</v>
      </c>
      <c r="AH16" s="25">
        <v>4</v>
      </c>
      <c r="AI16" s="25"/>
      <c r="AJ16" s="26"/>
      <c r="AK16" s="25">
        <v>82531</v>
      </c>
      <c r="AL16" s="25">
        <v>140673</v>
      </c>
      <c r="AM16" s="26">
        <v>291361</v>
      </c>
      <c r="AN16" s="25">
        <v>270469</v>
      </c>
      <c r="AO16" s="25">
        <v>20892</v>
      </c>
      <c r="AP16" s="34" t="s">
        <v>34</v>
      </c>
      <c r="AQ16" s="26">
        <v>291361</v>
      </c>
      <c r="AR16" s="25">
        <v>143512</v>
      </c>
      <c r="AS16" s="16" t="s">
        <v>33</v>
      </c>
    </row>
    <row r="17" spans="2:45" ht="30.75" customHeight="1">
      <c r="B17" s="28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5"/>
      <c r="N17" s="25"/>
      <c r="O17" s="26"/>
      <c r="P17" s="26"/>
      <c r="Q17" s="26"/>
      <c r="R17" s="26"/>
      <c r="S17" s="26"/>
      <c r="T17" s="26"/>
      <c r="U17" s="8"/>
      <c r="Y17" s="28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5"/>
      <c r="AL17" s="25"/>
      <c r="AM17" s="26"/>
      <c r="AN17" s="26"/>
      <c r="AO17" s="26"/>
      <c r="AP17" s="26"/>
      <c r="AQ17" s="26"/>
      <c r="AR17" s="26"/>
      <c r="AS17" s="8"/>
    </row>
    <row r="18" spans="1:45" ht="30.75" customHeight="1">
      <c r="A18" s="5" t="s">
        <v>64</v>
      </c>
      <c r="B18" s="27">
        <v>39</v>
      </c>
      <c r="C18" s="26">
        <f>D18+E18</f>
        <v>234</v>
      </c>
      <c r="D18" s="26">
        <f aca="true" t="shared" si="3" ref="D18:E22">SUM(G18,J18)</f>
        <v>180</v>
      </c>
      <c r="E18" s="26">
        <f t="shared" si="3"/>
        <v>54</v>
      </c>
      <c r="F18" s="26">
        <f>G18+H18</f>
        <v>212</v>
      </c>
      <c r="G18" s="25">
        <v>163</v>
      </c>
      <c r="H18" s="25">
        <v>49</v>
      </c>
      <c r="I18" s="26">
        <f>J18+K18</f>
        <v>22</v>
      </c>
      <c r="J18" s="25">
        <v>17</v>
      </c>
      <c r="K18" s="25">
        <v>5</v>
      </c>
      <c r="L18" s="26"/>
      <c r="M18" s="25">
        <v>66071</v>
      </c>
      <c r="N18" s="25">
        <v>109137</v>
      </c>
      <c r="O18" s="26">
        <f>SUM(P18:R18)</f>
        <v>231427</v>
      </c>
      <c r="P18" s="25">
        <v>228188</v>
      </c>
      <c r="Q18" s="25">
        <v>1195</v>
      </c>
      <c r="R18" s="25">
        <v>2044</v>
      </c>
      <c r="S18" s="26">
        <v>231427</v>
      </c>
      <c r="T18" s="25">
        <v>116467</v>
      </c>
      <c r="U18" s="16" t="s">
        <v>35</v>
      </c>
      <c r="X18" s="5" t="s">
        <v>64</v>
      </c>
      <c r="Y18" s="27">
        <v>39</v>
      </c>
      <c r="Z18" s="26">
        <v>234</v>
      </c>
      <c r="AA18" s="26">
        <v>180</v>
      </c>
      <c r="AB18" s="26">
        <v>54</v>
      </c>
      <c r="AC18" s="26">
        <v>212</v>
      </c>
      <c r="AD18" s="25">
        <v>163</v>
      </c>
      <c r="AE18" s="25">
        <v>49</v>
      </c>
      <c r="AF18" s="26">
        <v>22</v>
      </c>
      <c r="AG18" s="25">
        <v>17</v>
      </c>
      <c r="AH18" s="25">
        <v>5</v>
      </c>
      <c r="AI18" s="25"/>
      <c r="AJ18" s="26"/>
      <c r="AK18" s="25">
        <v>66071</v>
      </c>
      <c r="AL18" s="25">
        <v>109137</v>
      </c>
      <c r="AM18" s="26">
        <v>231427</v>
      </c>
      <c r="AN18" s="25">
        <v>228188</v>
      </c>
      <c r="AO18" s="34" t="s">
        <v>92</v>
      </c>
      <c r="AP18" s="34" t="s">
        <v>92</v>
      </c>
      <c r="AQ18" s="26">
        <v>231427</v>
      </c>
      <c r="AR18" s="25">
        <v>116467</v>
      </c>
      <c r="AS18" s="16" t="s">
        <v>35</v>
      </c>
    </row>
    <row r="19" spans="1:45" ht="30.75" customHeight="1">
      <c r="A19" s="5" t="s">
        <v>65</v>
      </c>
      <c r="B19" s="27">
        <v>30</v>
      </c>
      <c r="C19" s="26">
        <f>D19+E19</f>
        <v>186</v>
      </c>
      <c r="D19" s="26">
        <f t="shared" si="3"/>
        <v>76</v>
      </c>
      <c r="E19" s="26">
        <f t="shared" si="3"/>
        <v>110</v>
      </c>
      <c r="F19" s="26">
        <f>G19+H19</f>
        <v>170</v>
      </c>
      <c r="G19" s="25">
        <v>65</v>
      </c>
      <c r="H19" s="25">
        <v>105</v>
      </c>
      <c r="I19" s="26">
        <f>J19+K19</f>
        <v>16</v>
      </c>
      <c r="J19" s="25">
        <v>11</v>
      </c>
      <c r="K19" s="25">
        <v>5</v>
      </c>
      <c r="L19" s="26"/>
      <c r="M19" s="25">
        <v>42848</v>
      </c>
      <c r="N19" s="25">
        <v>33577</v>
      </c>
      <c r="O19" s="26">
        <f>SUM(P19:R19)</f>
        <v>113728</v>
      </c>
      <c r="P19" s="25">
        <v>104242</v>
      </c>
      <c r="Q19" s="25">
        <v>9386</v>
      </c>
      <c r="R19" s="4">
        <v>100</v>
      </c>
      <c r="S19" s="26">
        <v>113728</v>
      </c>
      <c r="T19" s="25">
        <v>76337</v>
      </c>
      <c r="U19" s="16" t="s">
        <v>36</v>
      </c>
      <c r="X19" s="5" t="s">
        <v>65</v>
      </c>
      <c r="Y19" s="27">
        <v>30</v>
      </c>
      <c r="Z19" s="26">
        <v>186</v>
      </c>
      <c r="AA19" s="26">
        <v>76</v>
      </c>
      <c r="AB19" s="26">
        <v>110</v>
      </c>
      <c r="AC19" s="26">
        <v>170</v>
      </c>
      <c r="AD19" s="25">
        <v>65</v>
      </c>
      <c r="AE19" s="25">
        <v>105</v>
      </c>
      <c r="AF19" s="26">
        <v>16</v>
      </c>
      <c r="AG19" s="25">
        <v>11</v>
      </c>
      <c r="AH19" s="25">
        <v>5</v>
      </c>
      <c r="AI19" s="25"/>
      <c r="AJ19" s="26"/>
      <c r="AK19" s="25">
        <v>42848</v>
      </c>
      <c r="AL19" s="25">
        <v>33577</v>
      </c>
      <c r="AM19" s="26">
        <v>113728</v>
      </c>
      <c r="AN19" s="25">
        <v>104242</v>
      </c>
      <c r="AO19" s="34" t="s">
        <v>92</v>
      </c>
      <c r="AP19" s="34" t="s">
        <v>92</v>
      </c>
      <c r="AQ19" s="26">
        <v>113728</v>
      </c>
      <c r="AR19" s="25">
        <v>76337</v>
      </c>
      <c r="AS19" s="16" t="s">
        <v>36</v>
      </c>
    </row>
    <row r="20" spans="1:45" ht="30.75" customHeight="1">
      <c r="A20" s="5" t="s">
        <v>66</v>
      </c>
      <c r="B20" s="27">
        <v>18</v>
      </c>
      <c r="C20" s="26">
        <f>D20+E20</f>
        <v>117</v>
      </c>
      <c r="D20" s="26">
        <f t="shared" si="3"/>
        <v>63</v>
      </c>
      <c r="E20" s="26">
        <f t="shared" si="3"/>
        <v>54</v>
      </c>
      <c r="F20" s="26">
        <f>G20+H20</f>
        <v>116</v>
      </c>
      <c r="G20" s="25">
        <v>62</v>
      </c>
      <c r="H20" s="25">
        <v>54</v>
      </c>
      <c r="I20" s="26">
        <v>1</v>
      </c>
      <c r="J20" s="25">
        <v>1</v>
      </c>
      <c r="K20" s="4" t="s">
        <v>34</v>
      </c>
      <c r="L20" s="26"/>
      <c r="M20" s="25">
        <v>31762</v>
      </c>
      <c r="N20" s="25">
        <v>25279</v>
      </c>
      <c r="O20" s="26">
        <f>SUM(P20:R20)</f>
        <v>73831</v>
      </c>
      <c r="P20" s="25">
        <v>68632</v>
      </c>
      <c r="Q20" s="25">
        <v>5199</v>
      </c>
      <c r="R20" s="4" t="s">
        <v>34</v>
      </c>
      <c r="S20" s="26">
        <v>73831</v>
      </c>
      <c r="T20" s="25">
        <v>46241</v>
      </c>
      <c r="U20" s="16" t="s">
        <v>37</v>
      </c>
      <c r="X20" s="5" t="s">
        <v>66</v>
      </c>
      <c r="Y20" s="27">
        <v>18</v>
      </c>
      <c r="Z20" s="26">
        <v>117</v>
      </c>
      <c r="AA20" s="26">
        <v>63</v>
      </c>
      <c r="AB20" s="26">
        <v>54</v>
      </c>
      <c r="AC20" s="26">
        <v>116</v>
      </c>
      <c r="AD20" s="25">
        <v>62</v>
      </c>
      <c r="AE20" s="25">
        <v>54</v>
      </c>
      <c r="AF20" s="26">
        <v>1</v>
      </c>
      <c r="AG20" s="25">
        <v>1</v>
      </c>
      <c r="AH20" s="34" t="s">
        <v>34</v>
      </c>
      <c r="AI20" s="34"/>
      <c r="AJ20" s="26"/>
      <c r="AK20" s="25">
        <v>31762</v>
      </c>
      <c r="AL20" s="25">
        <v>25279</v>
      </c>
      <c r="AM20" s="26">
        <v>73831</v>
      </c>
      <c r="AN20" s="25">
        <v>68632</v>
      </c>
      <c r="AO20" s="25">
        <v>5199</v>
      </c>
      <c r="AP20" s="34" t="s">
        <v>34</v>
      </c>
      <c r="AQ20" s="26">
        <v>73831</v>
      </c>
      <c r="AR20" s="25">
        <v>46241</v>
      </c>
      <c r="AS20" s="16" t="s">
        <v>37</v>
      </c>
    </row>
    <row r="21" spans="1:45" ht="30.75" customHeight="1">
      <c r="A21" s="5" t="s">
        <v>67</v>
      </c>
      <c r="B21" s="27">
        <v>1</v>
      </c>
      <c r="C21" s="26">
        <f>D21+E21</f>
        <v>6</v>
      </c>
      <c r="D21" s="26">
        <f t="shared" si="3"/>
        <v>5</v>
      </c>
      <c r="E21" s="26">
        <f t="shared" si="3"/>
        <v>1</v>
      </c>
      <c r="F21" s="26">
        <f>G21+H21</f>
        <v>6</v>
      </c>
      <c r="G21" s="25">
        <v>5</v>
      </c>
      <c r="H21" s="25">
        <v>1</v>
      </c>
      <c r="I21" s="4" t="s">
        <v>34</v>
      </c>
      <c r="J21" s="4" t="s">
        <v>34</v>
      </c>
      <c r="K21" s="4" t="s">
        <v>34</v>
      </c>
      <c r="L21" s="26"/>
      <c r="M21" s="25">
        <v>3814</v>
      </c>
      <c r="N21" s="25">
        <v>2104</v>
      </c>
      <c r="O21" s="26">
        <f>SUM(P21:R21)</f>
        <v>11274</v>
      </c>
      <c r="P21" s="25">
        <v>8569</v>
      </c>
      <c r="Q21" s="25">
        <v>2705</v>
      </c>
      <c r="R21" s="4" t="s">
        <v>34</v>
      </c>
      <c r="S21" s="26">
        <v>11274</v>
      </c>
      <c r="T21" s="25">
        <v>8733</v>
      </c>
      <c r="U21" s="16" t="s">
        <v>38</v>
      </c>
      <c r="X21" s="5" t="s">
        <v>67</v>
      </c>
      <c r="Y21" s="27">
        <v>1</v>
      </c>
      <c r="Z21" s="34" t="s">
        <v>91</v>
      </c>
      <c r="AA21" s="34" t="s">
        <v>92</v>
      </c>
      <c r="AB21" s="34" t="s">
        <v>92</v>
      </c>
      <c r="AC21" s="34" t="s">
        <v>92</v>
      </c>
      <c r="AD21" s="35" t="s">
        <v>92</v>
      </c>
      <c r="AE21" s="35" t="s">
        <v>92</v>
      </c>
      <c r="AF21" s="34" t="s">
        <v>34</v>
      </c>
      <c r="AG21" s="34" t="s">
        <v>34</v>
      </c>
      <c r="AH21" s="34" t="s">
        <v>34</v>
      </c>
      <c r="AI21" s="34"/>
      <c r="AJ21" s="26"/>
      <c r="AK21" s="34" t="s">
        <v>92</v>
      </c>
      <c r="AL21" s="34" t="s">
        <v>92</v>
      </c>
      <c r="AM21" s="34" t="s">
        <v>92</v>
      </c>
      <c r="AN21" s="34" t="s">
        <v>92</v>
      </c>
      <c r="AO21" s="34" t="s">
        <v>92</v>
      </c>
      <c r="AP21" s="34" t="s">
        <v>34</v>
      </c>
      <c r="AQ21" s="34" t="s">
        <v>92</v>
      </c>
      <c r="AR21" s="34" t="s">
        <v>92</v>
      </c>
      <c r="AS21" s="16" t="s">
        <v>38</v>
      </c>
    </row>
    <row r="22" spans="1:45" ht="30.75" customHeight="1">
      <c r="A22" s="5" t="s">
        <v>68</v>
      </c>
      <c r="B22" s="27">
        <v>11</v>
      </c>
      <c r="C22" s="26">
        <f>D22+E22</f>
        <v>64</v>
      </c>
      <c r="D22" s="26">
        <f t="shared" si="3"/>
        <v>48</v>
      </c>
      <c r="E22" s="26">
        <f t="shared" si="3"/>
        <v>16</v>
      </c>
      <c r="F22" s="26">
        <f>G22+H22</f>
        <v>64</v>
      </c>
      <c r="G22" s="25">
        <v>48</v>
      </c>
      <c r="H22" s="25">
        <v>16</v>
      </c>
      <c r="I22" s="4" t="s">
        <v>34</v>
      </c>
      <c r="J22" s="4" t="s">
        <v>34</v>
      </c>
      <c r="K22" s="4" t="s">
        <v>34</v>
      </c>
      <c r="L22" s="26"/>
      <c r="M22" s="25">
        <v>28734</v>
      </c>
      <c r="N22" s="25">
        <v>193553</v>
      </c>
      <c r="O22" s="26">
        <f>SUM(P22:R22)</f>
        <v>325126</v>
      </c>
      <c r="P22" s="25">
        <v>325126</v>
      </c>
      <c r="Q22" s="4" t="s">
        <v>34</v>
      </c>
      <c r="R22" s="4" t="s">
        <v>34</v>
      </c>
      <c r="S22" s="26">
        <v>325126</v>
      </c>
      <c r="T22" s="25">
        <v>125308</v>
      </c>
      <c r="U22" s="16" t="s">
        <v>39</v>
      </c>
      <c r="X22" s="5" t="s">
        <v>68</v>
      </c>
      <c r="Y22" s="27">
        <v>11</v>
      </c>
      <c r="Z22" s="34">
        <v>64</v>
      </c>
      <c r="AA22" s="34">
        <v>48</v>
      </c>
      <c r="AB22" s="34">
        <v>16</v>
      </c>
      <c r="AC22" s="34">
        <v>64</v>
      </c>
      <c r="AD22" s="34">
        <v>48</v>
      </c>
      <c r="AE22" s="34">
        <v>16</v>
      </c>
      <c r="AF22" s="34" t="s">
        <v>34</v>
      </c>
      <c r="AG22" s="34" t="s">
        <v>34</v>
      </c>
      <c r="AH22" s="34" t="s">
        <v>34</v>
      </c>
      <c r="AI22" s="34"/>
      <c r="AJ22" s="26"/>
      <c r="AK22" s="34">
        <v>28734</v>
      </c>
      <c r="AL22" s="34">
        <v>193553</v>
      </c>
      <c r="AM22" s="34">
        <v>325126</v>
      </c>
      <c r="AN22" s="34">
        <v>325126</v>
      </c>
      <c r="AO22" s="34" t="s">
        <v>34</v>
      </c>
      <c r="AP22" s="34" t="s">
        <v>34</v>
      </c>
      <c r="AQ22" s="34">
        <v>325126</v>
      </c>
      <c r="AR22" s="34">
        <v>125308</v>
      </c>
      <c r="AS22" s="16" t="s">
        <v>39</v>
      </c>
    </row>
    <row r="23" spans="2:45" ht="30.75" customHeight="1">
      <c r="B23" s="28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5"/>
      <c r="N23" s="25"/>
      <c r="O23" s="26"/>
      <c r="P23" s="26"/>
      <c r="Q23" s="26"/>
      <c r="R23" s="4"/>
      <c r="S23" s="26"/>
      <c r="T23" s="26"/>
      <c r="U23" s="8"/>
      <c r="V23" s="24"/>
      <c r="Y23" s="28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5"/>
      <c r="AL23" s="25"/>
      <c r="AM23" s="26"/>
      <c r="AN23" s="26"/>
      <c r="AO23" s="26"/>
      <c r="AP23" s="34"/>
      <c r="AQ23" s="26"/>
      <c r="AR23" s="26"/>
      <c r="AS23" s="8"/>
    </row>
    <row r="24" spans="1:45" ht="30.75" customHeight="1">
      <c r="A24" s="5" t="s">
        <v>69</v>
      </c>
      <c r="B24" s="27">
        <v>9</v>
      </c>
      <c r="C24" s="26">
        <f>D24+E24</f>
        <v>62</v>
      </c>
      <c r="D24" s="26">
        <f aca="true" t="shared" si="4" ref="D24:E28">SUM(G24,J24)</f>
        <v>39</v>
      </c>
      <c r="E24" s="26">
        <f t="shared" si="4"/>
        <v>23</v>
      </c>
      <c r="F24" s="26">
        <f>G24+H24</f>
        <v>59</v>
      </c>
      <c r="G24" s="25">
        <v>37</v>
      </c>
      <c r="H24" s="25">
        <v>22</v>
      </c>
      <c r="I24" s="26">
        <f>J24+K24</f>
        <v>3</v>
      </c>
      <c r="J24" s="4">
        <v>2</v>
      </c>
      <c r="K24" s="4">
        <v>1</v>
      </c>
      <c r="L24" s="26"/>
      <c r="M24" s="25">
        <v>11690</v>
      </c>
      <c r="N24" s="25">
        <v>25852</v>
      </c>
      <c r="O24" s="26">
        <f>SUM(P24:R24)</f>
        <v>62982</v>
      </c>
      <c r="P24" s="25">
        <v>60222</v>
      </c>
      <c r="Q24" s="25">
        <v>2540</v>
      </c>
      <c r="R24" s="4">
        <v>220</v>
      </c>
      <c r="S24" s="26">
        <v>62982</v>
      </c>
      <c r="T24" s="25">
        <v>35363</v>
      </c>
      <c r="U24" s="16" t="s">
        <v>40</v>
      </c>
      <c r="X24" s="5" t="s">
        <v>69</v>
      </c>
      <c r="Y24" s="27">
        <v>9</v>
      </c>
      <c r="Z24" s="26">
        <v>62</v>
      </c>
      <c r="AA24" s="26">
        <v>39</v>
      </c>
      <c r="AB24" s="26">
        <v>23</v>
      </c>
      <c r="AC24" s="35" t="s">
        <v>92</v>
      </c>
      <c r="AD24" s="35" t="s">
        <v>92</v>
      </c>
      <c r="AE24" s="35" t="s">
        <v>92</v>
      </c>
      <c r="AF24" s="35" t="s">
        <v>92</v>
      </c>
      <c r="AG24" s="35" t="s">
        <v>92</v>
      </c>
      <c r="AH24" s="35" t="s">
        <v>92</v>
      </c>
      <c r="AI24" s="34"/>
      <c r="AJ24" s="26"/>
      <c r="AK24" s="25">
        <v>11690</v>
      </c>
      <c r="AL24" s="25">
        <v>25852</v>
      </c>
      <c r="AM24" s="26">
        <v>62982</v>
      </c>
      <c r="AN24" s="25">
        <v>60222</v>
      </c>
      <c r="AO24" s="25">
        <v>2540</v>
      </c>
      <c r="AP24" s="34">
        <v>220</v>
      </c>
      <c r="AQ24" s="26">
        <v>62982</v>
      </c>
      <c r="AR24" s="25">
        <v>35363</v>
      </c>
      <c r="AS24" s="16" t="s">
        <v>40</v>
      </c>
    </row>
    <row r="25" spans="1:45" ht="30.75" customHeight="1">
      <c r="A25" s="5" t="s">
        <v>70</v>
      </c>
      <c r="B25" s="27">
        <v>5</v>
      </c>
      <c r="C25" s="26">
        <f>D25+E25</f>
        <v>30</v>
      </c>
      <c r="D25" s="26">
        <f t="shared" si="4"/>
        <v>12</v>
      </c>
      <c r="E25" s="26">
        <f t="shared" si="4"/>
        <v>18</v>
      </c>
      <c r="F25" s="26">
        <f>G25+H25</f>
        <v>29</v>
      </c>
      <c r="G25" s="25">
        <v>11</v>
      </c>
      <c r="H25" s="25">
        <v>18</v>
      </c>
      <c r="I25" s="26">
        <v>1</v>
      </c>
      <c r="J25" s="30">
        <v>1</v>
      </c>
      <c r="K25" s="4" t="s">
        <v>34</v>
      </c>
      <c r="L25" s="26"/>
      <c r="M25" s="25">
        <v>7663</v>
      </c>
      <c r="N25" s="25">
        <v>7693</v>
      </c>
      <c r="O25" s="26">
        <f>SUM(P25:R25)</f>
        <v>19204</v>
      </c>
      <c r="P25" s="25">
        <v>14986</v>
      </c>
      <c r="Q25" s="4">
        <v>4218</v>
      </c>
      <c r="R25" s="4" t="s">
        <v>34</v>
      </c>
      <c r="S25" s="26">
        <v>19204</v>
      </c>
      <c r="T25" s="25">
        <v>10964</v>
      </c>
      <c r="U25" s="16" t="s">
        <v>41</v>
      </c>
      <c r="X25" s="5" t="s">
        <v>70</v>
      </c>
      <c r="Y25" s="27">
        <v>5</v>
      </c>
      <c r="Z25" s="35" t="s">
        <v>92</v>
      </c>
      <c r="AA25" s="35" t="s">
        <v>92</v>
      </c>
      <c r="AB25" s="35" t="s">
        <v>92</v>
      </c>
      <c r="AC25" s="35" t="s">
        <v>92</v>
      </c>
      <c r="AD25" s="35" t="s">
        <v>92</v>
      </c>
      <c r="AE25" s="35" t="s">
        <v>92</v>
      </c>
      <c r="AF25" s="35" t="s">
        <v>92</v>
      </c>
      <c r="AG25" s="35" t="s">
        <v>92</v>
      </c>
      <c r="AH25" s="34" t="s">
        <v>34</v>
      </c>
      <c r="AI25" s="34"/>
      <c r="AJ25" s="26"/>
      <c r="AK25" s="25">
        <v>7663</v>
      </c>
      <c r="AL25" s="25">
        <v>7693</v>
      </c>
      <c r="AM25" s="26">
        <v>19204</v>
      </c>
      <c r="AN25" s="25">
        <v>14986</v>
      </c>
      <c r="AO25" s="34">
        <v>4218</v>
      </c>
      <c r="AP25" s="34" t="s">
        <v>34</v>
      </c>
      <c r="AQ25" s="26">
        <v>19204</v>
      </c>
      <c r="AR25" s="25">
        <v>10964</v>
      </c>
      <c r="AS25" s="16" t="s">
        <v>41</v>
      </c>
    </row>
    <row r="26" spans="1:45" ht="30.75" customHeight="1">
      <c r="A26" s="5" t="s">
        <v>71</v>
      </c>
      <c r="B26" s="33" t="s">
        <v>85</v>
      </c>
      <c r="C26" s="34" t="s">
        <v>86</v>
      </c>
      <c r="D26" s="34" t="s">
        <v>86</v>
      </c>
      <c r="E26" s="34" t="s">
        <v>86</v>
      </c>
      <c r="F26" s="34" t="s">
        <v>86</v>
      </c>
      <c r="G26" s="35" t="s">
        <v>86</v>
      </c>
      <c r="H26" s="35" t="s">
        <v>86</v>
      </c>
      <c r="I26" s="34" t="s">
        <v>86</v>
      </c>
      <c r="J26" s="35" t="s">
        <v>86</v>
      </c>
      <c r="K26" s="35" t="s">
        <v>86</v>
      </c>
      <c r="L26" s="34"/>
      <c r="M26" s="35" t="s">
        <v>86</v>
      </c>
      <c r="N26" s="35" t="s">
        <v>86</v>
      </c>
      <c r="O26" s="34" t="s">
        <v>86</v>
      </c>
      <c r="P26" s="35" t="s">
        <v>86</v>
      </c>
      <c r="Q26" s="35" t="s">
        <v>86</v>
      </c>
      <c r="R26" s="4" t="s">
        <v>34</v>
      </c>
      <c r="S26" s="34" t="s">
        <v>86</v>
      </c>
      <c r="T26" s="35" t="s">
        <v>86</v>
      </c>
      <c r="U26" s="16" t="s">
        <v>42</v>
      </c>
      <c r="X26" s="5" t="s">
        <v>71</v>
      </c>
      <c r="Y26" s="33" t="s">
        <v>34</v>
      </c>
      <c r="Z26" s="34" t="s">
        <v>34</v>
      </c>
      <c r="AA26" s="34" t="s">
        <v>34</v>
      </c>
      <c r="AB26" s="34" t="s">
        <v>34</v>
      </c>
      <c r="AC26" s="34" t="s">
        <v>34</v>
      </c>
      <c r="AD26" s="34" t="s">
        <v>34</v>
      </c>
      <c r="AE26" s="34" t="s">
        <v>34</v>
      </c>
      <c r="AF26" s="34" t="s">
        <v>34</v>
      </c>
      <c r="AG26" s="34" t="s">
        <v>34</v>
      </c>
      <c r="AH26" s="34" t="s">
        <v>34</v>
      </c>
      <c r="AI26" s="34"/>
      <c r="AJ26" s="34"/>
      <c r="AK26" s="34" t="s">
        <v>34</v>
      </c>
      <c r="AL26" s="34" t="s">
        <v>34</v>
      </c>
      <c r="AM26" s="34" t="s">
        <v>34</v>
      </c>
      <c r="AN26" s="34" t="s">
        <v>34</v>
      </c>
      <c r="AO26" s="34" t="s">
        <v>34</v>
      </c>
      <c r="AP26" s="34" t="s">
        <v>34</v>
      </c>
      <c r="AQ26" s="34" t="s">
        <v>34</v>
      </c>
      <c r="AR26" s="34" t="s">
        <v>34</v>
      </c>
      <c r="AS26" s="16" t="s">
        <v>42</v>
      </c>
    </row>
    <row r="27" spans="1:45" ht="30.75" customHeight="1">
      <c r="A27" s="5" t="s">
        <v>72</v>
      </c>
      <c r="B27" s="27">
        <v>25</v>
      </c>
      <c r="C27" s="26">
        <f>D27+E27</f>
        <v>164</v>
      </c>
      <c r="D27" s="26">
        <f t="shared" si="4"/>
        <v>127</v>
      </c>
      <c r="E27" s="26">
        <f t="shared" si="4"/>
        <v>37</v>
      </c>
      <c r="F27" s="26">
        <f>G27+H27</f>
        <v>159</v>
      </c>
      <c r="G27" s="25">
        <v>125</v>
      </c>
      <c r="H27" s="25">
        <v>34</v>
      </c>
      <c r="I27" s="26">
        <f>J27+K27</f>
        <v>5</v>
      </c>
      <c r="J27" s="25">
        <v>2</v>
      </c>
      <c r="K27" s="25">
        <v>3</v>
      </c>
      <c r="L27" s="26"/>
      <c r="M27" s="25">
        <v>52298</v>
      </c>
      <c r="N27" s="25">
        <v>144562</v>
      </c>
      <c r="O27" s="26">
        <f>SUM(P27:R27)</f>
        <v>319987</v>
      </c>
      <c r="P27" s="25">
        <v>318803</v>
      </c>
      <c r="Q27" s="25">
        <v>1132</v>
      </c>
      <c r="R27" s="4">
        <v>52</v>
      </c>
      <c r="S27" s="26">
        <v>319987</v>
      </c>
      <c r="T27" s="25">
        <v>167073</v>
      </c>
      <c r="U27" s="16" t="s">
        <v>43</v>
      </c>
      <c r="X27" s="5" t="s">
        <v>72</v>
      </c>
      <c r="Y27" s="27">
        <v>25</v>
      </c>
      <c r="Z27" s="26">
        <v>164</v>
      </c>
      <c r="AA27" s="26">
        <v>127</v>
      </c>
      <c r="AB27" s="26">
        <v>37</v>
      </c>
      <c r="AC27" s="26">
        <v>159</v>
      </c>
      <c r="AD27" s="25">
        <v>125</v>
      </c>
      <c r="AE27" s="25">
        <v>34</v>
      </c>
      <c r="AF27" s="26">
        <v>5</v>
      </c>
      <c r="AG27" s="25">
        <v>2</v>
      </c>
      <c r="AH27" s="25">
        <v>3</v>
      </c>
      <c r="AI27" s="25"/>
      <c r="AJ27" s="26"/>
      <c r="AK27" s="25">
        <v>52298</v>
      </c>
      <c r="AL27" s="25">
        <v>144562</v>
      </c>
      <c r="AM27" s="26">
        <v>319987</v>
      </c>
      <c r="AN27" s="25">
        <v>318803</v>
      </c>
      <c r="AO27" s="25">
        <v>1132</v>
      </c>
      <c r="AP27" s="34">
        <v>52</v>
      </c>
      <c r="AQ27" s="26">
        <v>319987</v>
      </c>
      <c r="AR27" s="25">
        <v>167073</v>
      </c>
      <c r="AS27" s="16" t="s">
        <v>43</v>
      </c>
    </row>
    <row r="28" spans="1:45" ht="30.75" customHeight="1">
      <c r="A28" s="5" t="s">
        <v>73</v>
      </c>
      <c r="B28" s="2">
        <v>4</v>
      </c>
      <c r="C28" s="26">
        <f>D28+E28</f>
        <v>27</v>
      </c>
      <c r="D28" s="26">
        <f t="shared" si="4"/>
        <v>22</v>
      </c>
      <c r="E28" s="26">
        <f t="shared" si="4"/>
        <v>5</v>
      </c>
      <c r="F28" s="26">
        <f>G28+H28</f>
        <v>27</v>
      </c>
      <c r="G28" s="4">
        <v>22</v>
      </c>
      <c r="H28" s="4">
        <v>5</v>
      </c>
      <c r="I28" s="4" t="s">
        <v>34</v>
      </c>
      <c r="J28" s="4" t="s">
        <v>34</v>
      </c>
      <c r="K28" s="4" t="s">
        <v>34</v>
      </c>
      <c r="L28" s="26"/>
      <c r="M28" s="1">
        <v>9559</v>
      </c>
      <c r="N28" s="4">
        <v>10471</v>
      </c>
      <c r="O28" s="26">
        <f>SUM(P28:R28)</f>
        <v>30831</v>
      </c>
      <c r="P28" s="4">
        <v>14676</v>
      </c>
      <c r="Q28" s="4">
        <v>15253</v>
      </c>
      <c r="R28" s="4">
        <v>902</v>
      </c>
      <c r="S28" s="4">
        <v>30831</v>
      </c>
      <c r="T28" s="4">
        <v>19390</v>
      </c>
      <c r="U28" s="16" t="s">
        <v>44</v>
      </c>
      <c r="X28" s="5" t="s">
        <v>73</v>
      </c>
      <c r="Y28" s="55">
        <v>4</v>
      </c>
      <c r="Z28" s="34">
        <v>27</v>
      </c>
      <c r="AA28" s="34">
        <v>22</v>
      </c>
      <c r="AB28" s="34">
        <v>5</v>
      </c>
      <c r="AC28" s="34">
        <v>27</v>
      </c>
      <c r="AD28" s="34">
        <v>22</v>
      </c>
      <c r="AE28" s="34">
        <v>5</v>
      </c>
      <c r="AF28" s="34" t="s">
        <v>34</v>
      </c>
      <c r="AG28" s="34" t="s">
        <v>34</v>
      </c>
      <c r="AH28" s="34" t="s">
        <v>34</v>
      </c>
      <c r="AI28" s="34"/>
      <c r="AJ28" s="34"/>
      <c r="AK28" s="34">
        <v>9559</v>
      </c>
      <c r="AL28" s="34">
        <v>10471</v>
      </c>
      <c r="AM28" s="34">
        <v>30831</v>
      </c>
      <c r="AN28" s="34">
        <v>14676</v>
      </c>
      <c r="AO28" s="34">
        <v>15253</v>
      </c>
      <c r="AP28" s="34">
        <v>902</v>
      </c>
      <c r="AQ28" s="34">
        <v>30831</v>
      </c>
      <c r="AR28" s="34">
        <v>19390</v>
      </c>
      <c r="AS28" s="16" t="s">
        <v>44</v>
      </c>
    </row>
    <row r="29" spans="2:45" ht="30.75" customHeight="1">
      <c r="B29" s="2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5"/>
      <c r="N29" s="25"/>
      <c r="O29" s="26"/>
      <c r="P29" s="26"/>
      <c r="Q29" s="26"/>
      <c r="R29" s="26"/>
      <c r="S29" s="26"/>
      <c r="T29" s="26"/>
      <c r="U29" s="8"/>
      <c r="Y29" s="28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5"/>
      <c r="AL29" s="25"/>
      <c r="AM29" s="26"/>
      <c r="AN29" s="26"/>
      <c r="AO29" s="26"/>
      <c r="AP29" s="26"/>
      <c r="AQ29" s="26"/>
      <c r="AR29" s="26"/>
      <c r="AS29" s="8"/>
    </row>
    <row r="30" spans="1:45" ht="30.75" customHeight="1">
      <c r="A30" s="5" t="s">
        <v>74</v>
      </c>
      <c r="B30" s="27">
        <v>2</v>
      </c>
      <c r="C30" s="26">
        <f>D30+E30</f>
        <v>13</v>
      </c>
      <c r="D30" s="26">
        <f aca="true" t="shared" si="5" ref="D30:E34">SUM(G30,J30)</f>
        <v>7</v>
      </c>
      <c r="E30" s="26">
        <f t="shared" si="5"/>
        <v>6</v>
      </c>
      <c r="F30" s="26">
        <f>G30+H30</f>
        <v>13</v>
      </c>
      <c r="G30" s="25">
        <v>7</v>
      </c>
      <c r="H30" s="25">
        <v>6</v>
      </c>
      <c r="I30" s="4" t="s">
        <v>34</v>
      </c>
      <c r="J30" s="4" t="s">
        <v>34</v>
      </c>
      <c r="K30" s="4" t="s">
        <v>34</v>
      </c>
      <c r="L30" s="26"/>
      <c r="M30" s="25">
        <v>2533</v>
      </c>
      <c r="N30" s="25">
        <v>19841</v>
      </c>
      <c r="O30" s="26">
        <f>SUM(P30:R30)</f>
        <v>27892</v>
      </c>
      <c r="P30" s="25">
        <v>27192</v>
      </c>
      <c r="Q30" s="25">
        <v>700</v>
      </c>
      <c r="R30" s="4" t="s">
        <v>34</v>
      </c>
      <c r="S30" s="26">
        <v>27892</v>
      </c>
      <c r="T30" s="25">
        <v>7820</v>
      </c>
      <c r="U30" s="16" t="s">
        <v>45</v>
      </c>
      <c r="X30" s="5" t="s">
        <v>74</v>
      </c>
      <c r="Y30" s="55">
        <v>2</v>
      </c>
      <c r="Z30" s="34" t="s">
        <v>91</v>
      </c>
      <c r="AA30" s="34" t="s">
        <v>92</v>
      </c>
      <c r="AB30" s="34" t="s">
        <v>92</v>
      </c>
      <c r="AC30" s="34" t="s">
        <v>92</v>
      </c>
      <c r="AD30" s="35" t="s">
        <v>92</v>
      </c>
      <c r="AE30" s="35" t="s">
        <v>92</v>
      </c>
      <c r="AF30" s="34" t="s">
        <v>34</v>
      </c>
      <c r="AG30" s="34" t="s">
        <v>34</v>
      </c>
      <c r="AH30" s="34" t="s">
        <v>34</v>
      </c>
      <c r="AI30" s="34"/>
      <c r="AJ30" s="26"/>
      <c r="AK30" s="34" t="s">
        <v>92</v>
      </c>
      <c r="AL30" s="34" t="s">
        <v>92</v>
      </c>
      <c r="AM30" s="34" t="s">
        <v>92</v>
      </c>
      <c r="AN30" s="34" t="s">
        <v>92</v>
      </c>
      <c r="AO30" s="34" t="s">
        <v>92</v>
      </c>
      <c r="AP30" s="34" t="s">
        <v>34</v>
      </c>
      <c r="AQ30" s="34" t="s">
        <v>92</v>
      </c>
      <c r="AR30" s="34" t="s">
        <v>92</v>
      </c>
      <c r="AS30" s="16" t="s">
        <v>45</v>
      </c>
    </row>
    <row r="31" spans="1:45" ht="30.75" customHeight="1">
      <c r="A31" s="32" t="s">
        <v>75</v>
      </c>
      <c r="B31" s="27">
        <v>34</v>
      </c>
      <c r="C31" s="26">
        <f>D31+E31</f>
        <v>194</v>
      </c>
      <c r="D31" s="26">
        <f t="shared" si="5"/>
        <v>143</v>
      </c>
      <c r="E31" s="26">
        <f t="shared" si="5"/>
        <v>51</v>
      </c>
      <c r="F31" s="26">
        <f>G31+H31</f>
        <v>190</v>
      </c>
      <c r="G31" s="25">
        <v>141</v>
      </c>
      <c r="H31" s="25">
        <v>49</v>
      </c>
      <c r="I31" s="26">
        <f>J31+K31</f>
        <v>4</v>
      </c>
      <c r="J31" s="25">
        <v>2</v>
      </c>
      <c r="K31" s="25">
        <v>2</v>
      </c>
      <c r="L31" s="26"/>
      <c r="M31" s="25">
        <v>58389</v>
      </c>
      <c r="N31" s="25">
        <v>101761</v>
      </c>
      <c r="O31" s="26">
        <f>SUM(P31:R31)</f>
        <v>211625</v>
      </c>
      <c r="P31" s="25">
        <v>161169</v>
      </c>
      <c r="Q31" s="25">
        <v>48370</v>
      </c>
      <c r="R31" s="3">
        <v>2086</v>
      </c>
      <c r="S31" s="26">
        <v>211625</v>
      </c>
      <c r="T31" s="25">
        <v>104631</v>
      </c>
      <c r="U31" s="16" t="s">
        <v>46</v>
      </c>
      <c r="X31" s="5" t="s">
        <v>88</v>
      </c>
      <c r="Y31" s="27">
        <v>34</v>
      </c>
      <c r="Z31" s="26">
        <v>194</v>
      </c>
      <c r="AA31" s="26">
        <v>143</v>
      </c>
      <c r="AB31" s="26">
        <v>51</v>
      </c>
      <c r="AC31" s="26">
        <v>190</v>
      </c>
      <c r="AD31" s="25">
        <v>141</v>
      </c>
      <c r="AE31" s="25">
        <v>49</v>
      </c>
      <c r="AF31" s="26">
        <v>4</v>
      </c>
      <c r="AG31" s="25">
        <v>2</v>
      </c>
      <c r="AH31" s="25">
        <v>2</v>
      </c>
      <c r="AI31" s="25"/>
      <c r="AJ31" s="26"/>
      <c r="AK31" s="25">
        <v>58389</v>
      </c>
      <c r="AL31" s="25">
        <v>101761</v>
      </c>
      <c r="AM31" s="26">
        <v>211625</v>
      </c>
      <c r="AN31" s="25">
        <v>161169</v>
      </c>
      <c r="AO31" s="25">
        <v>48370</v>
      </c>
      <c r="AP31" s="35">
        <v>2086</v>
      </c>
      <c r="AQ31" s="26">
        <v>211625</v>
      </c>
      <c r="AR31" s="25">
        <v>104631</v>
      </c>
      <c r="AS31" s="16" t="s">
        <v>46</v>
      </c>
    </row>
    <row r="32" spans="1:45" ht="30.75" customHeight="1">
      <c r="A32" s="5" t="s">
        <v>76</v>
      </c>
      <c r="B32" s="27">
        <v>39</v>
      </c>
      <c r="C32" s="26">
        <f>D32+E32</f>
        <v>246</v>
      </c>
      <c r="D32" s="26">
        <f t="shared" si="5"/>
        <v>196</v>
      </c>
      <c r="E32" s="26">
        <f t="shared" si="5"/>
        <v>50</v>
      </c>
      <c r="F32" s="26">
        <f>G32+H32</f>
        <v>243</v>
      </c>
      <c r="G32" s="25">
        <v>193</v>
      </c>
      <c r="H32" s="25">
        <v>50</v>
      </c>
      <c r="I32" s="26">
        <v>3</v>
      </c>
      <c r="J32" s="25">
        <v>3</v>
      </c>
      <c r="K32" s="4" t="s">
        <v>34</v>
      </c>
      <c r="L32" s="26"/>
      <c r="M32" s="25">
        <v>85984</v>
      </c>
      <c r="N32" s="25">
        <v>88084</v>
      </c>
      <c r="O32" s="26">
        <f>SUM(P32:R32)</f>
        <v>255532</v>
      </c>
      <c r="P32" s="25">
        <v>196669</v>
      </c>
      <c r="Q32" s="25">
        <v>53469</v>
      </c>
      <c r="R32" s="3">
        <v>5394</v>
      </c>
      <c r="S32" s="26">
        <v>255532</v>
      </c>
      <c r="T32" s="25">
        <v>159584</v>
      </c>
      <c r="U32" s="16" t="s">
        <v>47</v>
      </c>
      <c r="X32" s="5" t="s">
        <v>76</v>
      </c>
      <c r="Y32" s="27">
        <v>39</v>
      </c>
      <c r="Z32" s="26">
        <v>246</v>
      </c>
      <c r="AA32" s="26">
        <v>196</v>
      </c>
      <c r="AB32" s="26">
        <v>50</v>
      </c>
      <c r="AC32" s="26">
        <v>243</v>
      </c>
      <c r="AD32" s="25">
        <v>193</v>
      </c>
      <c r="AE32" s="25">
        <v>50</v>
      </c>
      <c r="AF32" s="26">
        <v>3</v>
      </c>
      <c r="AG32" s="25">
        <v>3</v>
      </c>
      <c r="AH32" s="34" t="s">
        <v>34</v>
      </c>
      <c r="AI32" s="34"/>
      <c r="AJ32" s="26"/>
      <c r="AK32" s="25">
        <v>85984</v>
      </c>
      <c r="AL32" s="25">
        <v>88084</v>
      </c>
      <c r="AM32" s="26">
        <v>255532</v>
      </c>
      <c r="AN32" s="25">
        <v>196669</v>
      </c>
      <c r="AO32" s="34" t="s">
        <v>92</v>
      </c>
      <c r="AP32" s="34" t="s">
        <v>92</v>
      </c>
      <c r="AQ32" s="26">
        <v>255532</v>
      </c>
      <c r="AR32" s="25">
        <v>159584</v>
      </c>
      <c r="AS32" s="16" t="s">
        <v>47</v>
      </c>
    </row>
    <row r="33" spans="1:45" ht="30.75" customHeight="1">
      <c r="A33" s="5" t="s">
        <v>77</v>
      </c>
      <c r="B33" s="27">
        <v>31</v>
      </c>
      <c r="C33" s="26">
        <f>D33+E33</f>
        <v>201</v>
      </c>
      <c r="D33" s="26">
        <f t="shared" si="5"/>
        <v>84</v>
      </c>
      <c r="E33" s="26">
        <f t="shared" si="5"/>
        <v>117</v>
      </c>
      <c r="F33" s="26">
        <f>G33+H33</f>
        <v>184</v>
      </c>
      <c r="G33" s="25">
        <v>71</v>
      </c>
      <c r="H33" s="25">
        <v>113</v>
      </c>
      <c r="I33" s="26">
        <f>J33+K33</f>
        <v>17</v>
      </c>
      <c r="J33" s="25">
        <v>13</v>
      </c>
      <c r="K33" s="25">
        <v>4</v>
      </c>
      <c r="L33" s="26"/>
      <c r="M33" s="25">
        <v>39088</v>
      </c>
      <c r="N33" s="25">
        <v>29394</v>
      </c>
      <c r="O33" s="26">
        <f>SUM(P33:R33)</f>
        <v>99131</v>
      </c>
      <c r="P33" s="25">
        <v>47458</v>
      </c>
      <c r="Q33" s="25">
        <v>50146</v>
      </c>
      <c r="R33" s="3">
        <v>1527</v>
      </c>
      <c r="S33" s="26">
        <v>99131</v>
      </c>
      <c r="T33" s="25">
        <v>66414</v>
      </c>
      <c r="U33" s="16" t="s">
        <v>48</v>
      </c>
      <c r="X33" s="5" t="s">
        <v>77</v>
      </c>
      <c r="Y33" s="27">
        <v>31</v>
      </c>
      <c r="Z33" s="26">
        <v>201</v>
      </c>
      <c r="AA33" s="26">
        <v>84</v>
      </c>
      <c r="AB33" s="26">
        <v>117</v>
      </c>
      <c r="AC33" s="26">
        <v>184</v>
      </c>
      <c r="AD33" s="25">
        <v>71</v>
      </c>
      <c r="AE33" s="25">
        <v>113</v>
      </c>
      <c r="AF33" s="26">
        <v>17</v>
      </c>
      <c r="AG33" s="25">
        <v>13</v>
      </c>
      <c r="AH33" s="25">
        <v>4</v>
      </c>
      <c r="AI33" s="25"/>
      <c r="AJ33" s="26"/>
      <c r="AK33" s="25">
        <v>39088</v>
      </c>
      <c r="AL33" s="25">
        <v>29394</v>
      </c>
      <c r="AM33" s="26">
        <v>99131</v>
      </c>
      <c r="AN33" s="25">
        <v>47458</v>
      </c>
      <c r="AO33" s="25">
        <v>50146</v>
      </c>
      <c r="AP33" s="35">
        <v>1527</v>
      </c>
      <c r="AQ33" s="26">
        <v>99131</v>
      </c>
      <c r="AR33" s="25">
        <v>66414</v>
      </c>
      <c r="AS33" s="16" t="s">
        <v>48</v>
      </c>
    </row>
    <row r="34" spans="1:45" ht="30.75" customHeight="1">
      <c r="A34" s="5" t="s">
        <v>78</v>
      </c>
      <c r="B34" s="27">
        <v>3</v>
      </c>
      <c r="C34" s="26">
        <f>D34+E34</f>
        <v>20</v>
      </c>
      <c r="D34" s="26">
        <f t="shared" si="5"/>
        <v>7</v>
      </c>
      <c r="E34" s="26">
        <f t="shared" si="5"/>
        <v>13</v>
      </c>
      <c r="F34" s="26">
        <f>G34+H34</f>
        <v>18</v>
      </c>
      <c r="G34" s="25">
        <v>6</v>
      </c>
      <c r="H34" s="25">
        <v>12</v>
      </c>
      <c r="I34" s="26">
        <f>J34+K34</f>
        <v>2</v>
      </c>
      <c r="J34" s="25">
        <v>1</v>
      </c>
      <c r="K34" s="4">
        <v>1</v>
      </c>
      <c r="L34" s="26"/>
      <c r="M34" s="25">
        <v>2988</v>
      </c>
      <c r="N34" s="25">
        <v>1916</v>
      </c>
      <c r="O34" s="26">
        <f>SUM(P34:R34)</f>
        <v>6668</v>
      </c>
      <c r="P34" s="25">
        <v>4460</v>
      </c>
      <c r="Q34" s="25">
        <v>2208</v>
      </c>
      <c r="R34" s="4" t="s">
        <v>34</v>
      </c>
      <c r="S34" s="26">
        <v>6668</v>
      </c>
      <c r="T34" s="25">
        <v>4615</v>
      </c>
      <c r="U34" s="16" t="s">
        <v>49</v>
      </c>
      <c r="X34" s="5" t="s">
        <v>89</v>
      </c>
      <c r="Y34" s="27">
        <v>3</v>
      </c>
      <c r="Z34" s="26">
        <v>20</v>
      </c>
      <c r="AA34" s="26">
        <v>7</v>
      </c>
      <c r="AB34" s="26">
        <v>13</v>
      </c>
      <c r="AC34" s="34" t="s">
        <v>92</v>
      </c>
      <c r="AD34" s="35" t="s">
        <v>92</v>
      </c>
      <c r="AE34" s="35" t="s">
        <v>92</v>
      </c>
      <c r="AF34" s="34" t="s">
        <v>92</v>
      </c>
      <c r="AG34" s="35" t="s">
        <v>92</v>
      </c>
      <c r="AH34" s="34" t="s">
        <v>92</v>
      </c>
      <c r="AI34" s="34"/>
      <c r="AJ34" s="26"/>
      <c r="AK34" s="25">
        <v>2988</v>
      </c>
      <c r="AL34" s="25">
        <v>1916</v>
      </c>
      <c r="AM34" s="26">
        <v>6668</v>
      </c>
      <c r="AN34" s="25">
        <v>4460</v>
      </c>
      <c r="AO34" s="25">
        <v>2208</v>
      </c>
      <c r="AP34" s="34" t="s">
        <v>34</v>
      </c>
      <c r="AQ34" s="26">
        <v>6668</v>
      </c>
      <c r="AR34" s="25">
        <v>4615</v>
      </c>
      <c r="AS34" s="16" t="s">
        <v>49</v>
      </c>
    </row>
    <row r="35" spans="2:45" ht="30.75" customHeight="1">
      <c r="B35" s="28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8"/>
      <c r="Y35" s="28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8"/>
    </row>
    <row r="36" spans="1:45" ht="30.75" customHeight="1">
      <c r="A36" s="5" t="s">
        <v>58</v>
      </c>
      <c r="B36" s="28">
        <v>12</v>
      </c>
      <c r="C36" s="26">
        <f>D36+E36</f>
        <v>80</v>
      </c>
      <c r="D36" s="26">
        <f aca="true" t="shared" si="6" ref="D36:E39">SUM(G36,J36)</f>
        <v>26</v>
      </c>
      <c r="E36" s="26">
        <f t="shared" si="6"/>
        <v>54</v>
      </c>
      <c r="F36" s="26">
        <f>G36+H36</f>
        <v>75</v>
      </c>
      <c r="G36" s="26">
        <v>22</v>
      </c>
      <c r="H36" s="26">
        <v>53</v>
      </c>
      <c r="I36" s="26">
        <f>J36+K36</f>
        <v>5</v>
      </c>
      <c r="J36" s="26">
        <v>4</v>
      </c>
      <c r="K36" s="26">
        <v>1</v>
      </c>
      <c r="L36" s="26"/>
      <c r="M36" s="26">
        <v>19159</v>
      </c>
      <c r="N36" s="26">
        <v>80288</v>
      </c>
      <c r="O36" s="26">
        <f>SUM(P36:R36)</f>
        <v>57426</v>
      </c>
      <c r="P36" s="26">
        <v>19700</v>
      </c>
      <c r="Q36" s="26">
        <v>37681</v>
      </c>
      <c r="R36" s="26">
        <v>45</v>
      </c>
      <c r="S36" s="26">
        <v>57426</v>
      </c>
      <c r="T36" s="37">
        <v>-21773</v>
      </c>
      <c r="U36" s="16" t="s">
        <v>50</v>
      </c>
      <c r="X36" s="5" t="s">
        <v>90</v>
      </c>
      <c r="Y36" s="28">
        <v>12</v>
      </c>
      <c r="Z36" s="26">
        <v>80</v>
      </c>
      <c r="AA36" s="26">
        <v>26</v>
      </c>
      <c r="AB36" s="26">
        <v>54</v>
      </c>
      <c r="AC36" s="26">
        <v>75</v>
      </c>
      <c r="AD36" s="26">
        <v>22</v>
      </c>
      <c r="AE36" s="26">
        <v>53</v>
      </c>
      <c r="AF36" s="26">
        <v>5</v>
      </c>
      <c r="AG36" s="26">
        <v>4</v>
      </c>
      <c r="AH36" s="26">
        <v>1</v>
      </c>
      <c r="AI36" s="26"/>
      <c r="AJ36" s="26"/>
      <c r="AK36" s="26">
        <v>19159</v>
      </c>
      <c r="AL36" s="26">
        <v>80288</v>
      </c>
      <c r="AM36" s="26">
        <v>57426</v>
      </c>
      <c r="AN36" s="26">
        <v>19700</v>
      </c>
      <c r="AO36" s="26">
        <v>37681</v>
      </c>
      <c r="AP36" s="26">
        <v>45</v>
      </c>
      <c r="AQ36" s="26">
        <v>57426</v>
      </c>
      <c r="AR36" s="37">
        <v>-21773</v>
      </c>
      <c r="AS36" s="16" t="s">
        <v>50</v>
      </c>
    </row>
    <row r="37" spans="1:45" ht="30.75" customHeight="1">
      <c r="A37" s="5" t="s">
        <v>79</v>
      </c>
      <c r="B37" s="28">
        <v>6</v>
      </c>
      <c r="C37" s="26">
        <f>D37+E37</f>
        <v>36</v>
      </c>
      <c r="D37" s="26">
        <f t="shared" si="6"/>
        <v>24</v>
      </c>
      <c r="E37" s="26">
        <f t="shared" si="6"/>
        <v>12</v>
      </c>
      <c r="F37" s="26">
        <f>G37+H37</f>
        <v>33</v>
      </c>
      <c r="G37" s="26">
        <v>22</v>
      </c>
      <c r="H37" s="26">
        <v>11</v>
      </c>
      <c r="I37" s="26">
        <f>J37+K37</f>
        <v>3</v>
      </c>
      <c r="J37" s="26">
        <v>2</v>
      </c>
      <c r="K37" s="26">
        <v>1</v>
      </c>
      <c r="L37" s="26"/>
      <c r="M37" s="26">
        <v>11643</v>
      </c>
      <c r="N37" s="26">
        <v>7502</v>
      </c>
      <c r="O37" s="26">
        <f>SUM(P37:R37)</f>
        <v>26242</v>
      </c>
      <c r="P37" s="26">
        <v>24502</v>
      </c>
      <c r="Q37" s="26">
        <v>1740</v>
      </c>
      <c r="R37" s="4" t="s">
        <v>34</v>
      </c>
      <c r="S37" s="26">
        <v>26242</v>
      </c>
      <c r="T37" s="26">
        <v>17847</v>
      </c>
      <c r="U37" s="16" t="s">
        <v>51</v>
      </c>
      <c r="X37" s="5" t="s">
        <v>82</v>
      </c>
      <c r="Y37" s="28">
        <v>6</v>
      </c>
      <c r="Z37" s="26">
        <v>36</v>
      </c>
      <c r="AA37" s="26">
        <v>24</v>
      </c>
      <c r="AB37" s="26">
        <v>12</v>
      </c>
      <c r="AC37" s="26">
        <v>33</v>
      </c>
      <c r="AD37" s="26">
        <v>22</v>
      </c>
      <c r="AE37" s="26">
        <v>11</v>
      </c>
      <c r="AF37" s="26">
        <v>3</v>
      </c>
      <c r="AG37" s="26">
        <v>2</v>
      </c>
      <c r="AH37" s="26">
        <v>1</v>
      </c>
      <c r="AI37" s="26"/>
      <c r="AJ37" s="26"/>
      <c r="AK37" s="26">
        <v>11643</v>
      </c>
      <c r="AL37" s="26">
        <v>7502</v>
      </c>
      <c r="AM37" s="26">
        <v>26242</v>
      </c>
      <c r="AN37" s="26">
        <v>24502</v>
      </c>
      <c r="AO37" s="26">
        <v>1740</v>
      </c>
      <c r="AP37" s="34" t="s">
        <v>34</v>
      </c>
      <c r="AQ37" s="26">
        <v>26242</v>
      </c>
      <c r="AR37" s="26">
        <v>17847</v>
      </c>
      <c r="AS37" s="16" t="s">
        <v>51</v>
      </c>
    </row>
    <row r="38" spans="1:45" ht="30.75" customHeight="1">
      <c r="A38" s="5" t="s">
        <v>80</v>
      </c>
      <c r="B38" s="27">
        <v>2</v>
      </c>
      <c r="C38" s="26">
        <f>D38+E38</f>
        <v>12</v>
      </c>
      <c r="D38" s="26">
        <f t="shared" si="6"/>
        <v>6</v>
      </c>
      <c r="E38" s="26">
        <f t="shared" si="6"/>
        <v>6</v>
      </c>
      <c r="F38" s="26">
        <f>G38+H38</f>
        <v>10</v>
      </c>
      <c r="G38" s="25">
        <v>4</v>
      </c>
      <c r="H38" s="25">
        <v>6</v>
      </c>
      <c r="I38" s="26">
        <v>2</v>
      </c>
      <c r="J38" s="25">
        <v>2</v>
      </c>
      <c r="K38" s="4" t="s">
        <v>34</v>
      </c>
      <c r="L38" s="26"/>
      <c r="M38" s="25">
        <v>2307</v>
      </c>
      <c r="N38" s="25">
        <v>1625</v>
      </c>
      <c r="O38" s="26">
        <f>SUM(P38:R38)</f>
        <v>6250</v>
      </c>
      <c r="P38" s="25">
        <v>4800</v>
      </c>
      <c r="Q38" s="25">
        <v>1450</v>
      </c>
      <c r="R38" s="4" t="s">
        <v>34</v>
      </c>
      <c r="S38" s="26">
        <v>6250</v>
      </c>
      <c r="T38" s="25">
        <v>4405</v>
      </c>
      <c r="U38" s="16">
        <v>31</v>
      </c>
      <c r="X38" s="5" t="s">
        <v>83</v>
      </c>
      <c r="Y38" s="27">
        <v>2</v>
      </c>
      <c r="Z38" s="34" t="s">
        <v>91</v>
      </c>
      <c r="AA38" s="34" t="s">
        <v>92</v>
      </c>
      <c r="AB38" s="34" t="s">
        <v>92</v>
      </c>
      <c r="AC38" s="34" t="s">
        <v>92</v>
      </c>
      <c r="AD38" s="35" t="s">
        <v>92</v>
      </c>
      <c r="AE38" s="35" t="s">
        <v>92</v>
      </c>
      <c r="AF38" s="35" t="s">
        <v>92</v>
      </c>
      <c r="AG38" s="35" t="s">
        <v>92</v>
      </c>
      <c r="AH38" s="34" t="s">
        <v>34</v>
      </c>
      <c r="AI38" s="34"/>
      <c r="AJ38" s="34"/>
      <c r="AK38" s="34" t="s">
        <v>92</v>
      </c>
      <c r="AL38" s="34" t="s">
        <v>92</v>
      </c>
      <c r="AM38" s="34" t="s">
        <v>92</v>
      </c>
      <c r="AN38" s="34" t="s">
        <v>92</v>
      </c>
      <c r="AO38" s="34" t="s">
        <v>92</v>
      </c>
      <c r="AP38" s="34" t="s">
        <v>34</v>
      </c>
      <c r="AQ38" s="34" t="s">
        <v>92</v>
      </c>
      <c r="AR38" s="34" t="s">
        <v>92</v>
      </c>
      <c r="AS38" s="16">
        <v>31</v>
      </c>
    </row>
    <row r="39" spans="1:45" ht="30.75" customHeight="1">
      <c r="A39" s="5" t="s">
        <v>81</v>
      </c>
      <c r="B39" s="27">
        <v>26</v>
      </c>
      <c r="C39" s="26">
        <f>D39+E39</f>
        <v>150</v>
      </c>
      <c r="D39" s="26">
        <f t="shared" si="6"/>
        <v>105</v>
      </c>
      <c r="E39" s="26">
        <f t="shared" si="6"/>
        <v>45</v>
      </c>
      <c r="F39" s="26">
        <f>G39+H39</f>
        <v>144</v>
      </c>
      <c r="G39" s="25">
        <v>101</v>
      </c>
      <c r="H39" s="25">
        <v>43</v>
      </c>
      <c r="I39" s="26">
        <f>J39+K39</f>
        <v>6</v>
      </c>
      <c r="J39" s="25">
        <v>4</v>
      </c>
      <c r="K39" s="25">
        <v>2</v>
      </c>
      <c r="L39" s="26"/>
      <c r="M39" s="25">
        <v>46036</v>
      </c>
      <c r="N39" s="25">
        <v>44953</v>
      </c>
      <c r="O39" s="26">
        <f>SUM(P39:R39)</f>
        <v>134159</v>
      </c>
      <c r="P39" s="25">
        <v>127828</v>
      </c>
      <c r="Q39" s="25">
        <v>3431</v>
      </c>
      <c r="R39" s="25">
        <v>2900</v>
      </c>
      <c r="S39" s="26">
        <v>134159</v>
      </c>
      <c r="T39" s="25">
        <v>84958</v>
      </c>
      <c r="U39" s="16">
        <v>32</v>
      </c>
      <c r="X39" s="5" t="s">
        <v>84</v>
      </c>
      <c r="Y39" s="27">
        <v>26</v>
      </c>
      <c r="Z39" s="26">
        <v>150</v>
      </c>
      <c r="AA39" s="26">
        <v>105</v>
      </c>
      <c r="AB39" s="26">
        <v>45</v>
      </c>
      <c r="AC39" s="26">
        <v>144</v>
      </c>
      <c r="AD39" s="25">
        <v>101</v>
      </c>
      <c r="AE39" s="25">
        <v>43</v>
      </c>
      <c r="AF39" s="26">
        <v>6</v>
      </c>
      <c r="AG39" s="25">
        <v>4</v>
      </c>
      <c r="AH39" s="25">
        <v>2</v>
      </c>
      <c r="AI39" s="25"/>
      <c r="AJ39" s="26"/>
      <c r="AK39" s="25">
        <v>46036</v>
      </c>
      <c r="AL39" s="25">
        <v>44953</v>
      </c>
      <c r="AM39" s="26">
        <v>134159</v>
      </c>
      <c r="AN39" s="25">
        <v>127828</v>
      </c>
      <c r="AO39" s="25">
        <v>3431</v>
      </c>
      <c r="AP39" s="25">
        <v>2900</v>
      </c>
      <c r="AQ39" s="26">
        <v>134159</v>
      </c>
      <c r="AR39" s="25">
        <v>84958</v>
      </c>
      <c r="AS39" s="16">
        <v>32</v>
      </c>
    </row>
    <row r="40" spans="2:45" ht="30.75" customHeight="1">
      <c r="B40" s="8"/>
      <c r="U40" s="8"/>
      <c r="X40" s="13"/>
      <c r="Y40" s="12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2"/>
    </row>
    <row r="41" spans="1:45" ht="24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M41" s="6"/>
      <c r="N41" s="6"/>
      <c r="O41" s="6"/>
      <c r="P41" s="6"/>
      <c r="Q41" s="6"/>
      <c r="R41" s="6"/>
      <c r="S41" s="6"/>
      <c r="T41" s="6"/>
      <c r="U41" s="6"/>
      <c r="V41" s="29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3"/>
      <c r="AK41" s="11"/>
      <c r="AL41" s="11"/>
      <c r="AM41" s="11"/>
      <c r="AN41" s="11"/>
      <c r="AO41" s="11"/>
      <c r="AP41" s="11"/>
      <c r="AQ41" s="11"/>
      <c r="AR41" s="11"/>
      <c r="AS41" s="11"/>
    </row>
    <row r="42" ht="24.75" customHeight="1"/>
    <row r="43" ht="17.25">
      <c r="Y43" s="5" t="s">
        <v>52</v>
      </c>
    </row>
    <row r="44" spans="1:35" ht="17.25">
      <c r="A44"/>
      <c r="B44" s="32"/>
      <c r="C44"/>
      <c r="D44"/>
      <c r="E44"/>
      <c r="F44"/>
      <c r="X44"/>
      <c r="Y44" s="32" t="s">
        <v>53</v>
      </c>
      <c r="Z44"/>
      <c r="AA44"/>
      <c r="AB44"/>
      <c r="AC44"/>
      <c r="AD44"/>
      <c r="AE44"/>
      <c r="AF44"/>
      <c r="AG44"/>
      <c r="AH44"/>
      <c r="AI44"/>
    </row>
    <row r="45" spans="1:35" ht="17.25">
      <c r="A45"/>
      <c r="B45" s="32"/>
      <c r="C45"/>
      <c r="D45"/>
      <c r="E45"/>
      <c r="F45"/>
      <c r="X45"/>
      <c r="Y45" s="32" t="s">
        <v>54</v>
      </c>
      <c r="Z45"/>
      <c r="AA45"/>
      <c r="AB45"/>
      <c r="AC45"/>
      <c r="AD45"/>
      <c r="AE45"/>
      <c r="AF45"/>
      <c r="AG45"/>
      <c r="AH45"/>
      <c r="AI45"/>
    </row>
    <row r="46" spans="1:35" ht="17.25">
      <c r="A46"/>
      <c r="B46" s="32"/>
      <c r="C46"/>
      <c r="D46"/>
      <c r="E46"/>
      <c r="F46"/>
      <c r="X46"/>
      <c r="Y46" s="32" t="s">
        <v>55</v>
      </c>
      <c r="Z46"/>
      <c r="AA46"/>
      <c r="AB46"/>
      <c r="AC46"/>
      <c r="AD46"/>
      <c r="AE46"/>
      <c r="AF46"/>
      <c r="AG46"/>
      <c r="AH46"/>
      <c r="AI46"/>
    </row>
    <row r="47" spans="2:25" ht="17.25">
      <c r="B47" s="31"/>
      <c r="Y47" s="5" t="s">
        <v>56</v>
      </c>
    </row>
    <row r="48" ht="17.25">
      <c r="Y48" s="5" t="s">
        <v>54</v>
      </c>
    </row>
    <row r="49" ht="17.25">
      <c r="Y49" s="5" t="s">
        <v>57</v>
      </c>
    </row>
  </sheetData>
  <printOptions horizontalCentered="1" verticalCentered="1"/>
  <pageMargins left="0.7868055555555555" right="0.7868055555555555" top="0.5909722222222222" bottom="0.5909722222222222" header="0.512" footer="0.512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tottorikencho</cp:lastModifiedBy>
  <cp:lastPrinted>2004-02-05T13:14:54Z</cp:lastPrinted>
  <dcterms:modified xsi:type="dcterms:W3CDTF">2007-03-06T00:17:05Z</dcterms:modified>
  <cp:category/>
  <cp:version/>
  <cp:contentType/>
  <cp:contentStatus/>
</cp:coreProperties>
</file>