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TERASTATION\水産事務所共有Data\２２市場-定例業務\０１水産物取扱高報告\R6水産物取扱高報告\"/>
    </mc:Choice>
  </mc:AlternateContent>
  <xr:revisionPtr revIDLastSave="0" documentId="13_ncr:1_{A280F3FA-3997-48AD-98AB-2BF7CC12270F}" xr6:coauthVersionLast="47" xr6:coauthVersionMax="47" xr10:uidLastSave="{00000000-0000-0000-0000-000000000000}"/>
  <bookViews>
    <workbookView xWindow="-108" yWindow="-108" windowWidth="23256" windowHeight="12576" activeTab="5" xr2:uid="{00000000-000D-0000-FFFF-FFFF00000000}"/>
  </bookViews>
  <sheets>
    <sheet name="１月" sheetId="1" r:id="rId1"/>
    <sheet name="２月" sheetId="2" r:id="rId2"/>
    <sheet name="３月" sheetId="3" r:id="rId3"/>
    <sheet name="４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externalReferences>
    <externalReference r:id="rId13"/>
    <externalReference r:id="rId14"/>
    <externalReference r:id="rId1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6" l="1"/>
  <c r="G25" i="6"/>
  <c r="H24" i="6"/>
  <c r="H26" i="6" s="1"/>
  <c r="G24" i="6"/>
  <c r="G26" i="6" s="1"/>
  <c r="J23" i="6"/>
  <c r="I23" i="6"/>
  <c r="J22" i="6"/>
  <c r="I22" i="6"/>
  <c r="J21" i="6"/>
  <c r="I21" i="6"/>
  <c r="J20" i="6"/>
  <c r="I20" i="6"/>
  <c r="J19" i="6"/>
  <c r="I19" i="6"/>
  <c r="J18" i="6"/>
  <c r="I18" i="6"/>
  <c r="J17" i="6"/>
  <c r="I17" i="6"/>
  <c r="J16" i="6"/>
  <c r="I16" i="6"/>
  <c r="J15" i="6"/>
  <c r="I15" i="6"/>
  <c r="J14" i="6"/>
  <c r="I14" i="6"/>
  <c r="J13" i="6"/>
  <c r="I13" i="6"/>
  <c r="J12" i="6"/>
  <c r="I12" i="6"/>
  <c r="J11" i="6"/>
  <c r="I11" i="6"/>
  <c r="J10" i="6"/>
  <c r="I10" i="6"/>
  <c r="J9" i="6"/>
  <c r="I9" i="6"/>
  <c r="J8" i="6"/>
  <c r="I8" i="6"/>
  <c r="J7" i="6"/>
  <c r="J25" i="6" s="1"/>
  <c r="I7" i="6"/>
  <c r="I25" i="6" s="1"/>
  <c r="J6" i="6"/>
  <c r="J24" i="6" s="1"/>
  <c r="J26" i="6" s="1"/>
  <c r="I6" i="6"/>
  <c r="I24" i="6" s="1"/>
  <c r="I26" i="6" s="1"/>
  <c r="C41" i="6"/>
  <c r="C40" i="6"/>
  <c r="B40" i="6"/>
  <c r="C39" i="6"/>
  <c r="B39" i="6"/>
  <c r="B41" i="6" s="1"/>
  <c r="C38" i="6"/>
  <c r="B38" i="6"/>
  <c r="C36" i="6"/>
  <c r="B36" i="6"/>
  <c r="J25" i="5"/>
  <c r="H25" i="5"/>
  <c r="H26" i="5" s="1"/>
  <c r="G25" i="5"/>
  <c r="G26" i="5" s="1"/>
  <c r="H24" i="5"/>
  <c r="G24" i="5"/>
  <c r="J23" i="5"/>
  <c r="I23" i="5"/>
  <c r="J22" i="5"/>
  <c r="I22" i="5"/>
  <c r="J21" i="5"/>
  <c r="I21" i="5"/>
  <c r="J20" i="5"/>
  <c r="I20" i="5"/>
  <c r="J19" i="5"/>
  <c r="I19" i="5"/>
  <c r="J18" i="5"/>
  <c r="I18" i="5"/>
  <c r="J17" i="5"/>
  <c r="I17" i="5"/>
  <c r="J16" i="5"/>
  <c r="I16" i="5"/>
  <c r="J15" i="5"/>
  <c r="I15" i="5"/>
  <c r="J14" i="5"/>
  <c r="I14" i="5"/>
  <c r="J13" i="5"/>
  <c r="I13" i="5"/>
  <c r="J12" i="5"/>
  <c r="I12" i="5"/>
  <c r="J11" i="5"/>
  <c r="I11" i="5"/>
  <c r="I25" i="5" s="1"/>
  <c r="J10" i="5"/>
  <c r="I10" i="5"/>
  <c r="J9" i="5"/>
  <c r="I9" i="5"/>
  <c r="J8" i="5"/>
  <c r="I8" i="5"/>
  <c r="J7" i="5"/>
  <c r="I7" i="5"/>
  <c r="J6" i="5"/>
  <c r="J24" i="5" s="1"/>
  <c r="J26" i="5" s="1"/>
  <c r="I6" i="5"/>
  <c r="I24" i="5" s="1"/>
  <c r="B41" i="5"/>
  <c r="C40" i="5"/>
  <c r="B40" i="5"/>
  <c r="C39" i="5"/>
  <c r="C41" i="5" s="1"/>
  <c r="B39" i="5"/>
  <c r="C36" i="5"/>
  <c r="C38" i="5" s="1"/>
  <c r="B36" i="5"/>
  <c r="B38" i="5" s="1"/>
  <c r="H25" i="4"/>
  <c r="G25" i="4"/>
  <c r="H24" i="4"/>
  <c r="H26" i="4" s="1"/>
  <c r="G24" i="4"/>
  <c r="G26" i="4" s="1"/>
  <c r="J23" i="4"/>
  <c r="I23" i="4"/>
  <c r="J22" i="4"/>
  <c r="I22" i="4"/>
  <c r="J21" i="4"/>
  <c r="I21" i="4"/>
  <c r="J20" i="4"/>
  <c r="I20" i="4"/>
  <c r="J19" i="4"/>
  <c r="I19" i="4"/>
  <c r="J18" i="4"/>
  <c r="I18" i="4"/>
  <c r="J17" i="4"/>
  <c r="I17" i="4"/>
  <c r="J16" i="4"/>
  <c r="I16" i="4"/>
  <c r="J15" i="4"/>
  <c r="I15" i="4"/>
  <c r="J14" i="4"/>
  <c r="I14" i="4"/>
  <c r="J13" i="4"/>
  <c r="I13" i="4"/>
  <c r="J12" i="4"/>
  <c r="I12" i="4"/>
  <c r="J11" i="4"/>
  <c r="I11" i="4"/>
  <c r="J10" i="4"/>
  <c r="I10" i="4"/>
  <c r="J9" i="4"/>
  <c r="J25" i="4" s="1"/>
  <c r="I9" i="4"/>
  <c r="I25" i="4" s="1"/>
  <c r="J8" i="4"/>
  <c r="J24" i="4" s="1"/>
  <c r="J26" i="4" s="1"/>
  <c r="I8" i="4"/>
  <c r="I24" i="4" s="1"/>
  <c r="I26" i="4" s="1"/>
  <c r="J7" i="4"/>
  <c r="I7" i="4"/>
  <c r="J6" i="4"/>
  <c r="I6" i="4"/>
  <c r="C40" i="4"/>
  <c r="C41" i="4" s="1"/>
  <c r="B40" i="4"/>
  <c r="B41" i="4" s="1"/>
  <c r="C39" i="4"/>
  <c r="B39" i="4"/>
  <c r="C36" i="4"/>
  <c r="C38" i="4" s="1"/>
  <c r="B36" i="4"/>
  <c r="B38" i="4" s="1"/>
  <c r="I8" i="2"/>
  <c r="J9" i="2"/>
  <c r="I12" i="3"/>
  <c r="J17" i="2"/>
  <c r="J19" i="2"/>
  <c r="J6" i="3"/>
  <c r="I10" i="3"/>
  <c r="J14" i="3"/>
  <c r="I18" i="3"/>
  <c r="J22" i="3"/>
  <c r="H25" i="3"/>
  <c r="H26" i="3" s="1"/>
  <c r="G25" i="3"/>
  <c r="H24" i="3"/>
  <c r="G24" i="3"/>
  <c r="J23" i="3"/>
  <c r="I21" i="3"/>
  <c r="J20" i="3"/>
  <c r="I20" i="3"/>
  <c r="I19" i="3"/>
  <c r="J17" i="3"/>
  <c r="J15" i="3"/>
  <c r="J12" i="3"/>
  <c r="J11" i="3"/>
  <c r="I11" i="3"/>
  <c r="J9" i="3"/>
  <c r="J8" i="3"/>
  <c r="J7" i="3"/>
  <c r="C40" i="3"/>
  <c r="B40" i="3"/>
  <c r="C36" i="3"/>
  <c r="C38" i="3" s="1"/>
  <c r="B36" i="3"/>
  <c r="B38" i="3" s="1"/>
  <c r="H25" i="2"/>
  <c r="G25" i="2"/>
  <c r="H24" i="2"/>
  <c r="H26" i="2" s="1"/>
  <c r="G24" i="2"/>
  <c r="G26" i="2" s="1"/>
  <c r="J23" i="2"/>
  <c r="I23" i="2"/>
  <c r="J22" i="2"/>
  <c r="I21" i="2"/>
  <c r="J20" i="2"/>
  <c r="I19" i="2"/>
  <c r="J18" i="2"/>
  <c r="I18" i="2"/>
  <c r="I17" i="2"/>
  <c r="J16" i="2"/>
  <c r="J15" i="2"/>
  <c r="I15" i="2"/>
  <c r="J14" i="2"/>
  <c r="I13" i="2"/>
  <c r="J12" i="2"/>
  <c r="I12" i="2"/>
  <c r="J11" i="2"/>
  <c r="I11" i="2"/>
  <c r="J10" i="2"/>
  <c r="I10" i="2"/>
  <c r="I9" i="2"/>
  <c r="J8" i="2"/>
  <c r="J7" i="2"/>
  <c r="I7" i="2"/>
  <c r="J6" i="2"/>
  <c r="C40" i="2"/>
  <c r="B40" i="2"/>
  <c r="B39" i="2"/>
  <c r="B41" i="2" s="1"/>
  <c r="C36" i="2"/>
  <c r="C38" i="2" s="1"/>
  <c r="B36" i="2"/>
  <c r="B38" i="2" s="1"/>
  <c r="I26" i="5" l="1"/>
  <c r="C39" i="2"/>
  <c r="C41" i="2" s="1"/>
  <c r="I23" i="3"/>
  <c r="J10" i="3"/>
  <c r="J13" i="3"/>
  <c r="I9" i="3"/>
  <c r="I15" i="3"/>
  <c r="I13" i="3"/>
  <c r="I25" i="3" s="1"/>
  <c r="B39" i="3"/>
  <c r="B41" i="3" s="1"/>
  <c r="I7" i="3"/>
  <c r="I16" i="2"/>
  <c r="J18" i="3"/>
  <c r="J16" i="3"/>
  <c r="J24" i="3" s="1"/>
  <c r="J21" i="2"/>
  <c r="I20" i="2"/>
  <c r="I17" i="3"/>
  <c r="I22" i="2"/>
  <c r="I14" i="2"/>
  <c r="J13" i="2"/>
  <c r="J25" i="2" s="1"/>
  <c r="I6" i="2"/>
  <c r="I24" i="2" s="1"/>
  <c r="G26" i="3"/>
  <c r="I25" i="2"/>
  <c r="J24" i="2"/>
  <c r="H25" i="1"/>
  <c r="G25" i="1"/>
  <c r="H24" i="1"/>
  <c r="H26" i="1" s="1"/>
  <c r="G24" i="1"/>
  <c r="G26" i="1" s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C40" i="1"/>
  <c r="B40" i="1"/>
  <c r="C36" i="1"/>
  <c r="C39" i="1" s="1"/>
  <c r="C41" i="1" s="1"/>
  <c r="B36" i="1"/>
  <c r="B38" i="1" s="1"/>
  <c r="I14" i="3" l="1"/>
  <c r="I22" i="3"/>
  <c r="I6" i="3"/>
  <c r="J21" i="3"/>
  <c r="J19" i="3"/>
  <c r="J25" i="3" s="1"/>
  <c r="J26" i="3" s="1"/>
  <c r="C39" i="3"/>
  <c r="C41" i="3" s="1"/>
  <c r="I16" i="3"/>
  <c r="I8" i="3"/>
  <c r="I26" i="2"/>
  <c r="J26" i="2"/>
  <c r="I24" i="1"/>
  <c r="I25" i="1"/>
  <c r="J25" i="1"/>
  <c r="J24" i="1"/>
  <c r="J26" i="1"/>
  <c r="C38" i="1"/>
  <c r="B39" i="1"/>
  <c r="B41" i="1" s="1"/>
  <c r="I24" i="3" l="1"/>
  <c r="I26" i="3" s="1"/>
  <c r="I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境港水産物市場管理</author>
    <author>FJ-USER</author>
  </authors>
  <commentList>
    <comment ref="G7" authorId="0" shapeId="0" xr:uid="{00000000-0006-0000-0000-000001000000}">
      <text>
        <r>
          <rPr>
            <b/>
            <sz val="9"/>
            <rFont val="ＭＳ Ｐゴシック"/>
            <family val="3"/>
          </rPr>
          <t xml:space="preserve">
上の数字をこの前年計の欄に書き写して、上の数字は空欄にする。</t>
        </r>
      </text>
    </comment>
    <comment ref="I28" authorId="1" shapeId="0" xr:uid="{00000000-0006-0000-0000-000002000000}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  <comment ref="B37" authorId="0" shapeId="0" xr:uid="{00000000-0006-0000-0000-000003000000}">
      <text>
        <r>
          <rPr>
            <b/>
            <sz val="9"/>
            <rFont val="ＭＳ Ｐゴシック"/>
            <family val="3"/>
          </rPr>
          <t xml:space="preserve">
上の計をこの前年計の欄に書き写して、日々の欄は空白にする。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I28" authorId="0" shapeId="0" xr:uid="{00000000-0006-0000-0900-000001000000}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境港水産物市場管理</author>
    <author>FJ-USER</author>
  </authors>
  <commentList>
    <comment ref="G7" authorId="0" shapeId="0" xr:uid="{00000000-0006-0000-0A00-000001000000}">
      <text>
        <r>
          <rPr>
            <b/>
            <sz val="9"/>
            <rFont val="ＭＳ Ｐゴシック"/>
            <family val="3"/>
            <charset val="128"/>
          </rPr>
          <t xml:space="preserve">
上の数字をこの前年計の欄に書き写して、上の数字は空欄にする。</t>
        </r>
      </text>
    </comment>
    <comment ref="I28" authorId="1" shapeId="0" xr:uid="{00000000-0006-0000-0A00-000002000000}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  <comment ref="B37" authorId="0" shapeId="0" xr:uid="{00000000-0006-0000-0A00-000003000000}">
      <text>
        <r>
          <rPr>
            <b/>
            <sz val="9"/>
            <rFont val="ＭＳ Ｐゴシック"/>
            <family val="3"/>
            <charset val="128"/>
          </rPr>
          <t xml:space="preserve">
上の計をこの前年計の欄に書き写して、日々の欄は空白にする。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境港水産物市場管理</author>
    <author>FJ-USER</author>
  </authors>
  <commentList>
    <comment ref="G7" authorId="0" shapeId="0" xr:uid="{00000000-0006-0000-0B00-000001000000}">
      <text>
        <r>
          <rPr>
            <b/>
            <sz val="9"/>
            <rFont val="ＭＳ Ｐゴシック"/>
            <family val="3"/>
            <charset val="128"/>
          </rPr>
          <t xml:space="preserve">
上の数字をこの前年計の欄に書き写して、上の数字は空欄にする。</t>
        </r>
      </text>
    </comment>
    <comment ref="I28" authorId="1" shapeId="0" xr:uid="{00000000-0006-0000-0B00-000002000000}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  <comment ref="B37" authorId="0" shapeId="0" xr:uid="{00000000-0006-0000-0B00-000003000000}">
      <text>
        <r>
          <rPr>
            <b/>
            <sz val="9"/>
            <rFont val="ＭＳ Ｐゴシック"/>
            <family val="3"/>
            <charset val="128"/>
          </rPr>
          <t xml:space="preserve">
上の計をこの前年計の欄に書き写して、日々の欄は空白にする。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I28" authorId="0" shapeId="0" xr:uid="{00000000-0006-0000-0100-000001000000}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I28" authorId="0" shapeId="0" xr:uid="{00000000-0006-0000-0200-000001000000}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I28" authorId="0" shapeId="0" xr:uid="{00000000-0006-0000-0300-000001000000}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I28" authorId="0" shapeId="0" xr:uid="{00000000-0006-0000-0400-000001000000}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I28" authorId="0" shapeId="0" xr:uid="{00000000-0006-0000-0500-000001000000}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I28" authorId="0" shapeId="0" xr:uid="{00000000-0006-0000-0600-000001000000}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I28" authorId="0" shapeId="0" xr:uid="{00000000-0006-0000-0700-000001000000}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I28" authorId="0" shapeId="0" xr:uid="{00000000-0006-0000-0800-000001000000}">
      <text>
        <r>
          <rPr>
            <b/>
            <sz val="9"/>
            <rFont val="ＭＳ Ｐゴシック"/>
            <family val="3"/>
            <charset val="128"/>
          </rPr>
          <t xml:space="preserve">
印刷時は、余白 左２
右２、水平垂直　84％にして専務へ。
保存はしない。</t>
        </r>
      </text>
    </comment>
  </commentList>
</comments>
</file>

<file path=xl/sharedStrings.xml><?xml version="1.0" encoding="utf-8"?>
<sst xmlns="http://schemas.openxmlformats.org/spreadsheetml/2006/main" count="480" uniqueCount="51">
  <si>
    <t>境港水産物市場管理株式会社</t>
    <rPh sb="0" eb="2">
      <t>サカイミナト</t>
    </rPh>
    <rPh sb="2" eb="5">
      <t>スイサンブツ</t>
    </rPh>
    <rPh sb="5" eb="7">
      <t>イチバ</t>
    </rPh>
    <rPh sb="7" eb="9">
      <t>カンリ</t>
    </rPh>
    <rPh sb="9" eb="13">
      <t>カブシキガイシャ</t>
    </rPh>
    <phoneticPr fontId="3"/>
  </si>
  <si>
    <t>１　日別取扱状況</t>
    <rPh sb="2" eb="3">
      <t>ヒ</t>
    </rPh>
    <rPh sb="3" eb="4">
      <t>ベツ</t>
    </rPh>
    <rPh sb="4" eb="6">
      <t>トリアツカ</t>
    </rPh>
    <rPh sb="6" eb="8">
      <t>ジョウキョウ</t>
    </rPh>
    <phoneticPr fontId="3"/>
  </si>
  <si>
    <t>２　業態別取扱状況</t>
    <rPh sb="2" eb="4">
      <t>ギョウタイ</t>
    </rPh>
    <rPh sb="4" eb="5">
      <t>ベツ</t>
    </rPh>
    <rPh sb="5" eb="7">
      <t>トリアツカ</t>
    </rPh>
    <rPh sb="7" eb="9">
      <t>ジョウキョウ</t>
    </rPh>
    <phoneticPr fontId="3"/>
  </si>
  <si>
    <t>日</t>
    <rPh sb="0" eb="1">
      <t>ニチ</t>
    </rPh>
    <phoneticPr fontId="3"/>
  </si>
  <si>
    <t>数量（kg)</t>
    <rPh sb="0" eb="2">
      <t>スウリョウ</t>
    </rPh>
    <phoneticPr fontId="3"/>
  </si>
  <si>
    <t>金額(円 ）</t>
    <rPh sb="0" eb="2">
      <t>キンガク</t>
    </rPh>
    <rPh sb="3" eb="4">
      <t>エン</t>
    </rPh>
    <phoneticPr fontId="3"/>
  </si>
  <si>
    <t>１月</t>
    <rPh sb="1" eb="2">
      <t>ガツ</t>
    </rPh>
    <phoneticPr fontId="3"/>
  </si>
  <si>
    <t>　　　　累計</t>
    <rPh sb="4" eb="6">
      <t>ルイケイ</t>
    </rPh>
    <phoneticPr fontId="3"/>
  </si>
  <si>
    <t>数量(kg)</t>
    <rPh sb="0" eb="2">
      <t>スウリョウ</t>
    </rPh>
    <phoneticPr fontId="3"/>
  </si>
  <si>
    <t>まき網</t>
    <rPh sb="2" eb="3">
      <t>アミ</t>
    </rPh>
    <phoneticPr fontId="3"/>
  </si>
  <si>
    <t>前年</t>
    <rPh sb="0" eb="2">
      <t>ゼンネン</t>
    </rPh>
    <phoneticPr fontId="3"/>
  </si>
  <si>
    <t>いかつり</t>
  </si>
  <si>
    <t>ベニズワイガニ</t>
  </si>
  <si>
    <t>活魚</t>
    <rPh sb="0" eb="2">
      <t>カツギョ</t>
    </rPh>
    <phoneticPr fontId="3"/>
  </si>
  <si>
    <t>輸入（ベニズワイガニ）</t>
    <rPh sb="0" eb="2">
      <t>ユニュウ</t>
    </rPh>
    <phoneticPr fontId="3"/>
  </si>
  <si>
    <t>輸入魚（その他）</t>
    <rPh sb="0" eb="3">
      <t>ユニュウギョ</t>
    </rPh>
    <rPh sb="4" eb="7">
      <t>ソノタ</t>
    </rPh>
    <phoneticPr fontId="3"/>
  </si>
  <si>
    <t>沖合底びき網</t>
    <rPh sb="0" eb="2">
      <t>オキアイ</t>
    </rPh>
    <rPh sb="2" eb="3">
      <t>ソコ</t>
    </rPh>
    <rPh sb="5" eb="6">
      <t>アミ</t>
    </rPh>
    <phoneticPr fontId="3"/>
  </si>
  <si>
    <t>移入魚</t>
    <rPh sb="0" eb="2">
      <t>イニュウ</t>
    </rPh>
    <rPh sb="2" eb="3">
      <t>ギョ</t>
    </rPh>
    <phoneticPr fontId="3"/>
  </si>
  <si>
    <t>その他</t>
    <rPh sb="0" eb="3">
      <t>ソノタ</t>
    </rPh>
    <phoneticPr fontId="3"/>
  </si>
  <si>
    <t>計</t>
    <rPh sb="0" eb="1">
      <t>ケイ</t>
    </rPh>
    <phoneticPr fontId="3"/>
  </si>
  <si>
    <t>前年計</t>
    <rPh sb="0" eb="2">
      <t>ゼンネン</t>
    </rPh>
    <rPh sb="2" eb="3">
      <t>ケイ</t>
    </rPh>
    <phoneticPr fontId="3"/>
  </si>
  <si>
    <t>対前年比</t>
    <rPh sb="0" eb="1">
      <t>タイ</t>
    </rPh>
    <rPh sb="1" eb="4">
      <t>ゼンネンヒ</t>
    </rPh>
    <phoneticPr fontId="3"/>
  </si>
  <si>
    <t>対前年比</t>
    <rPh sb="0" eb="1">
      <t>タイ</t>
    </rPh>
    <rPh sb="1" eb="3">
      <t>ゼンネン</t>
    </rPh>
    <rPh sb="3" eb="4">
      <t>ヒ</t>
    </rPh>
    <phoneticPr fontId="3"/>
  </si>
  <si>
    <t>累 計</t>
    <rPh sb="0" eb="1">
      <t>ルイ</t>
    </rPh>
    <rPh sb="2" eb="3">
      <t>ケイ</t>
    </rPh>
    <phoneticPr fontId="3"/>
  </si>
  <si>
    <t>前年累計</t>
    <rPh sb="0" eb="2">
      <t>ゼンネン</t>
    </rPh>
    <rPh sb="2" eb="4">
      <t>ルイケイ</t>
    </rPh>
    <phoneticPr fontId="3"/>
  </si>
  <si>
    <t>対前年累計比</t>
    <rPh sb="0" eb="1">
      <t>タイ</t>
    </rPh>
    <rPh sb="1" eb="3">
      <t>ゼンネン</t>
    </rPh>
    <rPh sb="3" eb="5">
      <t>ルイケイ</t>
    </rPh>
    <rPh sb="5" eb="6">
      <t>ヒ</t>
    </rPh>
    <phoneticPr fontId="3"/>
  </si>
  <si>
    <t>鳥取県営境港水産物地方卸売市場水産物取扱高報告書(令和 ６年 １月分）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9" eb="30">
      <t>ネン</t>
    </rPh>
    <rPh sb="32" eb="33">
      <t>ガツ</t>
    </rPh>
    <rPh sb="33" eb="34">
      <t>ブン</t>
    </rPh>
    <phoneticPr fontId="3"/>
  </si>
  <si>
    <t>２月</t>
    <rPh sb="1" eb="2">
      <t>ガツ</t>
    </rPh>
    <phoneticPr fontId="3"/>
  </si>
  <si>
    <t>鳥取県営境港水産物地方卸売市場水産物取扱高報告書(令和 ６年 ２月分）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9" eb="30">
      <t>ネン</t>
    </rPh>
    <rPh sb="32" eb="33">
      <t>ガツ</t>
    </rPh>
    <rPh sb="33" eb="34">
      <t>ブン</t>
    </rPh>
    <phoneticPr fontId="3"/>
  </si>
  <si>
    <t>３月</t>
    <rPh sb="1" eb="2">
      <t>ガツ</t>
    </rPh>
    <phoneticPr fontId="3"/>
  </si>
  <si>
    <t>鳥取県営境港水産物地方卸売市場水産物取扱高報告書(令和 ６年 ３月分）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9" eb="30">
      <t>ネン</t>
    </rPh>
    <rPh sb="32" eb="33">
      <t>ガツ</t>
    </rPh>
    <rPh sb="33" eb="34">
      <t>ブン</t>
    </rPh>
    <phoneticPr fontId="3"/>
  </si>
  <si>
    <t>４月</t>
    <rPh sb="1" eb="2">
      <t>ガツ</t>
    </rPh>
    <phoneticPr fontId="3"/>
  </si>
  <si>
    <t>鳥取県営境港水産物地方卸売市場水産物取扱高報告書(令和 ６年 ４月分）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9" eb="30">
      <t>ネン</t>
    </rPh>
    <rPh sb="32" eb="33">
      <t>ガツ</t>
    </rPh>
    <rPh sb="33" eb="34">
      <t>ブン</t>
    </rPh>
    <phoneticPr fontId="3"/>
  </si>
  <si>
    <t>５月</t>
    <rPh sb="1" eb="2">
      <t>ガツ</t>
    </rPh>
    <phoneticPr fontId="3"/>
  </si>
  <si>
    <t>鳥取県営境港水産物地方卸売市場水産物取扱高報告書(令和 ６年 ５月分）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9" eb="30">
      <t>ネン</t>
    </rPh>
    <rPh sb="32" eb="33">
      <t>ガツ</t>
    </rPh>
    <rPh sb="33" eb="34">
      <t>ブン</t>
    </rPh>
    <phoneticPr fontId="3"/>
  </si>
  <si>
    <t>６月</t>
    <rPh sb="1" eb="2">
      <t>ガツ</t>
    </rPh>
    <phoneticPr fontId="3"/>
  </si>
  <si>
    <t>鳥取県営境港水産物地方卸売市場水産物取扱高報告書(令和 ６年 ６月分）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9" eb="30">
      <t>ネン</t>
    </rPh>
    <rPh sb="32" eb="33">
      <t>ガツ</t>
    </rPh>
    <rPh sb="33" eb="34">
      <t>ブン</t>
    </rPh>
    <phoneticPr fontId="3"/>
  </si>
  <si>
    <t>７月</t>
    <rPh sb="1" eb="2">
      <t>ガツ</t>
    </rPh>
    <phoneticPr fontId="3"/>
  </si>
  <si>
    <t>　　　　累計（１～7月）</t>
    <rPh sb="4" eb="6">
      <t>ルイケイ</t>
    </rPh>
    <rPh sb="10" eb="11">
      <t>ガツ</t>
    </rPh>
    <phoneticPr fontId="9"/>
  </si>
  <si>
    <t>鳥取県営境港水産物地方卸売市場水産物取扱高報告書(令和 ６年 ７月分）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9" eb="30">
      <t>ネン</t>
    </rPh>
    <rPh sb="32" eb="33">
      <t>ガツ</t>
    </rPh>
    <rPh sb="33" eb="34">
      <t>ブン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</si>
  <si>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</si>
  <si>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</si>
  <si>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鳥取県営境港水産物地方卸売市場水産物取扱高報告書(令和 ６年 ８月分）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9" eb="30">
      <t>ネン</t>
    </rPh>
    <rPh sb="32" eb="33">
      <t>ガツ</t>
    </rPh>
    <rPh sb="33" eb="34">
      <t>ブン</t>
    </rPh>
    <phoneticPr fontId="3"/>
  </si>
  <si>
    <t>鳥取県営境港水産物地方卸売市場水産物取扱高報告書(令和 ６年 ９月分）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9" eb="30">
      <t>ネン</t>
    </rPh>
    <rPh sb="32" eb="33">
      <t>ガツ</t>
    </rPh>
    <rPh sb="33" eb="34">
      <t>ブン</t>
    </rPh>
    <phoneticPr fontId="3"/>
  </si>
  <si>
    <t>１０月</t>
    <rPh sb="2" eb="3">
      <t>ガツ</t>
    </rPh>
    <phoneticPr fontId="3"/>
  </si>
  <si>
    <t>鳥取県営境港水産物地方卸売市場水産物取扱高報告書(令和 ６年 １０月分）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9" eb="30">
      <t>ネン</t>
    </rPh>
    <rPh sb="33" eb="34">
      <t>ガツ</t>
    </rPh>
    <rPh sb="34" eb="35">
      <t>ブン</t>
    </rPh>
    <phoneticPr fontId="3"/>
  </si>
  <si>
    <t>１１月</t>
    <rPh sb="2" eb="3">
      <t>ガツ</t>
    </rPh>
    <phoneticPr fontId="3"/>
  </si>
  <si>
    <t>鳥取県営境港水産物地方卸売市場水産物取扱高報告書(令和 ６年 １１月分）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9" eb="30">
      <t>ネン</t>
    </rPh>
    <rPh sb="33" eb="34">
      <t>ガツ</t>
    </rPh>
    <rPh sb="34" eb="35">
      <t>ブン</t>
    </rPh>
    <phoneticPr fontId="3"/>
  </si>
  <si>
    <t>12月</t>
    <rPh sb="2" eb="3">
      <t>ガツ</t>
    </rPh>
    <phoneticPr fontId="3"/>
  </si>
  <si>
    <t>鳥取県営境港水産物地方卸売市場水産物取扱高報告書(令和 ６年 １２月分）</t>
    <rPh sb="0" eb="2">
      <t>トットリ</t>
    </rPh>
    <rPh sb="2" eb="4">
      <t>ケンエイ</t>
    </rPh>
    <rPh sb="4" eb="6">
      <t>サカイミナト</t>
    </rPh>
    <rPh sb="6" eb="9">
      <t>スイサンブツ</t>
    </rPh>
    <rPh sb="9" eb="11">
      <t>チホウ</t>
    </rPh>
    <rPh sb="11" eb="13">
      <t>オロシウ</t>
    </rPh>
    <rPh sb="13" eb="15">
      <t>イチバ</t>
    </rPh>
    <rPh sb="15" eb="18">
      <t>スイサンブツ</t>
    </rPh>
    <rPh sb="18" eb="20">
      <t>トリアツカ</t>
    </rPh>
    <rPh sb="20" eb="21">
      <t>タカ</t>
    </rPh>
    <rPh sb="21" eb="24">
      <t>ホウコクショ</t>
    </rPh>
    <rPh sb="25" eb="27">
      <t>レイワ</t>
    </rPh>
    <rPh sb="29" eb="30">
      <t>ネン</t>
    </rPh>
    <rPh sb="33" eb="34">
      <t>ガツ</t>
    </rPh>
    <rPh sb="34" eb="35">
      <t>ブン</t>
    </rPh>
    <phoneticPr fontId="3"/>
  </si>
  <si>
    <t>　　　　累計（１～３月）</t>
    <rPh sb="4" eb="6">
      <t>ルイケイ</t>
    </rPh>
    <rPh sb="10" eb="11">
      <t>ガツ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</si>
</sst>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,#00;0;"/>
    <numFmt numFmtId="177" formatCode="#,##0_);[Red]\(#,##0\)"/>
    <numFmt numFmtId="178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</font>
    <font>
      <b/>
      <sz val="9"/>
      <name val="ＭＳ Ｐゴシック"/>
      <family val="3"/>
      <charset val="128"/>
    </font>
    <font>
      <sz val="6"/>
      <name val="ＭＳ Ｐゴシック"/>
      <family val="3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4" xfId="0" applyBorder="1" applyAlignment="1">
      <alignment horizontal="center" vertical="center"/>
    </xf>
    <xf numFmtId="176" fontId="0" fillId="0" borderId="2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7" xfId="0" applyBorder="1" applyAlignment="1">
      <alignment horizontal="center" vertical="center"/>
    </xf>
    <xf numFmtId="177" fontId="0" fillId="0" borderId="7" xfId="0" applyNumberFormat="1" applyBorder="1">
      <alignment vertical="center"/>
    </xf>
    <xf numFmtId="178" fontId="0" fillId="0" borderId="7" xfId="0" applyNumberFormat="1" applyBorder="1">
      <alignment vertical="center"/>
    </xf>
    <xf numFmtId="177" fontId="0" fillId="0" borderId="12" xfId="0" applyNumberFormat="1" applyBorder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77" fontId="0" fillId="0" borderId="15" xfId="0" applyNumberFormat="1" applyBorder="1">
      <alignment vertical="center"/>
    </xf>
    <xf numFmtId="178" fontId="0" fillId="0" borderId="15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12" xfId="0" applyNumberFormat="1" applyBorder="1">
      <alignment vertical="center"/>
    </xf>
    <xf numFmtId="177" fontId="0" fillId="0" borderId="17" xfId="0" applyNumberFormat="1" applyBorder="1">
      <alignment vertical="center"/>
    </xf>
    <xf numFmtId="177" fontId="0" fillId="0" borderId="18" xfId="0" applyNumberFormat="1" applyBorder="1">
      <alignment vertical="center"/>
    </xf>
    <xf numFmtId="177" fontId="0" fillId="0" borderId="19" xfId="0" applyNumberFormat="1" applyBorder="1">
      <alignment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177" fontId="0" fillId="0" borderId="24" xfId="0" applyNumberFormat="1" applyBorder="1">
      <alignment vertical="center"/>
    </xf>
    <xf numFmtId="177" fontId="0" fillId="0" borderId="25" xfId="0" applyNumberFormat="1" applyBorder="1">
      <alignment vertical="center"/>
    </xf>
    <xf numFmtId="177" fontId="0" fillId="0" borderId="26" xfId="0" applyNumberFormat="1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77" fontId="0" fillId="0" borderId="27" xfId="0" applyNumberFormat="1" applyBorder="1">
      <alignment vertical="center"/>
    </xf>
    <xf numFmtId="9" fontId="0" fillId="0" borderId="27" xfId="0" applyNumberFormat="1" applyBorder="1">
      <alignment vertical="center"/>
    </xf>
    <xf numFmtId="9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0" fontId="0" fillId="0" borderId="28" xfId="0" applyBorder="1" applyAlignment="1">
      <alignment vertical="center" wrapText="1"/>
    </xf>
    <xf numFmtId="0" fontId="0" fillId="0" borderId="0" xfId="0" applyAlignment="1">
      <alignment vertical="center" wrapText="1"/>
    </xf>
    <xf numFmtId="177" fontId="0" fillId="0" borderId="0" xfId="0" applyNumberFormat="1">
      <alignment vertical="center"/>
    </xf>
    <xf numFmtId="0" fontId="0" fillId="0" borderId="29" xfId="0" applyBorder="1" applyAlignment="1">
      <alignment horizontal="center" vertical="center"/>
    </xf>
    <xf numFmtId="178" fontId="0" fillId="0" borderId="29" xfId="0" applyNumberFormat="1" applyBorder="1">
      <alignment vertical="center"/>
    </xf>
    <xf numFmtId="178" fontId="0" fillId="0" borderId="0" xfId="0" applyNumberFormat="1">
      <alignment vertical="center"/>
    </xf>
    <xf numFmtId="0" fontId="0" fillId="0" borderId="8" xfId="0" applyBorder="1" applyAlignment="1">
      <alignment horizontal="left" vertical="center"/>
    </xf>
    <xf numFmtId="178" fontId="0" fillId="0" borderId="30" xfId="0" applyNumberFormat="1" applyBorder="1">
      <alignment vertical="center"/>
    </xf>
    <xf numFmtId="178" fontId="0" fillId="0" borderId="9" xfId="0" applyNumberFormat="1" applyBorder="1">
      <alignment vertical="center"/>
    </xf>
    <xf numFmtId="0" fontId="0" fillId="0" borderId="7" xfId="0" applyBorder="1" applyAlignment="1">
      <alignment horizontal="left" vertical="center"/>
    </xf>
    <xf numFmtId="9" fontId="0" fillId="0" borderId="0" xfId="0" applyNumberFormat="1">
      <alignment vertical="center"/>
    </xf>
    <xf numFmtId="0" fontId="0" fillId="0" borderId="29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shrinkToFit="1"/>
    </xf>
    <xf numFmtId="177" fontId="0" fillId="0" borderId="2" xfId="0" applyNumberFormat="1" applyBorder="1">
      <alignment vertical="center"/>
    </xf>
    <xf numFmtId="178" fontId="0" fillId="0" borderId="18" xfId="0" applyNumberFormat="1" applyBorder="1">
      <alignment vertical="center"/>
    </xf>
    <xf numFmtId="178" fontId="0" fillId="0" borderId="27" xfId="0" applyNumberFormat="1" applyBorder="1">
      <alignment vertical="center"/>
    </xf>
    <xf numFmtId="177" fontId="0" fillId="0" borderId="7" xfId="0" applyNumberFormat="1" applyBorder="1" applyAlignment="1">
      <alignment horizontal="right" vertical="center"/>
    </xf>
    <xf numFmtId="178" fontId="0" fillId="0" borderId="7" xfId="0" applyNumberForma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178" fontId="0" fillId="0" borderId="15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177" fontId="0" fillId="0" borderId="24" xfId="0" applyNumberFormat="1" applyBorder="1" applyAlignment="1">
      <alignment horizontal="right" vertical="center"/>
    </xf>
    <xf numFmtId="177" fontId="0" fillId="0" borderId="25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right" vertical="center"/>
    </xf>
    <xf numFmtId="9" fontId="0" fillId="0" borderId="7" xfId="0" applyNumberFormat="1" applyBorder="1">
      <alignment vertical="center"/>
    </xf>
    <xf numFmtId="178" fontId="0" fillId="0" borderId="17" xfId="0" applyNumberFormat="1" applyBorder="1">
      <alignment vertical="center"/>
    </xf>
    <xf numFmtId="178" fontId="0" fillId="0" borderId="16" xfId="0" applyNumberFormat="1" applyBorder="1">
      <alignment vertical="center"/>
    </xf>
    <xf numFmtId="177" fontId="0" fillId="0" borderId="31" xfId="0" applyNumberFormat="1" applyBorder="1">
      <alignment vertical="center"/>
    </xf>
    <xf numFmtId="178" fontId="0" fillId="0" borderId="31" xfId="0" applyNumberFormat="1" applyBorder="1">
      <alignment vertical="center"/>
    </xf>
    <xf numFmtId="177" fontId="0" fillId="0" borderId="13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hinodaminako\AppData\Local\Temp\Temp1_R6%20&#27700;&#29987;&#29289;&#21462;&#25201;&#39640;&#22577;&#21578;.zip\R6%20&#27700;&#29987;&#29289;&#21462;&#25201;&#39640;&#22577;&#21578;&#65293;&#32207;&#25324;.xls" TargetMode="External"/><Relationship Id="rId1" Type="http://schemas.openxmlformats.org/officeDocument/2006/relationships/externalLinkPath" Target="file:///C:\Users\shinodaminako\AppData\Local\Temp\Temp1_R6%20&#27700;&#29987;&#29289;&#21462;&#25201;&#39640;&#22577;&#21578;.zip\R6%20&#27700;&#29987;&#29289;&#21462;&#25201;&#39640;&#22577;&#21578;&#65293;&#32207;&#25324;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HINOD~1\AppData\Local\Temp\notes1B8056\R6%20&#27700;&#29987;&#29289;&#21462;&#25201;&#39640;&#22577;&#21578;&#65293;&#32207;&#25324;.xls" TargetMode="External"/><Relationship Id="rId1" Type="http://schemas.openxmlformats.org/officeDocument/2006/relationships/externalLinkPath" Target="file:///C:\Users\SHINOD~1\AppData\Local\Temp\notes1B8056\R6%20&#27700;&#29987;&#29289;&#21462;&#25201;&#39640;&#22577;&#21578;&#65293;&#32207;&#25324;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HINOD~1\AppData\Local\Temp\notes1B8056\6&#26376;&#27700;&#29987;&#29289;&#21462;&#25201;&#39640;&#22577;&#32207;&#25324;.xls" TargetMode="External"/><Relationship Id="rId1" Type="http://schemas.openxmlformats.org/officeDocument/2006/relationships/externalLinkPath" Target="file:///C:\Users\SHINOD~1\AppData\Local\Temp\notes1B8056\6&#26376;&#27700;&#29987;&#29289;&#21462;&#25201;&#39640;&#22577;&#32207;&#253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１月"/>
      <sheetName val="２月"/>
      <sheetName val="３月"/>
      <sheetName val="４月"/>
      <sheetName val="５月"/>
      <sheetName val="６月"/>
      <sheetName val="7月"/>
      <sheetName val="８月"/>
      <sheetName val="９月"/>
      <sheetName val="10月"/>
      <sheetName val="11月"/>
      <sheetName val="12月"/>
    </sheetNames>
    <sheetDataSet>
      <sheetData sheetId="0">
        <row r="6">
          <cell r="I6">
            <v>9177407</v>
          </cell>
          <cell r="J6">
            <v>1974997175</v>
          </cell>
        </row>
        <row r="7">
          <cell r="I7">
            <v>9755668</v>
          </cell>
          <cell r="J7">
            <v>1522865093</v>
          </cell>
        </row>
        <row r="8">
          <cell r="I8">
            <v>272</v>
          </cell>
          <cell r="J8">
            <v>387806</v>
          </cell>
        </row>
        <row r="9">
          <cell r="I9">
            <v>446</v>
          </cell>
          <cell r="J9">
            <v>521532</v>
          </cell>
        </row>
        <row r="10">
          <cell r="I10">
            <v>442994</v>
          </cell>
          <cell r="J10">
            <v>195034240</v>
          </cell>
        </row>
        <row r="11">
          <cell r="I11">
            <v>451809</v>
          </cell>
          <cell r="J11">
            <v>305995070</v>
          </cell>
        </row>
        <row r="12">
          <cell r="I12">
            <v>4852</v>
          </cell>
          <cell r="J12">
            <v>7152134</v>
          </cell>
        </row>
        <row r="13">
          <cell r="I13">
            <v>4247</v>
          </cell>
          <cell r="J13">
            <v>5777028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I18">
            <v>401023</v>
          </cell>
          <cell r="J18">
            <v>391085985</v>
          </cell>
        </row>
        <row r="19">
          <cell r="I19">
            <v>419355</v>
          </cell>
          <cell r="J19">
            <v>399298982</v>
          </cell>
        </row>
        <row r="20">
          <cell r="I20">
            <v>3310</v>
          </cell>
          <cell r="J20">
            <v>1489098</v>
          </cell>
        </row>
        <row r="21">
          <cell r="I21">
            <v>5490</v>
          </cell>
          <cell r="J21">
            <v>2955236</v>
          </cell>
        </row>
        <row r="22">
          <cell r="I22">
            <v>208962</v>
          </cell>
          <cell r="J22">
            <v>191941736</v>
          </cell>
        </row>
        <row r="23">
          <cell r="I23">
            <v>229470</v>
          </cell>
          <cell r="J23">
            <v>222696449</v>
          </cell>
        </row>
        <row r="36">
          <cell r="B36">
            <v>10238820</v>
          </cell>
          <cell r="C36">
            <v>2762088174</v>
          </cell>
        </row>
        <row r="40">
          <cell r="B40">
            <v>10866485</v>
          </cell>
          <cell r="C40">
            <v>2460109390</v>
          </cell>
        </row>
      </sheetData>
      <sheetData sheetId="1">
        <row r="6">
          <cell r="G6">
            <v>9941775</v>
          </cell>
          <cell r="H6">
            <v>1173508417</v>
          </cell>
          <cell r="I6">
            <v>19119182</v>
          </cell>
          <cell r="J6">
            <v>3148505592</v>
          </cell>
        </row>
        <row r="7">
          <cell r="G7">
            <v>11423353</v>
          </cell>
          <cell r="H7">
            <v>1202668664</v>
          </cell>
          <cell r="I7">
            <v>21179021</v>
          </cell>
          <cell r="J7">
            <v>2725533757</v>
          </cell>
        </row>
        <row r="8">
          <cell r="G8">
            <v>2786</v>
          </cell>
          <cell r="H8">
            <v>3366791</v>
          </cell>
          <cell r="I8">
            <v>3058</v>
          </cell>
          <cell r="J8">
            <v>3754597</v>
          </cell>
        </row>
        <row r="9">
          <cell r="G9">
            <v>10</v>
          </cell>
          <cell r="H9">
            <v>9072</v>
          </cell>
          <cell r="I9">
            <v>456</v>
          </cell>
          <cell r="J9">
            <v>530604</v>
          </cell>
        </row>
        <row r="10">
          <cell r="G10">
            <v>628646</v>
          </cell>
          <cell r="H10">
            <v>205199255</v>
          </cell>
          <cell r="I10">
            <v>1071640</v>
          </cell>
          <cell r="J10">
            <v>400233495</v>
          </cell>
        </row>
        <row r="11">
          <cell r="G11">
            <v>594728</v>
          </cell>
          <cell r="H11">
            <v>376524914</v>
          </cell>
          <cell r="I11">
            <v>1046537</v>
          </cell>
          <cell r="J11">
            <v>682519984</v>
          </cell>
        </row>
        <row r="12">
          <cell r="G12">
            <v>6271</v>
          </cell>
          <cell r="H12">
            <v>10644196</v>
          </cell>
          <cell r="I12">
            <v>11123</v>
          </cell>
          <cell r="J12">
            <v>17796330</v>
          </cell>
        </row>
        <row r="13">
          <cell r="G13">
            <v>5772</v>
          </cell>
          <cell r="H13">
            <v>7827542</v>
          </cell>
          <cell r="I13">
            <v>10019</v>
          </cell>
          <cell r="J13">
            <v>13604570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G18">
            <v>562153</v>
          </cell>
          <cell r="H18">
            <v>448927799</v>
          </cell>
          <cell r="I18">
            <v>963176</v>
          </cell>
          <cell r="J18">
            <v>840013784</v>
          </cell>
        </row>
        <row r="19">
          <cell r="G19">
            <v>506264</v>
          </cell>
          <cell r="H19">
            <v>443411082</v>
          </cell>
          <cell r="I19">
            <v>925619</v>
          </cell>
          <cell r="J19">
            <v>842710064</v>
          </cell>
        </row>
        <row r="20">
          <cell r="G20">
            <v>3260</v>
          </cell>
          <cell r="H20">
            <v>2600802</v>
          </cell>
          <cell r="I20">
            <v>6570</v>
          </cell>
          <cell r="J20">
            <v>4089900</v>
          </cell>
        </row>
        <row r="21">
          <cell r="G21">
            <v>4431</v>
          </cell>
          <cell r="H21">
            <v>2464959</v>
          </cell>
          <cell r="I21">
            <v>9921</v>
          </cell>
          <cell r="J21">
            <v>5420195</v>
          </cell>
        </row>
        <row r="22">
          <cell r="G22">
            <v>469791</v>
          </cell>
          <cell r="H22">
            <v>305239807</v>
          </cell>
          <cell r="I22">
            <v>678753</v>
          </cell>
          <cell r="J22">
            <v>497181543</v>
          </cell>
        </row>
        <row r="23">
          <cell r="G23">
            <v>420507</v>
          </cell>
          <cell r="H23">
            <v>320682168</v>
          </cell>
          <cell r="I23">
            <v>649977</v>
          </cell>
          <cell r="J23">
            <v>543378617</v>
          </cell>
        </row>
        <row r="36">
          <cell r="B36">
            <v>11614682</v>
          </cell>
          <cell r="C36">
            <v>2149487067</v>
          </cell>
        </row>
        <row r="37">
          <cell r="B37">
            <v>12955065</v>
          </cell>
          <cell r="C37">
            <v>2353588401</v>
          </cell>
        </row>
        <row r="39">
          <cell r="B39">
            <v>21853502</v>
          </cell>
          <cell r="C39">
            <v>4911575241</v>
          </cell>
        </row>
        <row r="40">
          <cell r="B40">
            <v>23821550</v>
          </cell>
          <cell r="C40">
            <v>4813697791</v>
          </cell>
        </row>
      </sheetData>
      <sheetData sheetId="2">
        <row r="6">
          <cell r="G6">
            <v>14432045</v>
          </cell>
          <cell r="H6">
            <v>1061488347</v>
          </cell>
          <cell r="I6">
            <v>33551227</v>
          </cell>
          <cell r="J6">
            <v>4209993939</v>
          </cell>
        </row>
        <row r="7">
          <cell r="G7">
            <v>20457090</v>
          </cell>
          <cell r="H7">
            <v>1034446200</v>
          </cell>
          <cell r="I7">
            <v>41636111</v>
          </cell>
          <cell r="J7">
            <v>3759979957</v>
          </cell>
        </row>
        <row r="8">
          <cell r="G8">
            <v>3783</v>
          </cell>
          <cell r="H8">
            <v>8533776</v>
          </cell>
          <cell r="I8">
            <v>6841</v>
          </cell>
          <cell r="J8">
            <v>12288373</v>
          </cell>
        </row>
        <row r="9">
          <cell r="G9">
            <v>9385</v>
          </cell>
          <cell r="H9">
            <v>11587477</v>
          </cell>
          <cell r="I9">
            <v>9841</v>
          </cell>
          <cell r="J9">
            <v>12118081</v>
          </cell>
        </row>
        <row r="10">
          <cell r="G10">
            <v>584540</v>
          </cell>
          <cell r="H10">
            <v>182665152</v>
          </cell>
          <cell r="I10">
            <v>1656180</v>
          </cell>
          <cell r="J10">
            <v>582898647</v>
          </cell>
        </row>
        <row r="11">
          <cell r="G11">
            <v>697270</v>
          </cell>
          <cell r="H11">
            <v>268451172</v>
          </cell>
          <cell r="I11">
            <v>1743807</v>
          </cell>
          <cell r="J11">
            <v>950971156</v>
          </cell>
        </row>
        <row r="12">
          <cell r="G12">
            <v>5497</v>
          </cell>
          <cell r="H12">
            <v>9713154</v>
          </cell>
          <cell r="I12">
            <v>16620</v>
          </cell>
          <cell r="J12">
            <v>27509484</v>
          </cell>
        </row>
        <row r="13">
          <cell r="G13">
            <v>6107</v>
          </cell>
          <cell r="H13">
            <v>8823585</v>
          </cell>
          <cell r="I13">
            <v>16126</v>
          </cell>
          <cell r="J13">
            <v>22428155</v>
          </cell>
        </row>
        <row r="14">
          <cell r="I14">
            <v>0</v>
          </cell>
          <cell r="J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G18">
            <v>384115</v>
          </cell>
          <cell r="H18">
            <v>321616751</v>
          </cell>
          <cell r="I18">
            <v>1347291</v>
          </cell>
          <cell r="J18">
            <v>1161630535</v>
          </cell>
        </row>
        <row r="19">
          <cell r="G19">
            <v>473369</v>
          </cell>
          <cell r="H19">
            <v>365899689</v>
          </cell>
          <cell r="I19">
            <v>1398988</v>
          </cell>
          <cell r="J19">
            <v>1208609753</v>
          </cell>
        </row>
        <row r="20">
          <cell r="G20">
            <v>3066</v>
          </cell>
          <cell r="H20">
            <v>2722801</v>
          </cell>
          <cell r="I20">
            <v>9636</v>
          </cell>
          <cell r="J20">
            <v>6812701</v>
          </cell>
        </row>
        <row r="21">
          <cell r="G21">
            <v>9206</v>
          </cell>
          <cell r="H21">
            <v>4125113</v>
          </cell>
          <cell r="I21">
            <v>19127</v>
          </cell>
          <cell r="J21">
            <v>9545308</v>
          </cell>
        </row>
        <row r="22">
          <cell r="G22">
            <v>543238</v>
          </cell>
          <cell r="H22">
            <v>274657755</v>
          </cell>
          <cell r="I22">
            <v>1221991</v>
          </cell>
          <cell r="J22">
            <v>771839298</v>
          </cell>
        </row>
        <row r="23">
          <cell r="G23">
            <v>777447</v>
          </cell>
          <cell r="H23">
            <v>340778793</v>
          </cell>
          <cell r="I23">
            <v>1427424</v>
          </cell>
          <cell r="J23">
            <v>884157410</v>
          </cell>
        </row>
        <row r="36">
          <cell r="B36">
            <v>15956284</v>
          </cell>
          <cell r="C36">
            <v>1861397736</v>
          </cell>
        </row>
        <row r="37">
          <cell r="B37">
            <v>22429874</v>
          </cell>
          <cell r="C37">
            <v>2034112029</v>
          </cell>
        </row>
        <row r="39">
          <cell r="B39">
            <v>37809786</v>
          </cell>
          <cell r="C39">
            <v>6772972977</v>
          </cell>
        </row>
        <row r="40">
          <cell r="B40">
            <v>46251424</v>
          </cell>
          <cell r="C40">
            <v>6847809820</v>
          </cell>
        </row>
      </sheetData>
      <sheetData sheetId="3">
        <row r="6">
          <cell r="G6">
            <v>20343402</v>
          </cell>
          <cell r="H6">
            <v>1530160643</v>
          </cell>
        </row>
        <row r="7">
          <cell r="G7">
            <v>12849385</v>
          </cell>
          <cell r="H7">
            <v>1099928740</v>
          </cell>
        </row>
        <row r="8">
          <cell r="G8">
            <v>2505</v>
          </cell>
          <cell r="H8">
            <v>3116978</v>
          </cell>
        </row>
        <row r="9">
          <cell r="G9">
            <v>9839</v>
          </cell>
          <cell r="H9">
            <v>12575836</v>
          </cell>
        </row>
        <row r="10">
          <cell r="G10">
            <v>569680</v>
          </cell>
          <cell r="H10">
            <v>147727735</v>
          </cell>
        </row>
        <row r="11">
          <cell r="G11">
            <v>616138</v>
          </cell>
          <cell r="H11">
            <v>188440992</v>
          </cell>
        </row>
        <row r="12">
          <cell r="G12">
            <v>7279</v>
          </cell>
          <cell r="H12">
            <v>12391654</v>
          </cell>
        </row>
        <row r="13">
          <cell r="G13">
            <v>8033</v>
          </cell>
          <cell r="H13">
            <v>13540515</v>
          </cell>
        </row>
        <row r="18">
          <cell r="G18">
            <v>488679</v>
          </cell>
          <cell r="H18">
            <v>273881339</v>
          </cell>
        </row>
        <row r="19">
          <cell r="G19">
            <v>374552</v>
          </cell>
          <cell r="H19">
            <v>235950461</v>
          </cell>
        </row>
        <row r="20">
          <cell r="G20">
            <v>4310</v>
          </cell>
          <cell r="H20">
            <v>2992641</v>
          </cell>
        </row>
        <row r="21">
          <cell r="G21">
            <v>4100</v>
          </cell>
          <cell r="H21">
            <v>1862228</v>
          </cell>
        </row>
        <row r="22">
          <cell r="G22">
            <v>983302</v>
          </cell>
          <cell r="H22">
            <v>385504944</v>
          </cell>
        </row>
        <row r="23">
          <cell r="G23">
            <v>468086</v>
          </cell>
          <cell r="H23">
            <v>303281869</v>
          </cell>
        </row>
        <row r="36">
          <cell r="B36">
            <v>22399157</v>
          </cell>
          <cell r="C36">
            <v>2355775934</v>
          </cell>
        </row>
        <row r="37">
          <cell r="B37">
            <v>14330133</v>
          </cell>
          <cell r="C37">
            <v>1855580641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１月"/>
      <sheetName val="２月"/>
      <sheetName val="３月"/>
      <sheetName val="４月"/>
      <sheetName val="５月"/>
      <sheetName val="６月"/>
      <sheetName val="7月"/>
      <sheetName val="８月"/>
      <sheetName val="９月"/>
      <sheetName val="10月"/>
      <sheetName val="11月"/>
      <sheetName val="12月"/>
    </sheetNames>
    <sheetDataSet>
      <sheetData sheetId="0" refreshError="1"/>
      <sheetData sheetId="1" refreshError="1"/>
      <sheetData sheetId="2" refreshError="1"/>
      <sheetData sheetId="3">
        <row r="6">
          <cell r="I6">
            <v>53894629</v>
          </cell>
          <cell r="J6">
            <v>5740154582</v>
          </cell>
        </row>
        <row r="7">
          <cell r="I7">
            <v>54485496</v>
          </cell>
          <cell r="J7">
            <v>4859908697</v>
          </cell>
        </row>
        <row r="8">
          <cell r="I8">
            <v>9346</v>
          </cell>
          <cell r="J8">
            <v>15405351</v>
          </cell>
        </row>
        <row r="9">
          <cell r="I9">
            <v>19680</v>
          </cell>
          <cell r="J9">
            <v>24693917</v>
          </cell>
        </row>
        <row r="10">
          <cell r="I10">
            <v>2225860</v>
          </cell>
          <cell r="J10">
            <v>730626382</v>
          </cell>
        </row>
        <row r="11">
          <cell r="I11">
            <v>2359945</v>
          </cell>
          <cell r="J11">
            <v>1139412148</v>
          </cell>
        </row>
        <row r="12">
          <cell r="I12">
            <v>23899</v>
          </cell>
          <cell r="J12">
            <v>39901138</v>
          </cell>
        </row>
        <row r="13">
          <cell r="I13">
            <v>24159</v>
          </cell>
          <cell r="J13">
            <v>35968670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I18">
            <v>1835970</v>
          </cell>
          <cell r="J18">
            <v>1435511874</v>
          </cell>
        </row>
        <row r="19">
          <cell r="I19">
            <v>1773540</v>
          </cell>
          <cell r="J19">
            <v>1444560214</v>
          </cell>
        </row>
        <row r="20">
          <cell r="I20">
            <v>13946</v>
          </cell>
          <cell r="J20">
            <v>9805342</v>
          </cell>
        </row>
        <row r="21">
          <cell r="I21">
            <v>23227</v>
          </cell>
          <cell r="J21">
            <v>11407536</v>
          </cell>
        </row>
        <row r="22">
          <cell r="I22">
            <v>2205293</v>
          </cell>
          <cell r="J22">
            <v>1157344242</v>
          </cell>
        </row>
        <row r="23">
          <cell r="I23">
            <v>1895510</v>
          </cell>
          <cell r="J23">
            <v>1187439279</v>
          </cell>
        </row>
        <row r="39">
          <cell r="B39">
            <v>60208943</v>
          </cell>
          <cell r="C39">
            <v>9128748911</v>
          </cell>
        </row>
        <row r="40">
          <cell r="B40">
            <v>60581557</v>
          </cell>
          <cell r="C40">
            <v>8703390461</v>
          </cell>
        </row>
      </sheetData>
      <sheetData sheetId="4">
        <row r="6">
          <cell r="G6">
            <v>11694257</v>
          </cell>
          <cell r="H6">
            <v>1538811615</v>
          </cell>
        </row>
        <row r="7">
          <cell r="G7">
            <v>8566185</v>
          </cell>
          <cell r="H7">
            <v>1271602949</v>
          </cell>
        </row>
        <row r="8">
          <cell r="G8">
            <v>34894</v>
          </cell>
          <cell r="H8">
            <v>42620731</v>
          </cell>
        </row>
        <row r="9">
          <cell r="G9">
            <v>7920</v>
          </cell>
          <cell r="H9">
            <v>11684174</v>
          </cell>
        </row>
        <row r="10">
          <cell r="G10">
            <v>347230</v>
          </cell>
          <cell r="H10">
            <v>172283112</v>
          </cell>
        </row>
        <row r="11">
          <cell r="G11">
            <v>486047</v>
          </cell>
          <cell r="H11">
            <v>177969096</v>
          </cell>
        </row>
        <row r="12">
          <cell r="G12">
            <v>2907</v>
          </cell>
          <cell r="H12">
            <v>7750908</v>
          </cell>
        </row>
        <row r="13">
          <cell r="G13">
            <v>6625</v>
          </cell>
          <cell r="H13">
            <v>10603741</v>
          </cell>
        </row>
        <row r="18">
          <cell r="G18">
            <v>529057</v>
          </cell>
          <cell r="H18">
            <v>291972283</v>
          </cell>
        </row>
        <row r="19">
          <cell r="G19">
            <v>430482</v>
          </cell>
          <cell r="H19">
            <v>219188516</v>
          </cell>
        </row>
        <row r="20">
          <cell r="G20">
            <v>2630</v>
          </cell>
          <cell r="H20">
            <v>1799054</v>
          </cell>
        </row>
        <row r="21">
          <cell r="G21">
            <v>4922</v>
          </cell>
          <cell r="H21">
            <v>2064180</v>
          </cell>
        </row>
        <row r="22">
          <cell r="G22">
            <v>783319</v>
          </cell>
          <cell r="H22">
            <v>369663200</v>
          </cell>
        </row>
        <row r="23">
          <cell r="G23">
            <v>668901</v>
          </cell>
          <cell r="H23">
            <v>347092284</v>
          </cell>
        </row>
        <row r="36">
          <cell r="B36">
            <v>13394294</v>
          </cell>
          <cell r="C36">
            <v>2424900903</v>
          </cell>
        </row>
        <row r="37">
          <cell r="B37">
            <v>10171082</v>
          </cell>
          <cell r="C37">
            <v>2040204940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１月"/>
      <sheetName val="２月"/>
      <sheetName val="３月"/>
      <sheetName val="４月"/>
      <sheetName val="５月"/>
      <sheetName val="６月"/>
      <sheetName val="7月"/>
      <sheetName val="８月"/>
      <sheetName val="９月"/>
      <sheetName val="10月"/>
      <sheetName val="11月"/>
      <sheetName val="12月"/>
    </sheetNames>
    <sheetDataSet>
      <sheetData sheetId="0"/>
      <sheetData sheetId="1"/>
      <sheetData sheetId="2"/>
      <sheetData sheetId="3"/>
      <sheetData sheetId="4">
        <row r="6">
          <cell r="I6">
            <v>65588886</v>
          </cell>
          <cell r="J6">
            <v>7278966197</v>
          </cell>
        </row>
        <row r="7">
          <cell r="I7">
            <v>63051681</v>
          </cell>
          <cell r="J7">
            <v>6131511646</v>
          </cell>
        </row>
        <row r="8">
          <cell r="I8">
            <v>44240</v>
          </cell>
          <cell r="J8">
            <v>58026082</v>
          </cell>
        </row>
        <row r="9">
          <cell r="I9">
            <v>27600</v>
          </cell>
          <cell r="J9">
            <v>36378091</v>
          </cell>
        </row>
        <row r="10">
          <cell r="I10">
            <v>2573090</v>
          </cell>
          <cell r="J10">
            <v>902909494</v>
          </cell>
        </row>
        <row r="11">
          <cell r="I11">
            <v>2845992</v>
          </cell>
          <cell r="J11">
            <v>1317381244</v>
          </cell>
        </row>
        <row r="12">
          <cell r="I12">
            <v>26806</v>
          </cell>
          <cell r="J12">
            <v>47652046</v>
          </cell>
        </row>
        <row r="13">
          <cell r="I13">
            <v>30784</v>
          </cell>
          <cell r="J13">
            <v>46572411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I18">
            <v>2365027</v>
          </cell>
          <cell r="J18">
            <v>1727484157</v>
          </cell>
        </row>
        <row r="19">
          <cell r="I19">
            <v>2204022</v>
          </cell>
          <cell r="J19">
            <v>1663748730</v>
          </cell>
        </row>
        <row r="20">
          <cell r="I20">
            <v>16576</v>
          </cell>
          <cell r="J20">
            <v>11604396</v>
          </cell>
        </row>
        <row r="21">
          <cell r="I21">
            <v>28149</v>
          </cell>
          <cell r="J21">
            <v>13471716</v>
          </cell>
        </row>
        <row r="22">
          <cell r="I22">
            <v>2988612</v>
          </cell>
          <cell r="J22">
            <v>1527007442</v>
          </cell>
        </row>
        <row r="23">
          <cell r="I23">
            <v>2564411</v>
          </cell>
          <cell r="J23">
            <v>1534531563</v>
          </cell>
        </row>
        <row r="39">
          <cell r="B39">
            <v>73603237</v>
          </cell>
          <cell r="C39">
            <v>11553649814</v>
          </cell>
        </row>
        <row r="40">
          <cell r="B40">
            <v>70752639</v>
          </cell>
          <cell r="C40">
            <v>10743595401</v>
          </cell>
        </row>
      </sheetData>
      <sheetData sheetId="5">
        <row r="6">
          <cell r="G6">
            <v>11867087</v>
          </cell>
          <cell r="H6">
            <v>2414321833</v>
          </cell>
        </row>
        <row r="7">
          <cell r="G7">
            <v>9948872</v>
          </cell>
          <cell r="H7">
            <v>2333179217</v>
          </cell>
        </row>
        <row r="8">
          <cell r="G8">
            <v>23133</v>
          </cell>
          <cell r="H8">
            <v>25258475</v>
          </cell>
        </row>
        <row r="9">
          <cell r="G9">
            <v>6755</v>
          </cell>
          <cell r="H9">
            <v>8011116</v>
          </cell>
        </row>
        <row r="10">
          <cell r="G10">
            <v>484480</v>
          </cell>
          <cell r="H10">
            <v>183645792</v>
          </cell>
        </row>
        <row r="11">
          <cell r="G11">
            <v>549572</v>
          </cell>
          <cell r="H11">
            <v>230341104</v>
          </cell>
        </row>
        <row r="12">
          <cell r="G12">
            <v>5414</v>
          </cell>
          <cell r="H12">
            <v>8265165</v>
          </cell>
        </row>
        <row r="13">
          <cell r="G13">
            <v>5780</v>
          </cell>
          <cell r="H13">
            <v>9785973</v>
          </cell>
        </row>
        <row r="20">
          <cell r="G20">
            <v>6600</v>
          </cell>
          <cell r="H20">
            <v>3057404</v>
          </cell>
        </row>
        <row r="21">
          <cell r="G21">
            <v>12553</v>
          </cell>
          <cell r="H21">
            <v>7975879</v>
          </cell>
        </row>
        <row r="22">
          <cell r="G22">
            <v>663622</v>
          </cell>
          <cell r="H22">
            <v>314249864</v>
          </cell>
        </row>
        <row r="23">
          <cell r="G23">
            <v>399729</v>
          </cell>
          <cell r="H23">
            <v>287801036</v>
          </cell>
        </row>
        <row r="36">
          <cell r="B36">
            <v>13050336</v>
          </cell>
          <cell r="C36">
            <v>2948798533</v>
          </cell>
        </row>
        <row r="37">
          <cell r="B37">
            <v>10923261</v>
          </cell>
          <cell r="C37">
            <v>2877094325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workbookViewId="0">
      <selection activeCell="L7" sqref="L7"/>
    </sheetView>
  </sheetViews>
  <sheetFormatPr defaultRowHeight="18" x14ac:dyDescent="0.45"/>
  <cols>
    <col min="1" max="1" width="9.09765625" customWidth="1"/>
    <col min="2" max="2" width="12.3984375" customWidth="1"/>
    <col min="3" max="3" width="15.3984375" customWidth="1"/>
    <col min="4" max="4" width="0.5" customWidth="1"/>
    <col min="5" max="5" width="3" customWidth="1"/>
    <col min="6" max="6" width="12.09765625" customWidth="1"/>
    <col min="7" max="7" width="11.19921875" customWidth="1"/>
    <col min="8" max="8" width="13.8984375" customWidth="1"/>
    <col min="9" max="9" width="13.59765625" customWidth="1"/>
    <col min="10" max="10" width="15.69921875" customWidth="1"/>
  </cols>
  <sheetData>
    <row r="1" spans="1:10" x14ac:dyDescent="0.45">
      <c r="A1" s="1" t="s">
        <v>26</v>
      </c>
    </row>
    <row r="2" spans="1:10" x14ac:dyDescent="0.45">
      <c r="I2" s="2" t="s">
        <v>0</v>
      </c>
    </row>
    <row r="3" spans="1:10" x14ac:dyDescent="0.45">
      <c r="A3" s="3" t="s">
        <v>1</v>
      </c>
      <c r="E3" s="75" t="s">
        <v>2</v>
      </c>
      <c r="F3" s="75"/>
      <c r="G3" s="75"/>
    </row>
    <row r="4" spans="1:10" ht="19.2" customHeight="1" x14ac:dyDescent="0.45">
      <c r="A4" s="4" t="s">
        <v>3</v>
      </c>
      <c r="B4" s="4" t="s">
        <v>4</v>
      </c>
      <c r="C4" s="4" t="s">
        <v>5</v>
      </c>
      <c r="E4" s="5"/>
      <c r="F4" s="6"/>
      <c r="G4" s="7"/>
      <c r="H4" s="8" t="s">
        <v>6</v>
      </c>
      <c r="I4" s="7" t="s">
        <v>7</v>
      </c>
      <c r="J4" s="9"/>
    </row>
    <row r="5" spans="1:10" ht="19.2" customHeight="1" x14ac:dyDescent="0.45">
      <c r="A5" s="10">
        <v>1</v>
      </c>
      <c r="B5" s="11">
        <v>0</v>
      </c>
      <c r="C5" s="12">
        <v>0</v>
      </c>
      <c r="E5" s="13"/>
      <c r="F5" s="14"/>
      <c r="G5" s="15" t="s">
        <v>8</v>
      </c>
      <c r="H5" s="10" t="s">
        <v>5</v>
      </c>
      <c r="I5" s="15" t="s">
        <v>8</v>
      </c>
      <c r="J5" s="4" t="s">
        <v>5</v>
      </c>
    </row>
    <row r="6" spans="1:10" ht="19.2" customHeight="1" x14ac:dyDescent="0.45">
      <c r="A6" s="10">
        <v>2</v>
      </c>
      <c r="B6" s="11">
        <v>0</v>
      </c>
      <c r="C6" s="12">
        <v>0</v>
      </c>
      <c r="E6" s="76" t="s">
        <v>9</v>
      </c>
      <c r="F6" s="77"/>
      <c r="G6" s="16">
        <v>9177407</v>
      </c>
      <c r="H6" s="17">
        <v>1974997175</v>
      </c>
      <c r="I6" s="18">
        <f>G6</f>
        <v>9177407</v>
      </c>
      <c r="J6" s="18">
        <f>H6</f>
        <v>1974997175</v>
      </c>
    </row>
    <row r="7" spans="1:10" ht="19.2" customHeight="1" x14ac:dyDescent="0.45">
      <c r="A7" s="10">
        <v>3</v>
      </c>
      <c r="B7" s="11">
        <v>0</v>
      </c>
      <c r="C7" s="12">
        <v>0</v>
      </c>
      <c r="E7" s="19"/>
      <c r="F7" s="20" t="s">
        <v>10</v>
      </c>
      <c r="G7" s="21">
        <v>9755668</v>
      </c>
      <c r="H7" s="22">
        <v>1522865093</v>
      </c>
      <c r="I7" s="23">
        <f>G7</f>
        <v>9755668</v>
      </c>
      <c r="J7" s="23">
        <f>H7</f>
        <v>1522865093</v>
      </c>
    </row>
    <row r="8" spans="1:10" ht="19.2" customHeight="1" x14ac:dyDescent="0.45">
      <c r="A8" s="10">
        <v>4</v>
      </c>
      <c r="B8" s="11">
        <v>0</v>
      </c>
      <c r="C8" s="12">
        <v>0</v>
      </c>
      <c r="E8" s="76" t="s">
        <v>11</v>
      </c>
      <c r="F8" s="77"/>
      <c r="G8" s="18">
        <v>272</v>
      </c>
      <c r="H8" s="24">
        <v>387806</v>
      </c>
      <c r="I8" s="18">
        <f>G8</f>
        <v>272</v>
      </c>
      <c r="J8" s="18">
        <f t="shared" ref="J8:J21" si="0">H8</f>
        <v>387806</v>
      </c>
    </row>
    <row r="9" spans="1:10" ht="19.2" customHeight="1" x14ac:dyDescent="0.45">
      <c r="A9" s="10">
        <v>5</v>
      </c>
      <c r="B9" s="11">
        <v>50595</v>
      </c>
      <c r="C9" s="12">
        <v>33246264</v>
      </c>
      <c r="E9" s="19"/>
      <c r="F9" s="20" t="s">
        <v>10</v>
      </c>
      <c r="G9" s="25">
        <v>446</v>
      </c>
      <c r="H9" s="25">
        <v>521532</v>
      </c>
      <c r="I9" s="23">
        <f>G9</f>
        <v>446</v>
      </c>
      <c r="J9" s="23">
        <f t="shared" si="0"/>
        <v>521532</v>
      </c>
    </row>
    <row r="10" spans="1:10" ht="19.2" customHeight="1" x14ac:dyDescent="0.45">
      <c r="A10" s="10">
        <v>6</v>
      </c>
      <c r="B10" s="11">
        <v>28411</v>
      </c>
      <c r="C10" s="12">
        <v>27186773</v>
      </c>
      <c r="E10" s="76" t="s">
        <v>12</v>
      </c>
      <c r="F10" s="77"/>
      <c r="G10" s="16">
        <v>442994</v>
      </c>
      <c r="H10" s="17">
        <v>195034240</v>
      </c>
      <c r="I10" s="18">
        <f>G10</f>
        <v>442994</v>
      </c>
      <c r="J10" s="18">
        <f t="shared" si="0"/>
        <v>195034240</v>
      </c>
    </row>
    <row r="11" spans="1:10" ht="19.2" customHeight="1" x14ac:dyDescent="0.45">
      <c r="A11" s="10">
        <v>7</v>
      </c>
      <c r="B11" s="11">
        <v>0</v>
      </c>
      <c r="C11" s="12">
        <v>0</v>
      </c>
      <c r="E11" s="19"/>
      <c r="F11" s="20" t="s">
        <v>10</v>
      </c>
      <c r="G11" s="21">
        <v>451809</v>
      </c>
      <c r="H11" s="21">
        <v>305995070</v>
      </c>
      <c r="I11" s="23">
        <f>G11</f>
        <v>451809</v>
      </c>
      <c r="J11" s="23">
        <f t="shared" si="0"/>
        <v>305995070</v>
      </c>
    </row>
    <row r="12" spans="1:10" ht="19.2" customHeight="1" x14ac:dyDescent="0.45">
      <c r="A12" s="10">
        <v>8</v>
      </c>
      <c r="B12" s="11">
        <v>396221</v>
      </c>
      <c r="C12" s="12">
        <v>123706111</v>
      </c>
      <c r="E12" s="76" t="s">
        <v>13</v>
      </c>
      <c r="F12" s="77"/>
      <c r="G12" s="18">
        <v>4852</v>
      </c>
      <c r="H12" s="24">
        <v>7152134</v>
      </c>
      <c r="I12" s="18">
        <f t="shared" ref="I12:I23" si="1">G12</f>
        <v>4852</v>
      </c>
      <c r="J12" s="18">
        <f t="shared" si="0"/>
        <v>7152134</v>
      </c>
    </row>
    <row r="13" spans="1:10" ht="19.2" customHeight="1" x14ac:dyDescent="0.45">
      <c r="A13" s="10">
        <v>9</v>
      </c>
      <c r="B13" s="11">
        <v>73531</v>
      </c>
      <c r="C13" s="12">
        <v>41366123</v>
      </c>
      <c r="E13" s="19"/>
      <c r="F13" s="20" t="s">
        <v>10</v>
      </c>
      <c r="G13" s="25">
        <v>4247</v>
      </c>
      <c r="H13" s="25">
        <v>5777028</v>
      </c>
      <c r="I13" s="23">
        <f t="shared" si="1"/>
        <v>4247</v>
      </c>
      <c r="J13" s="23">
        <f t="shared" si="0"/>
        <v>5777028</v>
      </c>
    </row>
    <row r="14" spans="1:10" ht="19.2" customHeight="1" x14ac:dyDescent="0.45">
      <c r="A14" s="10">
        <v>10</v>
      </c>
      <c r="B14" s="11">
        <v>527156</v>
      </c>
      <c r="C14" s="12">
        <v>203701778</v>
      </c>
      <c r="E14" s="78" t="s">
        <v>14</v>
      </c>
      <c r="F14" s="79"/>
      <c r="G14" s="18"/>
      <c r="H14" s="18"/>
      <c r="I14" s="18">
        <f t="shared" si="1"/>
        <v>0</v>
      </c>
      <c r="J14" s="18">
        <f t="shared" si="0"/>
        <v>0</v>
      </c>
    </row>
    <row r="15" spans="1:10" ht="19.2" customHeight="1" x14ac:dyDescent="0.45">
      <c r="A15" s="10">
        <v>11</v>
      </c>
      <c r="B15" s="11">
        <v>310164</v>
      </c>
      <c r="C15" s="12">
        <v>145489170</v>
      </c>
      <c r="E15" s="19"/>
      <c r="F15" s="20" t="s">
        <v>10</v>
      </c>
      <c r="G15" s="26"/>
      <c r="H15" s="27"/>
      <c r="I15" s="23">
        <f t="shared" si="1"/>
        <v>0</v>
      </c>
      <c r="J15" s="23">
        <f t="shared" si="0"/>
        <v>0</v>
      </c>
    </row>
    <row r="16" spans="1:10" ht="19.2" customHeight="1" x14ac:dyDescent="0.45">
      <c r="A16" s="10">
        <v>12</v>
      </c>
      <c r="B16" s="11">
        <v>65914</v>
      </c>
      <c r="C16" s="12">
        <v>36440254</v>
      </c>
      <c r="E16" s="76" t="s">
        <v>15</v>
      </c>
      <c r="F16" s="77"/>
      <c r="G16" s="16"/>
      <c r="H16" s="16"/>
      <c r="I16" s="18">
        <f t="shared" si="1"/>
        <v>0</v>
      </c>
      <c r="J16" s="18">
        <f t="shared" si="0"/>
        <v>0</v>
      </c>
    </row>
    <row r="17" spans="1:10" ht="19.2" customHeight="1" x14ac:dyDescent="0.45">
      <c r="A17" s="10">
        <v>13</v>
      </c>
      <c r="B17" s="11">
        <v>14561</v>
      </c>
      <c r="C17" s="12">
        <v>22061417</v>
      </c>
      <c r="E17" s="19"/>
      <c r="F17" s="20" t="s">
        <v>10</v>
      </c>
      <c r="G17" s="23"/>
      <c r="H17" s="23"/>
      <c r="I17" s="23">
        <f t="shared" si="1"/>
        <v>0</v>
      </c>
      <c r="J17" s="23">
        <f t="shared" si="0"/>
        <v>0</v>
      </c>
    </row>
    <row r="18" spans="1:10" ht="19.2" customHeight="1" x14ac:dyDescent="0.45">
      <c r="A18" s="10">
        <v>14</v>
      </c>
      <c r="B18" s="11">
        <v>0</v>
      </c>
      <c r="C18" s="12">
        <v>0</v>
      </c>
      <c r="E18" s="76" t="s">
        <v>16</v>
      </c>
      <c r="F18" s="77"/>
      <c r="G18" s="18">
        <v>401023</v>
      </c>
      <c r="H18" s="18">
        <v>391085985</v>
      </c>
      <c r="I18" s="18">
        <f t="shared" si="1"/>
        <v>401023</v>
      </c>
      <c r="J18" s="18">
        <f t="shared" si="0"/>
        <v>391085985</v>
      </c>
    </row>
    <row r="19" spans="1:10" ht="19.2" customHeight="1" x14ac:dyDescent="0.45">
      <c r="A19" s="10">
        <v>15</v>
      </c>
      <c r="B19" s="11">
        <v>338504</v>
      </c>
      <c r="C19" s="12">
        <v>131070151</v>
      </c>
      <c r="E19" s="19"/>
      <c r="F19" s="20" t="s">
        <v>10</v>
      </c>
      <c r="G19" s="25">
        <v>419355</v>
      </c>
      <c r="H19" s="25">
        <v>399298982</v>
      </c>
      <c r="I19" s="23">
        <f t="shared" si="1"/>
        <v>419355</v>
      </c>
      <c r="J19" s="23">
        <f t="shared" si="0"/>
        <v>399298982</v>
      </c>
    </row>
    <row r="20" spans="1:10" ht="19.2" customHeight="1" x14ac:dyDescent="0.45">
      <c r="A20" s="10">
        <v>16</v>
      </c>
      <c r="B20" s="11">
        <v>1574475</v>
      </c>
      <c r="C20" s="12">
        <v>298615435</v>
      </c>
      <c r="E20" s="76" t="s">
        <v>17</v>
      </c>
      <c r="F20" s="77"/>
      <c r="G20" s="16">
        <v>3310</v>
      </c>
      <c r="H20" s="17">
        <v>1489098</v>
      </c>
      <c r="I20" s="18">
        <f t="shared" si="1"/>
        <v>3310</v>
      </c>
      <c r="J20" s="18">
        <f t="shared" si="0"/>
        <v>1489098</v>
      </c>
    </row>
    <row r="21" spans="1:10" ht="19.2" customHeight="1" x14ac:dyDescent="0.45">
      <c r="A21" s="10">
        <v>17</v>
      </c>
      <c r="B21" s="11">
        <v>271535</v>
      </c>
      <c r="C21" s="12">
        <v>70554632</v>
      </c>
      <c r="E21" s="19"/>
      <c r="F21" s="20" t="s">
        <v>10</v>
      </c>
      <c r="G21" s="21">
        <v>5490</v>
      </c>
      <c r="H21" s="21">
        <v>2955236</v>
      </c>
      <c r="I21" s="23">
        <f t="shared" si="1"/>
        <v>5490</v>
      </c>
      <c r="J21" s="23">
        <f t="shared" si="0"/>
        <v>2955236</v>
      </c>
    </row>
    <row r="22" spans="1:10" ht="19.2" customHeight="1" x14ac:dyDescent="0.45">
      <c r="A22" s="10">
        <v>18</v>
      </c>
      <c r="B22" s="11">
        <v>1841923</v>
      </c>
      <c r="C22" s="12">
        <v>454344133</v>
      </c>
      <c r="E22" s="76" t="s">
        <v>18</v>
      </c>
      <c r="F22" s="77"/>
      <c r="G22" s="18">
        <v>208962</v>
      </c>
      <c r="H22" s="24">
        <v>191941736</v>
      </c>
      <c r="I22" s="18">
        <f t="shared" si="1"/>
        <v>208962</v>
      </c>
      <c r="J22" s="18">
        <f>H22</f>
        <v>191941736</v>
      </c>
    </row>
    <row r="23" spans="1:10" ht="19.2" customHeight="1" thickBot="1" x14ac:dyDescent="0.5">
      <c r="A23" s="10">
        <v>19</v>
      </c>
      <c r="B23" s="11">
        <v>243714</v>
      </c>
      <c r="C23" s="12">
        <v>70018632</v>
      </c>
      <c r="E23" s="28"/>
      <c r="F23" s="29" t="s">
        <v>10</v>
      </c>
      <c r="G23" s="26">
        <v>229470</v>
      </c>
      <c r="H23" s="26">
        <v>222696449</v>
      </c>
      <c r="I23" s="21">
        <f t="shared" si="1"/>
        <v>229470</v>
      </c>
      <c r="J23" s="21">
        <f>H23</f>
        <v>222696449</v>
      </c>
    </row>
    <row r="24" spans="1:10" ht="19.2" customHeight="1" thickBot="1" x14ac:dyDescent="0.5">
      <c r="A24" s="10">
        <v>20</v>
      </c>
      <c r="B24" s="11">
        <v>4742</v>
      </c>
      <c r="C24" s="12">
        <v>8330789</v>
      </c>
      <c r="E24" s="80" t="s">
        <v>19</v>
      </c>
      <c r="F24" s="81"/>
      <c r="G24" s="30">
        <f>G6+G8+G10+G12+G14+G16+G18+G20+G22</f>
        <v>10238820</v>
      </c>
      <c r="H24" s="31">
        <f>H6+H8+H10+H12+H14+H16+H18+H20+H22</f>
        <v>2762088174</v>
      </c>
      <c r="I24" s="32">
        <f t="shared" ref="G24:J25" si="2">I6+I8+I10+I12+I14+I16+I18+I20+I22</f>
        <v>10238820</v>
      </c>
      <c r="J24" s="31">
        <f t="shared" si="2"/>
        <v>2762088174</v>
      </c>
    </row>
    <row r="25" spans="1:10" ht="19.2" customHeight="1" x14ac:dyDescent="0.45">
      <c r="A25" s="10">
        <v>21</v>
      </c>
      <c r="B25" s="11">
        <v>0</v>
      </c>
      <c r="C25" s="12">
        <v>0</v>
      </c>
      <c r="E25" s="33"/>
      <c r="F25" s="34" t="s">
        <v>20</v>
      </c>
      <c r="G25" s="35">
        <f t="shared" si="2"/>
        <v>10866485</v>
      </c>
      <c r="H25" s="35">
        <f t="shared" si="2"/>
        <v>2460109390</v>
      </c>
      <c r="I25" s="35">
        <f t="shared" si="2"/>
        <v>10866485</v>
      </c>
      <c r="J25" s="35">
        <f t="shared" si="2"/>
        <v>2460109390</v>
      </c>
    </row>
    <row r="26" spans="1:10" ht="19.2" customHeight="1" x14ac:dyDescent="0.45">
      <c r="A26" s="10">
        <v>22</v>
      </c>
      <c r="B26" s="11">
        <v>85043</v>
      </c>
      <c r="C26" s="12">
        <v>65683863</v>
      </c>
      <c r="E26" s="73" t="s">
        <v>21</v>
      </c>
      <c r="F26" s="74"/>
      <c r="G26" s="36">
        <f>G24/G25</f>
        <v>0.94223845153239527</v>
      </c>
      <c r="H26" s="36">
        <f>H24/H25</f>
        <v>1.1227501448624608</v>
      </c>
      <c r="I26" s="37">
        <f>I24/I25</f>
        <v>0.94223845153239527</v>
      </c>
      <c r="J26" s="37">
        <f>J24/J25</f>
        <v>1.1227501448624608</v>
      </c>
    </row>
    <row r="27" spans="1:10" ht="19.2" customHeight="1" x14ac:dyDescent="0.45">
      <c r="A27" s="10">
        <v>23</v>
      </c>
      <c r="B27" s="11">
        <v>174909</v>
      </c>
      <c r="C27" s="12">
        <v>76615752</v>
      </c>
      <c r="E27" s="38"/>
      <c r="F27" s="39"/>
      <c r="G27" s="39"/>
      <c r="H27" s="39"/>
      <c r="I27" s="39"/>
      <c r="J27" s="39"/>
    </row>
    <row r="28" spans="1:10" ht="19.2" customHeight="1" x14ac:dyDescent="0.45">
      <c r="A28" s="10">
        <v>24</v>
      </c>
      <c r="B28" s="11">
        <v>44323</v>
      </c>
      <c r="C28" s="12">
        <v>20817184</v>
      </c>
      <c r="F28" s="40"/>
      <c r="G28" s="40"/>
      <c r="H28" s="40"/>
      <c r="I28" s="40"/>
      <c r="J28" s="40"/>
    </row>
    <row r="29" spans="1:10" ht="19.2" customHeight="1" x14ac:dyDescent="0.45">
      <c r="A29" s="10">
        <v>25</v>
      </c>
      <c r="B29" s="11">
        <v>30126</v>
      </c>
      <c r="C29" s="12">
        <v>12685021</v>
      </c>
      <c r="F29" s="40"/>
      <c r="G29" s="40"/>
      <c r="H29" s="40"/>
      <c r="I29" s="40"/>
      <c r="J29" s="40"/>
    </row>
    <row r="30" spans="1:10" ht="19.2" customHeight="1" x14ac:dyDescent="0.45">
      <c r="A30" s="10">
        <v>26</v>
      </c>
      <c r="B30" s="11">
        <v>55054</v>
      </c>
      <c r="C30" s="12">
        <v>47992505</v>
      </c>
      <c r="F30" s="40"/>
      <c r="G30" s="40"/>
      <c r="H30" s="40"/>
      <c r="I30" s="40"/>
      <c r="J30" s="40"/>
    </row>
    <row r="31" spans="1:10" ht="19.2" customHeight="1" x14ac:dyDescent="0.45">
      <c r="A31" s="10">
        <v>27</v>
      </c>
      <c r="B31" s="11">
        <v>88841</v>
      </c>
      <c r="C31" s="12">
        <v>28477743</v>
      </c>
      <c r="F31" s="40"/>
      <c r="G31" s="40"/>
      <c r="H31" s="40"/>
      <c r="I31" s="41"/>
      <c r="J31" s="40"/>
    </row>
    <row r="32" spans="1:10" ht="19.2" customHeight="1" x14ac:dyDescent="0.45">
      <c r="A32" s="10">
        <v>28</v>
      </c>
      <c r="B32" s="11">
        <v>0</v>
      </c>
      <c r="C32" s="12">
        <v>0</v>
      </c>
    </row>
    <row r="33" spans="1:8" ht="19.2" customHeight="1" x14ac:dyDescent="0.45">
      <c r="A33" s="10">
        <v>29</v>
      </c>
      <c r="B33" s="11">
        <v>1459997</v>
      </c>
      <c r="C33" s="12">
        <v>352841073</v>
      </c>
      <c r="F33" s="40"/>
      <c r="G33" s="40"/>
      <c r="H33" s="40"/>
    </row>
    <row r="34" spans="1:8" ht="19.2" customHeight="1" x14ac:dyDescent="0.45">
      <c r="A34" s="10">
        <v>30</v>
      </c>
      <c r="B34" s="11">
        <v>1408379</v>
      </c>
      <c r="C34" s="12">
        <v>253887023</v>
      </c>
      <c r="F34" s="40"/>
      <c r="G34" s="40"/>
      <c r="H34" s="40"/>
    </row>
    <row r="35" spans="1:8" ht="19.2" customHeight="1" thickBot="1" x14ac:dyDescent="0.5">
      <c r="A35" s="10">
        <v>31</v>
      </c>
      <c r="B35" s="11">
        <v>1150702</v>
      </c>
      <c r="C35" s="12">
        <v>236956348</v>
      </c>
    </row>
    <row r="36" spans="1:8" ht="19.2" customHeight="1" thickBot="1" x14ac:dyDescent="0.5">
      <c r="A36" s="42" t="s">
        <v>19</v>
      </c>
      <c r="B36" s="43">
        <f>SUM(B5:B35)</f>
        <v>10238820</v>
      </c>
      <c r="C36" s="43">
        <f>SUM(C5:C35)</f>
        <v>2762088174</v>
      </c>
      <c r="F36" s="44"/>
    </row>
    <row r="37" spans="1:8" ht="19.2" customHeight="1" x14ac:dyDescent="0.45">
      <c r="A37" s="45" t="s">
        <v>20</v>
      </c>
      <c r="B37" s="46">
        <v>10866485</v>
      </c>
      <c r="C37" s="47">
        <v>2460109390</v>
      </c>
      <c r="G37" s="44"/>
    </row>
    <row r="38" spans="1:8" ht="19.2" customHeight="1" thickBot="1" x14ac:dyDescent="0.5">
      <c r="A38" s="48" t="s">
        <v>22</v>
      </c>
      <c r="B38" s="36">
        <f>B36/B37</f>
        <v>0.94223845153239527</v>
      </c>
      <c r="C38" s="37">
        <f>C36/C37</f>
        <v>1.1227501448624608</v>
      </c>
      <c r="E38" s="49"/>
    </row>
    <row r="39" spans="1:8" ht="19.2" customHeight="1" thickBot="1" x14ac:dyDescent="0.5">
      <c r="A39" s="50" t="s">
        <v>23</v>
      </c>
      <c r="B39" s="43">
        <f>B36</f>
        <v>10238820</v>
      </c>
      <c r="C39" s="43">
        <f>C36</f>
        <v>2762088174</v>
      </c>
      <c r="D39">
        <v>5886778368</v>
      </c>
      <c r="G39" s="44"/>
    </row>
    <row r="40" spans="1:8" ht="19.2" customHeight="1" x14ac:dyDescent="0.45">
      <c r="A40" s="45" t="s">
        <v>24</v>
      </c>
      <c r="B40" s="46">
        <f>B37</f>
        <v>10866485</v>
      </c>
      <c r="C40" s="46">
        <f>C37</f>
        <v>2460109390</v>
      </c>
      <c r="D40">
        <v>6504490169</v>
      </c>
      <c r="G40" s="44"/>
    </row>
    <row r="41" spans="1:8" ht="19.2" customHeight="1" x14ac:dyDescent="0.45">
      <c r="A41" s="51" t="s">
        <v>25</v>
      </c>
      <c r="B41" s="36">
        <f>B39/B40</f>
        <v>0.94223845153239527</v>
      </c>
      <c r="C41" s="36">
        <f>C39/C40</f>
        <v>1.1227501448624608</v>
      </c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7" right="0.7" top="0.75" bottom="0.75" header="0.3" footer="0.3"/>
  <pageSetup paperSize="9" scale="75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1"/>
  <sheetViews>
    <sheetView workbookViewId="0">
      <selection activeCell="L17" sqref="L17"/>
    </sheetView>
  </sheetViews>
  <sheetFormatPr defaultRowHeight="18" x14ac:dyDescent="0.45"/>
  <cols>
    <col min="1" max="1" width="9.09765625" customWidth="1"/>
    <col min="2" max="2" width="12.3984375" customWidth="1"/>
    <col min="3" max="3" width="15.3984375" customWidth="1"/>
    <col min="4" max="4" width="0.5" customWidth="1"/>
    <col min="5" max="5" width="2.8984375" customWidth="1"/>
    <col min="6" max="6" width="12.09765625" customWidth="1"/>
    <col min="7" max="7" width="11.19921875" customWidth="1"/>
    <col min="8" max="8" width="13.8984375" customWidth="1"/>
    <col min="9" max="9" width="13.59765625" customWidth="1"/>
    <col min="10" max="10" width="15.69921875" customWidth="1"/>
  </cols>
  <sheetData>
    <row r="1" spans="1:10" x14ac:dyDescent="0.45">
      <c r="A1" s="1" t="s">
        <v>45</v>
      </c>
    </row>
    <row r="2" spans="1:10" x14ac:dyDescent="0.45">
      <c r="I2" s="2" t="s">
        <v>0</v>
      </c>
    </row>
    <row r="3" spans="1:10" x14ac:dyDescent="0.45">
      <c r="A3" s="3" t="s">
        <v>1</v>
      </c>
      <c r="E3" s="75" t="s">
        <v>2</v>
      </c>
      <c r="F3" s="75"/>
      <c r="G3" s="75"/>
    </row>
    <row r="4" spans="1:10" ht="19.2" customHeight="1" x14ac:dyDescent="0.45">
      <c r="A4" s="4" t="s">
        <v>3</v>
      </c>
      <c r="B4" s="4" t="s">
        <v>4</v>
      </c>
      <c r="C4" s="4" t="s">
        <v>5</v>
      </c>
      <c r="E4" s="5"/>
      <c r="F4" s="6"/>
      <c r="G4" s="7"/>
      <c r="H4" s="8" t="s">
        <v>44</v>
      </c>
      <c r="I4" s="7" t="s">
        <v>7</v>
      </c>
      <c r="J4" s="9"/>
    </row>
    <row r="5" spans="1:10" x14ac:dyDescent="0.45">
      <c r="A5" s="10">
        <v>1</v>
      </c>
      <c r="B5" s="11"/>
      <c r="C5" s="12"/>
      <c r="E5" s="13"/>
      <c r="F5" s="14"/>
      <c r="G5" s="15" t="s">
        <v>8</v>
      </c>
      <c r="H5" s="10" t="s">
        <v>5</v>
      </c>
      <c r="I5" s="15" t="s">
        <v>8</v>
      </c>
      <c r="J5" s="4" t="s">
        <v>5</v>
      </c>
    </row>
    <row r="6" spans="1:10" x14ac:dyDescent="0.45">
      <c r="A6" s="10">
        <v>2</v>
      </c>
      <c r="B6" s="11"/>
      <c r="C6" s="12"/>
      <c r="E6" s="76" t="s">
        <v>9</v>
      </c>
      <c r="F6" s="77"/>
      <c r="G6" s="18"/>
      <c r="H6" s="24"/>
      <c r="I6" s="16"/>
      <c r="J6" s="16"/>
    </row>
    <row r="7" spans="1:10" x14ac:dyDescent="0.45">
      <c r="A7" s="10">
        <v>3</v>
      </c>
      <c r="B7" s="11"/>
      <c r="C7" s="12"/>
      <c r="E7" s="19"/>
      <c r="F7" s="20" t="s">
        <v>10</v>
      </c>
      <c r="G7" s="26"/>
      <c r="H7" s="53"/>
      <c r="I7" s="21"/>
      <c r="J7" s="21"/>
    </row>
    <row r="8" spans="1:10" x14ac:dyDescent="0.45">
      <c r="A8" s="10">
        <v>4</v>
      </c>
      <c r="B8" s="11"/>
      <c r="C8" s="12"/>
      <c r="E8" s="76" t="s">
        <v>11</v>
      </c>
      <c r="F8" s="77"/>
      <c r="G8" s="18"/>
      <c r="H8" s="24"/>
      <c r="I8" s="16"/>
      <c r="J8" s="16"/>
    </row>
    <row r="9" spans="1:10" x14ac:dyDescent="0.45">
      <c r="A9" s="10">
        <v>5</v>
      </c>
      <c r="B9" s="11"/>
      <c r="C9" s="12"/>
      <c r="E9" s="19"/>
      <c r="F9" s="20" t="s">
        <v>10</v>
      </c>
      <c r="G9" s="25"/>
      <c r="H9" s="68"/>
      <c r="I9" s="21"/>
      <c r="J9" s="21"/>
    </row>
    <row r="10" spans="1:10" x14ac:dyDescent="0.45">
      <c r="A10" s="10">
        <v>6</v>
      </c>
      <c r="B10" s="11"/>
      <c r="C10" s="12"/>
      <c r="E10" s="76" t="s">
        <v>12</v>
      </c>
      <c r="F10" s="77"/>
      <c r="G10" s="18"/>
      <c r="H10" s="24"/>
      <c r="I10" s="16"/>
      <c r="J10" s="16"/>
    </row>
    <row r="11" spans="1:10" x14ac:dyDescent="0.45">
      <c r="A11" s="10">
        <v>7</v>
      </c>
      <c r="B11" s="11"/>
      <c r="C11" s="12"/>
      <c r="E11" s="19"/>
      <c r="F11" s="20" t="s">
        <v>10</v>
      </c>
      <c r="G11" s="26"/>
      <c r="H11" s="53"/>
      <c r="I11" s="21"/>
      <c r="J11" s="21"/>
    </row>
    <row r="12" spans="1:10" x14ac:dyDescent="0.45">
      <c r="A12" s="10">
        <v>8</v>
      </c>
      <c r="B12" s="11"/>
      <c r="C12" s="12"/>
      <c r="E12" s="76" t="s">
        <v>13</v>
      </c>
      <c r="F12" s="77"/>
      <c r="G12" s="18"/>
      <c r="H12" s="24"/>
      <c r="I12" s="16"/>
      <c r="J12" s="16"/>
    </row>
    <row r="13" spans="1:10" x14ac:dyDescent="0.45">
      <c r="A13" s="10">
        <v>9</v>
      </c>
      <c r="B13" s="11"/>
      <c r="C13" s="12"/>
      <c r="E13" s="19"/>
      <c r="F13" s="20" t="s">
        <v>10</v>
      </c>
      <c r="G13" s="25"/>
      <c r="H13" s="68"/>
      <c r="I13" s="21"/>
      <c r="J13" s="21"/>
    </row>
    <row r="14" spans="1:10" x14ac:dyDescent="0.45">
      <c r="A14" s="10">
        <v>10</v>
      </c>
      <c r="B14" s="11"/>
      <c r="C14" s="12"/>
      <c r="E14" s="78" t="s">
        <v>14</v>
      </c>
      <c r="F14" s="79"/>
      <c r="G14" s="16"/>
      <c r="H14" s="52"/>
      <c r="I14" s="16"/>
      <c r="J14" s="16"/>
    </row>
    <row r="15" spans="1:10" x14ac:dyDescent="0.45">
      <c r="A15" s="10">
        <v>11</v>
      </c>
      <c r="B15" s="11"/>
      <c r="C15" s="12"/>
      <c r="E15" s="19"/>
      <c r="F15" s="20" t="s">
        <v>10</v>
      </c>
      <c r="G15" s="21"/>
      <c r="H15" s="21"/>
      <c r="I15" s="21"/>
      <c r="J15" s="21"/>
    </row>
    <row r="16" spans="1:10" x14ac:dyDescent="0.45">
      <c r="A16" s="10">
        <v>12</v>
      </c>
      <c r="B16" s="11"/>
      <c r="C16" s="12"/>
      <c r="E16" s="76" t="s">
        <v>15</v>
      </c>
      <c r="F16" s="77"/>
      <c r="G16" s="16"/>
      <c r="H16" s="16"/>
      <c r="I16" s="16"/>
      <c r="J16" s="16"/>
    </row>
    <row r="17" spans="1:10" x14ac:dyDescent="0.45">
      <c r="A17" s="10">
        <v>13</v>
      </c>
      <c r="B17" s="11"/>
      <c r="C17" s="12"/>
      <c r="E17" s="19"/>
      <c r="F17" s="20" t="s">
        <v>10</v>
      </c>
      <c r="G17" s="23"/>
      <c r="H17" s="23"/>
      <c r="I17" s="21"/>
      <c r="J17" s="21"/>
    </row>
    <row r="18" spans="1:10" x14ac:dyDescent="0.45">
      <c r="A18" s="10">
        <v>14</v>
      </c>
      <c r="B18" s="11"/>
      <c r="C18" s="12"/>
      <c r="E18" s="76" t="s">
        <v>16</v>
      </c>
      <c r="F18" s="77"/>
      <c r="G18" s="18"/>
      <c r="H18" s="24"/>
      <c r="I18" s="16"/>
      <c r="J18" s="16"/>
    </row>
    <row r="19" spans="1:10" x14ac:dyDescent="0.45">
      <c r="A19" s="10">
        <v>15</v>
      </c>
      <c r="B19" s="11"/>
      <c r="C19" s="12"/>
      <c r="E19" s="19"/>
      <c r="F19" s="20" t="s">
        <v>10</v>
      </c>
      <c r="G19" s="25"/>
      <c r="H19" s="68"/>
      <c r="I19" s="21"/>
      <c r="J19" s="21"/>
    </row>
    <row r="20" spans="1:10" x14ac:dyDescent="0.45">
      <c r="A20" s="10">
        <v>16</v>
      </c>
      <c r="B20" s="11"/>
      <c r="C20" s="12"/>
      <c r="E20" s="76" t="s">
        <v>17</v>
      </c>
      <c r="F20" s="77"/>
      <c r="G20" s="18"/>
      <c r="H20" s="24"/>
      <c r="I20" s="16"/>
      <c r="J20" s="16"/>
    </row>
    <row r="21" spans="1:10" x14ac:dyDescent="0.45">
      <c r="A21" s="10">
        <v>17</v>
      </c>
      <c r="B21" s="11"/>
      <c r="C21" s="12"/>
      <c r="E21" s="19"/>
      <c r="F21" s="20" t="s">
        <v>10</v>
      </c>
      <c r="G21" s="26"/>
      <c r="H21" s="53"/>
      <c r="I21" s="21"/>
      <c r="J21" s="21"/>
    </row>
    <row r="22" spans="1:10" x14ac:dyDescent="0.45">
      <c r="A22" s="10">
        <v>18</v>
      </c>
      <c r="B22" s="11"/>
      <c r="C22" s="12"/>
      <c r="E22" s="76" t="s">
        <v>18</v>
      </c>
      <c r="F22" s="77"/>
      <c r="G22" s="18"/>
      <c r="H22" s="24"/>
      <c r="I22" s="16"/>
      <c r="J22" s="16"/>
    </row>
    <row r="23" spans="1:10" ht="18.600000000000001" thickBot="1" x14ac:dyDescent="0.5">
      <c r="A23" s="10">
        <v>19</v>
      </c>
      <c r="B23" s="11"/>
      <c r="C23" s="12"/>
      <c r="E23" s="28"/>
      <c r="F23" s="29" t="s">
        <v>10</v>
      </c>
      <c r="G23" s="25"/>
      <c r="H23" s="68"/>
      <c r="I23" s="21"/>
      <c r="J23" s="21"/>
    </row>
    <row r="24" spans="1:10" ht="18.600000000000001" thickBot="1" x14ac:dyDescent="0.5">
      <c r="A24" s="10">
        <v>20</v>
      </c>
      <c r="B24" s="11"/>
      <c r="C24" s="12"/>
      <c r="E24" s="80" t="s">
        <v>19</v>
      </c>
      <c r="F24" s="81"/>
      <c r="G24" s="30"/>
      <c r="H24" s="31"/>
      <c r="I24" s="32"/>
      <c r="J24" s="31"/>
    </row>
    <row r="25" spans="1:10" x14ac:dyDescent="0.45">
      <c r="A25" s="10">
        <v>21</v>
      </c>
      <c r="B25" s="11"/>
      <c r="C25" s="12"/>
      <c r="E25" s="33"/>
      <c r="F25" s="34" t="s">
        <v>20</v>
      </c>
      <c r="G25" s="35"/>
      <c r="H25" s="35"/>
      <c r="I25" s="35"/>
      <c r="J25" s="35"/>
    </row>
    <row r="26" spans="1:10" x14ac:dyDescent="0.45">
      <c r="A26" s="10">
        <v>22</v>
      </c>
      <c r="B26" s="11"/>
      <c r="C26" s="12"/>
      <c r="E26" s="73" t="s">
        <v>21</v>
      </c>
      <c r="F26" s="74"/>
      <c r="G26" s="37"/>
      <c r="H26" s="37"/>
      <c r="I26" s="37"/>
      <c r="J26" s="37"/>
    </row>
    <row r="27" spans="1:10" x14ac:dyDescent="0.45">
      <c r="A27" s="10">
        <v>23</v>
      </c>
      <c r="B27" s="11"/>
      <c r="C27" s="12"/>
      <c r="E27" s="38"/>
      <c r="F27" s="39"/>
      <c r="G27" s="39"/>
      <c r="H27" s="39"/>
      <c r="I27" s="39"/>
      <c r="J27" s="39"/>
    </row>
    <row r="28" spans="1:10" x14ac:dyDescent="0.45">
      <c r="A28" s="10">
        <v>24</v>
      </c>
      <c r="B28" s="11"/>
      <c r="C28" s="12"/>
      <c r="F28" s="40"/>
      <c r="G28" s="40"/>
      <c r="H28" s="40"/>
      <c r="I28" s="40"/>
      <c r="J28" s="40"/>
    </row>
    <row r="29" spans="1:10" x14ac:dyDescent="0.45">
      <c r="A29" s="10">
        <v>25</v>
      </c>
      <c r="B29" s="11"/>
      <c r="C29" s="12"/>
      <c r="F29" s="40"/>
      <c r="G29" s="40"/>
      <c r="H29" s="40"/>
      <c r="I29" s="40"/>
      <c r="J29" s="40"/>
    </row>
    <row r="30" spans="1:10" x14ac:dyDescent="0.45">
      <c r="A30" s="10">
        <v>26</v>
      </c>
      <c r="B30" s="11"/>
      <c r="C30" s="12"/>
      <c r="F30" s="40"/>
      <c r="G30" s="40"/>
      <c r="H30" s="40"/>
      <c r="I30" s="40"/>
      <c r="J30" s="40"/>
    </row>
    <row r="31" spans="1:10" x14ac:dyDescent="0.45">
      <c r="A31" s="10">
        <v>27</v>
      </c>
      <c r="B31" s="11"/>
      <c r="C31" s="12"/>
      <c r="F31" s="40"/>
      <c r="G31" s="40"/>
      <c r="H31" s="40"/>
      <c r="I31" s="41"/>
      <c r="J31" s="40"/>
    </row>
    <row r="32" spans="1:10" x14ac:dyDescent="0.45">
      <c r="A32" s="10">
        <v>28</v>
      </c>
      <c r="B32" s="11"/>
      <c r="C32" s="12"/>
    </row>
    <row r="33" spans="1:8" x14ac:dyDescent="0.45">
      <c r="A33" s="10">
        <v>29</v>
      </c>
      <c r="B33" s="11"/>
      <c r="C33" s="12"/>
      <c r="F33" s="40"/>
      <c r="G33" s="40"/>
      <c r="H33" s="40"/>
    </row>
    <row r="34" spans="1:8" x14ac:dyDescent="0.45">
      <c r="A34" s="10">
        <v>30</v>
      </c>
      <c r="B34" s="11"/>
      <c r="C34" s="12"/>
      <c r="F34" s="40"/>
      <c r="G34" s="40"/>
      <c r="H34" s="40"/>
    </row>
    <row r="35" spans="1:8" ht="18.600000000000001" thickBot="1" x14ac:dyDescent="0.5">
      <c r="A35" s="10">
        <v>31</v>
      </c>
      <c r="B35" s="11"/>
      <c r="C35" s="12"/>
    </row>
    <row r="36" spans="1:8" ht="18.600000000000001" thickBot="1" x14ac:dyDescent="0.5">
      <c r="A36" s="42" t="s">
        <v>19</v>
      </c>
      <c r="B36" s="43"/>
      <c r="C36" s="43"/>
      <c r="F36" s="44"/>
    </row>
    <row r="37" spans="1:8" x14ac:dyDescent="0.45">
      <c r="A37" s="45" t="s">
        <v>20</v>
      </c>
      <c r="B37" s="54"/>
      <c r="C37" s="54"/>
      <c r="G37" s="44"/>
    </row>
    <row r="38" spans="1:8" ht="18.600000000000001" thickBot="1" x14ac:dyDescent="0.5">
      <c r="A38" s="48" t="s">
        <v>22</v>
      </c>
      <c r="B38" s="37"/>
      <c r="C38" s="37"/>
      <c r="E38" s="49"/>
    </row>
    <row r="39" spans="1:8" ht="18.600000000000001" thickBot="1" x14ac:dyDescent="0.5">
      <c r="A39" s="50" t="s">
        <v>23</v>
      </c>
      <c r="B39" s="43"/>
      <c r="C39" s="43"/>
      <c r="D39">
        <v>5886778368</v>
      </c>
      <c r="G39" s="44"/>
    </row>
    <row r="40" spans="1:8" x14ac:dyDescent="0.45">
      <c r="A40" s="45" t="s">
        <v>24</v>
      </c>
      <c r="B40" s="46"/>
      <c r="C40" s="46"/>
      <c r="D40">
        <v>6504490169</v>
      </c>
      <c r="G40" s="44"/>
    </row>
    <row r="41" spans="1:8" x14ac:dyDescent="0.45">
      <c r="A41" s="51" t="s">
        <v>25</v>
      </c>
      <c r="B41" s="36"/>
      <c r="C41" s="36"/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1"/>
  <sheetViews>
    <sheetView workbookViewId="0">
      <selection activeCell="M8" sqref="M8"/>
    </sheetView>
  </sheetViews>
  <sheetFormatPr defaultRowHeight="18" x14ac:dyDescent="0.45"/>
  <cols>
    <col min="1" max="1" width="9.09765625" customWidth="1"/>
    <col min="2" max="2" width="12.3984375" customWidth="1"/>
    <col min="3" max="3" width="15.3984375" customWidth="1"/>
    <col min="4" max="4" width="0.5" customWidth="1"/>
    <col min="5" max="5" width="2.8984375" customWidth="1"/>
    <col min="6" max="6" width="12.09765625" customWidth="1"/>
    <col min="7" max="7" width="11.19921875" customWidth="1"/>
    <col min="8" max="8" width="13.8984375" customWidth="1"/>
    <col min="9" max="9" width="13.59765625" customWidth="1"/>
    <col min="10" max="10" width="15.69921875" customWidth="1"/>
  </cols>
  <sheetData>
    <row r="1" spans="1:10" x14ac:dyDescent="0.45">
      <c r="A1" s="1" t="s">
        <v>47</v>
      </c>
    </row>
    <row r="2" spans="1:10" x14ac:dyDescent="0.45">
      <c r="I2" s="2" t="s">
        <v>0</v>
      </c>
    </row>
    <row r="3" spans="1:10" x14ac:dyDescent="0.45">
      <c r="A3" s="3" t="s">
        <v>1</v>
      </c>
      <c r="E3" s="75" t="s">
        <v>2</v>
      </c>
      <c r="F3" s="75"/>
      <c r="G3" s="75"/>
    </row>
    <row r="4" spans="1:10" ht="19.2" customHeight="1" x14ac:dyDescent="0.45">
      <c r="A4" s="4" t="s">
        <v>3</v>
      </c>
      <c r="B4" s="4" t="s">
        <v>4</v>
      </c>
      <c r="C4" s="4" t="s">
        <v>5</v>
      </c>
      <c r="E4" s="5"/>
      <c r="F4" s="6"/>
      <c r="G4" s="7"/>
      <c r="H4" s="8" t="s">
        <v>46</v>
      </c>
      <c r="I4" s="7" t="s">
        <v>7</v>
      </c>
      <c r="J4" s="9"/>
    </row>
    <row r="5" spans="1:10" ht="19.2" customHeight="1" x14ac:dyDescent="0.45">
      <c r="A5" s="10">
        <v>1</v>
      </c>
      <c r="B5" s="11"/>
      <c r="C5" s="12"/>
      <c r="E5" s="13"/>
      <c r="F5" s="14"/>
      <c r="G5" s="15" t="s">
        <v>8</v>
      </c>
      <c r="H5" s="10" t="s">
        <v>5</v>
      </c>
      <c r="I5" s="15" t="s">
        <v>8</v>
      </c>
      <c r="J5" s="4" t="s">
        <v>5</v>
      </c>
    </row>
    <row r="6" spans="1:10" ht="19.2" customHeight="1" x14ac:dyDescent="0.45">
      <c r="A6" s="10">
        <v>2</v>
      </c>
      <c r="B6" s="11"/>
      <c r="C6" s="12"/>
      <c r="E6" s="76" t="s">
        <v>9</v>
      </c>
      <c r="F6" s="77"/>
      <c r="G6" s="16"/>
      <c r="H6" s="17"/>
      <c r="I6" s="18"/>
      <c r="J6" s="18"/>
    </row>
    <row r="7" spans="1:10" ht="19.2" customHeight="1" x14ac:dyDescent="0.45">
      <c r="A7" s="10">
        <v>3</v>
      </c>
      <c r="B7" s="11"/>
      <c r="C7" s="12"/>
      <c r="E7" s="19"/>
      <c r="F7" s="20" t="s">
        <v>10</v>
      </c>
      <c r="G7" s="21"/>
      <c r="H7" s="22"/>
      <c r="I7" s="23"/>
      <c r="J7" s="23"/>
    </row>
    <row r="8" spans="1:10" ht="19.2" customHeight="1" x14ac:dyDescent="0.45">
      <c r="A8" s="10">
        <v>4</v>
      </c>
      <c r="B8" s="11"/>
      <c r="C8" s="12"/>
      <c r="E8" s="76" t="s">
        <v>11</v>
      </c>
      <c r="F8" s="77"/>
      <c r="G8" s="18"/>
      <c r="H8" s="24"/>
      <c r="I8" s="18"/>
      <c r="J8" s="18"/>
    </row>
    <row r="9" spans="1:10" ht="19.2" customHeight="1" x14ac:dyDescent="0.45">
      <c r="A9" s="10">
        <v>5</v>
      </c>
      <c r="B9" s="11"/>
      <c r="C9" s="12"/>
      <c r="E9" s="19"/>
      <c r="F9" s="20" t="s">
        <v>10</v>
      </c>
      <c r="G9" s="25"/>
      <c r="H9" s="25"/>
      <c r="I9" s="23"/>
      <c r="J9" s="23"/>
    </row>
    <row r="10" spans="1:10" ht="19.2" customHeight="1" x14ac:dyDescent="0.45">
      <c r="A10" s="10">
        <v>6</v>
      </c>
      <c r="B10" s="11"/>
      <c r="C10" s="12"/>
      <c r="E10" s="76" t="s">
        <v>12</v>
      </c>
      <c r="F10" s="77"/>
      <c r="G10" s="16"/>
      <c r="H10" s="17"/>
      <c r="I10" s="18"/>
      <c r="J10" s="18"/>
    </row>
    <row r="11" spans="1:10" ht="19.2" customHeight="1" x14ac:dyDescent="0.45">
      <c r="A11" s="10">
        <v>7</v>
      </c>
      <c r="B11" s="11"/>
      <c r="C11" s="12"/>
      <c r="E11" s="19"/>
      <c r="F11" s="20" t="s">
        <v>10</v>
      </c>
      <c r="G11" s="21"/>
      <c r="H11" s="21"/>
      <c r="I11" s="23"/>
      <c r="J11" s="23"/>
    </row>
    <row r="12" spans="1:10" ht="19.2" customHeight="1" x14ac:dyDescent="0.45">
      <c r="A12" s="10">
        <v>8</v>
      </c>
      <c r="B12" s="11"/>
      <c r="C12" s="12"/>
      <c r="E12" s="76" t="s">
        <v>13</v>
      </c>
      <c r="F12" s="77"/>
      <c r="G12" s="18"/>
      <c r="H12" s="24"/>
      <c r="I12" s="18"/>
      <c r="J12" s="18"/>
    </row>
    <row r="13" spans="1:10" ht="19.2" customHeight="1" x14ac:dyDescent="0.45">
      <c r="A13" s="10">
        <v>9</v>
      </c>
      <c r="B13" s="11"/>
      <c r="C13" s="12"/>
      <c r="E13" s="19"/>
      <c r="F13" s="20" t="s">
        <v>10</v>
      </c>
      <c r="G13" s="25"/>
      <c r="H13" s="25"/>
      <c r="I13" s="23"/>
      <c r="J13" s="23"/>
    </row>
    <row r="14" spans="1:10" ht="19.2" customHeight="1" x14ac:dyDescent="0.45">
      <c r="A14" s="10">
        <v>10</v>
      </c>
      <c r="B14" s="11"/>
      <c r="C14" s="12"/>
      <c r="E14" s="78" t="s">
        <v>14</v>
      </c>
      <c r="F14" s="79"/>
      <c r="G14" s="18"/>
      <c r="H14" s="18"/>
      <c r="I14" s="18"/>
      <c r="J14" s="18"/>
    </row>
    <row r="15" spans="1:10" ht="19.2" customHeight="1" x14ac:dyDescent="0.45">
      <c r="A15" s="10">
        <v>11</v>
      </c>
      <c r="B15" s="11"/>
      <c r="C15" s="12"/>
      <c r="E15" s="19"/>
      <c r="F15" s="20" t="s">
        <v>10</v>
      </c>
      <c r="G15" s="26"/>
      <c r="H15" s="27"/>
      <c r="I15" s="23"/>
      <c r="J15" s="23"/>
    </row>
    <row r="16" spans="1:10" ht="19.2" customHeight="1" x14ac:dyDescent="0.45">
      <c r="A16" s="10">
        <v>12</v>
      </c>
      <c r="B16" s="11"/>
      <c r="C16" s="12"/>
      <c r="E16" s="76" t="s">
        <v>15</v>
      </c>
      <c r="F16" s="77"/>
      <c r="G16" s="16"/>
      <c r="H16" s="16"/>
      <c r="I16" s="18"/>
      <c r="J16" s="18"/>
    </row>
    <row r="17" spans="1:10" ht="19.2" customHeight="1" x14ac:dyDescent="0.45">
      <c r="A17" s="10">
        <v>13</v>
      </c>
      <c r="B17" s="11"/>
      <c r="C17" s="12"/>
      <c r="E17" s="19"/>
      <c r="F17" s="20" t="s">
        <v>10</v>
      </c>
      <c r="G17" s="23"/>
      <c r="H17" s="23"/>
      <c r="I17" s="23"/>
      <c r="J17" s="23"/>
    </row>
    <row r="18" spans="1:10" ht="19.2" customHeight="1" x14ac:dyDescent="0.45">
      <c r="A18" s="10">
        <v>14</v>
      </c>
      <c r="B18" s="11"/>
      <c r="C18" s="12"/>
      <c r="E18" s="76" t="s">
        <v>16</v>
      </c>
      <c r="F18" s="77"/>
      <c r="G18" s="18"/>
      <c r="H18" s="18"/>
      <c r="I18" s="18"/>
      <c r="J18" s="18"/>
    </row>
    <row r="19" spans="1:10" ht="19.2" customHeight="1" x14ac:dyDescent="0.45">
      <c r="A19" s="10">
        <v>15</v>
      </c>
      <c r="B19" s="11"/>
      <c r="C19" s="12"/>
      <c r="E19" s="19"/>
      <c r="F19" s="20" t="s">
        <v>10</v>
      </c>
      <c r="G19" s="25"/>
      <c r="H19" s="25"/>
      <c r="I19" s="23"/>
      <c r="J19" s="23"/>
    </row>
    <row r="20" spans="1:10" ht="19.2" customHeight="1" x14ac:dyDescent="0.45">
      <c r="A20" s="10">
        <v>16</v>
      </c>
      <c r="B20" s="11"/>
      <c r="C20" s="12"/>
      <c r="E20" s="76" t="s">
        <v>17</v>
      </c>
      <c r="F20" s="77"/>
      <c r="G20" s="16"/>
      <c r="H20" s="17"/>
      <c r="I20" s="18"/>
      <c r="J20" s="18"/>
    </row>
    <row r="21" spans="1:10" ht="19.2" customHeight="1" x14ac:dyDescent="0.45">
      <c r="A21" s="10">
        <v>17</v>
      </c>
      <c r="B21" s="11"/>
      <c r="C21" s="12"/>
      <c r="E21" s="19"/>
      <c r="F21" s="20" t="s">
        <v>10</v>
      </c>
      <c r="G21" s="21"/>
      <c r="H21" s="21"/>
      <c r="I21" s="23"/>
      <c r="J21" s="23"/>
    </row>
    <row r="22" spans="1:10" ht="19.2" customHeight="1" x14ac:dyDescent="0.45">
      <c r="A22" s="10">
        <v>18</v>
      </c>
      <c r="B22" s="11"/>
      <c r="C22" s="12"/>
      <c r="E22" s="76" t="s">
        <v>18</v>
      </c>
      <c r="F22" s="77"/>
      <c r="G22" s="18"/>
      <c r="H22" s="24"/>
      <c r="I22" s="18"/>
      <c r="J22" s="18"/>
    </row>
    <row r="23" spans="1:10" ht="19.2" customHeight="1" thickBot="1" x14ac:dyDescent="0.5">
      <c r="A23" s="10">
        <v>19</v>
      </c>
      <c r="B23" s="11"/>
      <c r="C23" s="12"/>
      <c r="E23" s="28"/>
      <c r="F23" s="29" t="s">
        <v>10</v>
      </c>
      <c r="G23" s="26"/>
      <c r="H23" s="26"/>
      <c r="I23" s="21"/>
      <c r="J23" s="21"/>
    </row>
    <row r="24" spans="1:10" ht="19.2" customHeight="1" thickBot="1" x14ac:dyDescent="0.5">
      <c r="A24" s="10">
        <v>20</v>
      </c>
      <c r="B24" s="11"/>
      <c r="C24" s="12"/>
      <c r="E24" s="80" t="s">
        <v>19</v>
      </c>
      <c r="F24" s="81"/>
      <c r="G24" s="30"/>
      <c r="H24" s="31"/>
      <c r="I24" s="32"/>
      <c r="J24" s="31"/>
    </row>
    <row r="25" spans="1:10" ht="19.2" customHeight="1" x14ac:dyDescent="0.45">
      <c r="A25" s="10">
        <v>21</v>
      </c>
      <c r="B25" s="11"/>
      <c r="C25" s="12"/>
      <c r="E25" s="33"/>
      <c r="F25" s="34" t="s">
        <v>20</v>
      </c>
      <c r="G25" s="35"/>
      <c r="H25" s="35"/>
      <c r="I25" s="35"/>
      <c r="J25" s="35"/>
    </row>
    <row r="26" spans="1:10" ht="19.2" customHeight="1" x14ac:dyDescent="0.45">
      <c r="A26" s="10">
        <v>22</v>
      </c>
      <c r="B26" s="11"/>
      <c r="C26" s="12"/>
      <c r="E26" s="73" t="s">
        <v>21</v>
      </c>
      <c r="F26" s="74"/>
      <c r="G26" s="36"/>
      <c r="H26" s="36"/>
      <c r="I26" s="37"/>
      <c r="J26" s="37"/>
    </row>
    <row r="27" spans="1:10" ht="19.2" customHeight="1" x14ac:dyDescent="0.45">
      <c r="A27" s="10">
        <v>23</v>
      </c>
      <c r="B27" s="11"/>
      <c r="C27" s="12"/>
      <c r="E27" s="38"/>
      <c r="F27" s="39"/>
      <c r="G27" s="39"/>
      <c r="H27" s="39"/>
      <c r="I27" s="39"/>
      <c r="J27" s="39"/>
    </row>
    <row r="28" spans="1:10" ht="19.2" customHeight="1" x14ac:dyDescent="0.45">
      <c r="A28" s="10">
        <v>24</v>
      </c>
      <c r="B28" s="11"/>
      <c r="C28" s="12"/>
      <c r="F28" s="40"/>
      <c r="G28" s="40"/>
      <c r="H28" s="40"/>
      <c r="I28" s="40"/>
      <c r="J28" s="40"/>
    </row>
    <row r="29" spans="1:10" ht="19.2" customHeight="1" x14ac:dyDescent="0.45">
      <c r="A29" s="10">
        <v>25</v>
      </c>
      <c r="B29" s="11"/>
      <c r="C29" s="12"/>
      <c r="F29" s="40"/>
      <c r="G29" s="40"/>
      <c r="H29" s="40"/>
      <c r="I29" s="40"/>
      <c r="J29" s="40"/>
    </row>
    <row r="30" spans="1:10" ht="19.2" customHeight="1" x14ac:dyDescent="0.45">
      <c r="A30" s="10">
        <v>26</v>
      </c>
      <c r="B30" s="11"/>
      <c r="C30" s="12"/>
      <c r="F30" s="40"/>
      <c r="G30" s="40"/>
      <c r="H30" s="40"/>
      <c r="I30" s="40"/>
      <c r="J30" s="40"/>
    </row>
    <row r="31" spans="1:10" ht="19.2" customHeight="1" x14ac:dyDescent="0.45">
      <c r="A31" s="10">
        <v>27</v>
      </c>
      <c r="B31" s="11"/>
      <c r="C31" s="12"/>
      <c r="F31" s="40"/>
      <c r="G31" s="40"/>
      <c r="H31" s="40"/>
      <c r="I31" s="41"/>
      <c r="J31" s="40"/>
    </row>
    <row r="32" spans="1:10" ht="19.2" customHeight="1" x14ac:dyDescent="0.45">
      <c r="A32" s="10">
        <v>28</v>
      </c>
      <c r="B32" s="11"/>
      <c r="C32" s="12"/>
    </row>
    <row r="33" spans="1:8" ht="19.2" customHeight="1" x14ac:dyDescent="0.45">
      <c r="A33" s="10">
        <v>29</v>
      </c>
      <c r="B33" s="11"/>
      <c r="C33" s="12"/>
      <c r="F33" s="40"/>
      <c r="G33" s="40"/>
      <c r="H33" s="40"/>
    </row>
    <row r="34" spans="1:8" ht="19.2" customHeight="1" x14ac:dyDescent="0.45">
      <c r="A34" s="10">
        <v>30</v>
      </c>
      <c r="B34" s="11"/>
      <c r="C34" s="12"/>
      <c r="F34" s="40"/>
      <c r="G34" s="40"/>
      <c r="H34" s="40"/>
    </row>
    <row r="35" spans="1:8" ht="19.2" customHeight="1" thickBot="1" x14ac:dyDescent="0.5">
      <c r="A35" s="10">
        <v>31</v>
      </c>
      <c r="B35" s="11"/>
      <c r="C35" s="12"/>
    </row>
    <row r="36" spans="1:8" ht="19.2" customHeight="1" thickBot="1" x14ac:dyDescent="0.5">
      <c r="A36" s="42" t="s">
        <v>19</v>
      </c>
      <c r="B36" s="43"/>
      <c r="C36" s="43"/>
      <c r="F36" s="44"/>
    </row>
    <row r="37" spans="1:8" ht="19.2" customHeight="1" x14ac:dyDescent="0.45">
      <c r="A37" s="45" t="s">
        <v>20</v>
      </c>
      <c r="B37" s="46"/>
      <c r="C37" s="47"/>
      <c r="G37" s="44"/>
    </row>
    <row r="38" spans="1:8" ht="19.2" customHeight="1" thickBot="1" x14ac:dyDescent="0.5">
      <c r="A38" s="48" t="s">
        <v>22</v>
      </c>
      <c r="B38" s="36"/>
      <c r="C38" s="37"/>
      <c r="E38" s="49"/>
    </row>
    <row r="39" spans="1:8" ht="19.2" customHeight="1" thickBot="1" x14ac:dyDescent="0.5">
      <c r="A39" s="50" t="s">
        <v>23</v>
      </c>
      <c r="B39" s="43"/>
      <c r="C39" s="43"/>
      <c r="D39">
        <v>5886778368</v>
      </c>
      <c r="G39" s="44"/>
    </row>
    <row r="40" spans="1:8" ht="19.2" customHeight="1" x14ac:dyDescent="0.45">
      <c r="A40" s="45" t="s">
        <v>24</v>
      </c>
      <c r="B40" s="46"/>
      <c r="C40" s="46"/>
      <c r="D40">
        <v>6504490169</v>
      </c>
      <c r="G40" s="44"/>
    </row>
    <row r="41" spans="1:8" ht="19.2" customHeight="1" x14ac:dyDescent="0.45">
      <c r="A41" s="51" t="s">
        <v>25</v>
      </c>
      <c r="B41" s="36"/>
      <c r="C41" s="36"/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1"/>
  <sheetViews>
    <sheetView workbookViewId="0">
      <selection activeCell="L3" sqref="L3"/>
    </sheetView>
  </sheetViews>
  <sheetFormatPr defaultRowHeight="18" x14ac:dyDescent="0.45"/>
  <cols>
    <col min="1" max="1" width="9.09765625" customWidth="1"/>
    <col min="2" max="2" width="12.3984375" customWidth="1"/>
    <col min="3" max="3" width="15.3984375" customWidth="1"/>
    <col min="4" max="4" width="0.5" customWidth="1"/>
    <col min="5" max="5" width="2.8984375" customWidth="1"/>
    <col min="6" max="6" width="12.09765625" customWidth="1"/>
    <col min="7" max="7" width="11.19921875" customWidth="1"/>
    <col min="8" max="8" width="13.8984375" customWidth="1"/>
    <col min="9" max="9" width="13.59765625" customWidth="1"/>
    <col min="10" max="10" width="15.69921875" customWidth="1"/>
  </cols>
  <sheetData>
    <row r="1" spans="1:10" x14ac:dyDescent="0.45">
      <c r="A1" s="1" t="s">
        <v>49</v>
      </c>
    </row>
    <row r="2" spans="1:10" x14ac:dyDescent="0.45">
      <c r="I2" s="2" t="s">
        <v>0</v>
      </c>
    </row>
    <row r="3" spans="1:10" x14ac:dyDescent="0.45">
      <c r="A3" s="3" t="s">
        <v>1</v>
      </c>
      <c r="E3" s="75" t="s">
        <v>2</v>
      </c>
      <c r="F3" s="75"/>
      <c r="G3" s="75"/>
    </row>
    <row r="4" spans="1:10" ht="19.2" customHeight="1" x14ac:dyDescent="0.45">
      <c r="A4" s="4" t="s">
        <v>3</v>
      </c>
      <c r="B4" s="4" t="s">
        <v>4</v>
      </c>
      <c r="C4" s="4" t="s">
        <v>5</v>
      </c>
      <c r="E4" s="5"/>
      <c r="F4" s="6"/>
      <c r="G4" s="7"/>
      <c r="H4" s="8" t="s">
        <v>48</v>
      </c>
      <c r="I4" s="7" t="s">
        <v>7</v>
      </c>
      <c r="J4" s="9"/>
    </row>
    <row r="5" spans="1:10" ht="19.2" customHeight="1" x14ac:dyDescent="0.45">
      <c r="A5" s="10">
        <v>1</v>
      </c>
      <c r="B5" s="11"/>
      <c r="C5" s="12"/>
      <c r="E5" s="13"/>
      <c r="F5" s="14"/>
      <c r="G5" s="15" t="s">
        <v>8</v>
      </c>
      <c r="H5" s="10" t="s">
        <v>5</v>
      </c>
      <c r="I5" s="15" t="s">
        <v>8</v>
      </c>
      <c r="J5" s="4" t="s">
        <v>5</v>
      </c>
    </row>
    <row r="6" spans="1:10" ht="19.2" customHeight="1" x14ac:dyDescent="0.45">
      <c r="A6" s="10">
        <v>2</v>
      </c>
      <c r="B6" s="11"/>
      <c r="C6" s="12"/>
      <c r="E6" s="76" t="s">
        <v>9</v>
      </c>
      <c r="F6" s="77"/>
      <c r="G6" s="16"/>
      <c r="H6" s="17"/>
      <c r="I6" s="18"/>
      <c r="J6" s="18"/>
    </row>
    <row r="7" spans="1:10" ht="19.2" customHeight="1" x14ac:dyDescent="0.45">
      <c r="A7" s="10">
        <v>3</v>
      </c>
      <c r="B7" s="11"/>
      <c r="C7" s="12"/>
      <c r="E7" s="19"/>
      <c r="F7" s="20" t="s">
        <v>10</v>
      </c>
      <c r="G7" s="21"/>
      <c r="H7" s="22"/>
      <c r="I7" s="23"/>
      <c r="J7" s="23"/>
    </row>
    <row r="8" spans="1:10" ht="19.2" customHeight="1" x14ac:dyDescent="0.45">
      <c r="A8" s="10">
        <v>4</v>
      </c>
      <c r="B8" s="11"/>
      <c r="C8" s="12"/>
      <c r="E8" s="76" t="s">
        <v>11</v>
      </c>
      <c r="F8" s="77"/>
      <c r="G8" s="18"/>
      <c r="H8" s="24"/>
      <c r="I8" s="18"/>
      <c r="J8" s="18"/>
    </row>
    <row r="9" spans="1:10" ht="19.2" customHeight="1" x14ac:dyDescent="0.45">
      <c r="A9" s="10">
        <v>5</v>
      </c>
      <c r="B9" s="11"/>
      <c r="C9" s="12"/>
      <c r="E9" s="19"/>
      <c r="F9" s="20" t="s">
        <v>10</v>
      </c>
      <c r="G9" s="25"/>
      <c r="H9" s="25"/>
      <c r="I9" s="23"/>
      <c r="J9" s="23"/>
    </row>
    <row r="10" spans="1:10" ht="19.2" customHeight="1" x14ac:dyDescent="0.45">
      <c r="A10" s="10">
        <v>6</v>
      </c>
      <c r="B10" s="11"/>
      <c r="C10" s="12"/>
      <c r="E10" s="76" t="s">
        <v>12</v>
      </c>
      <c r="F10" s="77"/>
      <c r="G10" s="16"/>
      <c r="H10" s="17"/>
      <c r="I10" s="18"/>
      <c r="J10" s="18"/>
    </row>
    <row r="11" spans="1:10" ht="19.2" customHeight="1" x14ac:dyDescent="0.45">
      <c r="A11" s="10">
        <v>7</v>
      </c>
      <c r="B11" s="11"/>
      <c r="C11" s="12"/>
      <c r="E11" s="19"/>
      <c r="F11" s="20" t="s">
        <v>10</v>
      </c>
      <c r="G11" s="21"/>
      <c r="H11" s="21"/>
      <c r="I11" s="23"/>
      <c r="J11" s="23"/>
    </row>
    <row r="12" spans="1:10" ht="19.2" customHeight="1" x14ac:dyDescent="0.45">
      <c r="A12" s="10">
        <v>8</v>
      </c>
      <c r="B12" s="11"/>
      <c r="C12" s="12"/>
      <c r="E12" s="76" t="s">
        <v>13</v>
      </c>
      <c r="F12" s="77"/>
      <c r="G12" s="18"/>
      <c r="H12" s="24"/>
      <c r="I12" s="18"/>
      <c r="J12" s="18"/>
    </row>
    <row r="13" spans="1:10" ht="19.2" customHeight="1" x14ac:dyDescent="0.45">
      <c r="A13" s="10">
        <v>9</v>
      </c>
      <c r="B13" s="11"/>
      <c r="C13" s="12"/>
      <c r="E13" s="19"/>
      <c r="F13" s="20" t="s">
        <v>10</v>
      </c>
      <c r="G13" s="25"/>
      <c r="H13" s="25"/>
      <c r="I13" s="23"/>
      <c r="J13" s="23"/>
    </row>
    <row r="14" spans="1:10" ht="19.2" customHeight="1" x14ac:dyDescent="0.45">
      <c r="A14" s="10">
        <v>10</v>
      </c>
      <c r="B14" s="11"/>
      <c r="C14" s="12"/>
      <c r="E14" s="78" t="s">
        <v>14</v>
      </c>
      <c r="F14" s="79"/>
      <c r="G14" s="18"/>
      <c r="H14" s="18"/>
      <c r="I14" s="18"/>
      <c r="J14" s="18"/>
    </row>
    <row r="15" spans="1:10" ht="19.2" customHeight="1" x14ac:dyDescent="0.45">
      <c r="A15" s="10">
        <v>11</v>
      </c>
      <c r="B15" s="11"/>
      <c r="C15" s="12"/>
      <c r="E15" s="19"/>
      <c r="F15" s="20" t="s">
        <v>10</v>
      </c>
      <c r="G15" s="26"/>
      <c r="H15" s="27"/>
      <c r="I15" s="23"/>
      <c r="J15" s="23"/>
    </row>
    <row r="16" spans="1:10" ht="19.2" customHeight="1" x14ac:dyDescent="0.45">
      <c r="A16" s="10">
        <v>12</v>
      </c>
      <c r="B16" s="11"/>
      <c r="C16" s="12"/>
      <c r="E16" s="76" t="s">
        <v>15</v>
      </c>
      <c r="F16" s="77"/>
      <c r="G16" s="16"/>
      <c r="H16" s="16"/>
      <c r="I16" s="18"/>
      <c r="J16" s="18"/>
    </row>
    <row r="17" spans="1:10" ht="19.2" customHeight="1" x14ac:dyDescent="0.45">
      <c r="A17" s="10">
        <v>13</v>
      </c>
      <c r="B17" s="11"/>
      <c r="C17" s="12"/>
      <c r="E17" s="19"/>
      <c r="F17" s="20" t="s">
        <v>10</v>
      </c>
      <c r="G17" s="23"/>
      <c r="H17" s="23"/>
      <c r="I17" s="23"/>
      <c r="J17" s="23"/>
    </row>
    <row r="18" spans="1:10" ht="19.2" customHeight="1" x14ac:dyDescent="0.45">
      <c r="A18" s="10">
        <v>14</v>
      </c>
      <c r="B18" s="11"/>
      <c r="C18" s="12"/>
      <c r="E18" s="76" t="s">
        <v>16</v>
      </c>
      <c r="F18" s="77"/>
      <c r="G18" s="18"/>
      <c r="H18" s="18"/>
      <c r="I18" s="18"/>
      <c r="J18" s="18"/>
    </row>
    <row r="19" spans="1:10" ht="19.2" customHeight="1" x14ac:dyDescent="0.45">
      <c r="A19" s="10">
        <v>15</v>
      </c>
      <c r="B19" s="11"/>
      <c r="C19" s="12"/>
      <c r="E19" s="19"/>
      <c r="F19" s="20" t="s">
        <v>10</v>
      </c>
      <c r="G19" s="25"/>
      <c r="H19" s="25"/>
      <c r="I19" s="23"/>
      <c r="J19" s="23"/>
    </row>
    <row r="20" spans="1:10" ht="19.2" customHeight="1" x14ac:dyDescent="0.45">
      <c r="A20" s="10">
        <v>16</v>
      </c>
      <c r="B20" s="11"/>
      <c r="C20" s="12"/>
      <c r="E20" s="76" t="s">
        <v>17</v>
      </c>
      <c r="F20" s="77"/>
      <c r="G20" s="16"/>
      <c r="H20" s="17"/>
      <c r="I20" s="18"/>
      <c r="J20" s="18"/>
    </row>
    <row r="21" spans="1:10" ht="19.2" customHeight="1" x14ac:dyDescent="0.45">
      <c r="A21" s="10">
        <v>17</v>
      </c>
      <c r="B21" s="11"/>
      <c r="C21" s="12"/>
      <c r="E21" s="19"/>
      <c r="F21" s="20" t="s">
        <v>10</v>
      </c>
      <c r="G21" s="21"/>
      <c r="H21" s="21"/>
      <c r="I21" s="23"/>
      <c r="J21" s="23"/>
    </row>
    <row r="22" spans="1:10" ht="19.2" customHeight="1" x14ac:dyDescent="0.45">
      <c r="A22" s="10">
        <v>18</v>
      </c>
      <c r="B22" s="11"/>
      <c r="C22" s="12"/>
      <c r="E22" s="76" t="s">
        <v>18</v>
      </c>
      <c r="F22" s="77"/>
      <c r="G22" s="18"/>
      <c r="H22" s="24"/>
      <c r="I22" s="18"/>
      <c r="J22" s="18"/>
    </row>
    <row r="23" spans="1:10" ht="19.2" customHeight="1" thickBot="1" x14ac:dyDescent="0.5">
      <c r="A23" s="10">
        <v>19</v>
      </c>
      <c r="B23" s="11"/>
      <c r="C23" s="12"/>
      <c r="E23" s="28"/>
      <c r="F23" s="29" t="s">
        <v>10</v>
      </c>
      <c r="G23" s="26"/>
      <c r="H23" s="26"/>
      <c r="I23" s="21"/>
      <c r="J23" s="21"/>
    </row>
    <row r="24" spans="1:10" ht="19.2" customHeight="1" thickBot="1" x14ac:dyDescent="0.5">
      <c r="A24" s="10">
        <v>20</v>
      </c>
      <c r="B24" s="11"/>
      <c r="C24" s="12"/>
      <c r="E24" s="80" t="s">
        <v>19</v>
      </c>
      <c r="F24" s="81"/>
      <c r="G24" s="30"/>
      <c r="H24" s="31"/>
      <c r="I24" s="32"/>
      <c r="J24" s="31"/>
    </row>
    <row r="25" spans="1:10" ht="19.2" customHeight="1" x14ac:dyDescent="0.45">
      <c r="A25" s="10">
        <v>21</v>
      </c>
      <c r="B25" s="11"/>
      <c r="C25" s="12"/>
      <c r="E25" s="33"/>
      <c r="F25" s="34" t="s">
        <v>20</v>
      </c>
      <c r="G25" s="35"/>
      <c r="H25" s="35"/>
      <c r="I25" s="35"/>
      <c r="J25" s="35"/>
    </row>
    <row r="26" spans="1:10" ht="19.2" customHeight="1" x14ac:dyDescent="0.45">
      <c r="A26" s="10">
        <v>22</v>
      </c>
      <c r="B26" s="11"/>
      <c r="C26" s="12"/>
      <c r="E26" s="73" t="s">
        <v>21</v>
      </c>
      <c r="F26" s="74"/>
      <c r="G26" s="36"/>
      <c r="H26" s="36"/>
      <c r="I26" s="37"/>
      <c r="J26" s="37"/>
    </row>
    <row r="27" spans="1:10" ht="19.2" customHeight="1" x14ac:dyDescent="0.45">
      <c r="A27" s="10">
        <v>23</v>
      </c>
      <c r="B27" s="11"/>
      <c r="C27" s="12"/>
      <c r="E27" s="38"/>
      <c r="F27" s="39"/>
      <c r="G27" s="39"/>
      <c r="H27" s="39"/>
      <c r="I27" s="39"/>
      <c r="J27" s="39"/>
    </row>
    <row r="28" spans="1:10" ht="19.2" customHeight="1" x14ac:dyDescent="0.45">
      <c r="A28" s="10">
        <v>24</v>
      </c>
      <c r="B28" s="11"/>
      <c r="C28" s="12"/>
      <c r="F28" s="40"/>
      <c r="G28" s="40"/>
      <c r="H28" s="40"/>
      <c r="I28" s="40"/>
      <c r="J28" s="40"/>
    </row>
    <row r="29" spans="1:10" ht="19.2" customHeight="1" x14ac:dyDescent="0.45">
      <c r="A29" s="10">
        <v>25</v>
      </c>
      <c r="B29" s="11"/>
      <c r="C29" s="12"/>
      <c r="F29" s="40"/>
      <c r="G29" s="40"/>
      <c r="H29" s="40"/>
      <c r="I29" s="40"/>
      <c r="J29" s="40"/>
    </row>
    <row r="30" spans="1:10" ht="19.2" customHeight="1" x14ac:dyDescent="0.45">
      <c r="A30" s="10">
        <v>26</v>
      </c>
      <c r="B30" s="11"/>
      <c r="C30" s="12"/>
      <c r="F30" s="40"/>
      <c r="G30" s="40"/>
      <c r="H30" s="40"/>
      <c r="I30" s="40"/>
      <c r="J30" s="40"/>
    </row>
    <row r="31" spans="1:10" ht="19.2" customHeight="1" x14ac:dyDescent="0.45">
      <c r="A31" s="10">
        <v>27</v>
      </c>
      <c r="B31" s="11"/>
      <c r="C31" s="12"/>
      <c r="F31" s="40"/>
      <c r="G31" s="40"/>
      <c r="H31" s="40"/>
      <c r="I31" s="41"/>
      <c r="J31" s="40"/>
    </row>
    <row r="32" spans="1:10" ht="19.2" customHeight="1" x14ac:dyDescent="0.45">
      <c r="A32" s="10">
        <v>28</v>
      </c>
      <c r="B32" s="11"/>
      <c r="C32" s="12"/>
    </row>
    <row r="33" spans="1:8" ht="19.2" customHeight="1" x14ac:dyDescent="0.45">
      <c r="A33" s="10">
        <v>29</v>
      </c>
      <c r="B33" s="11"/>
      <c r="C33" s="12"/>
      <c r="F33" s="40"/>
      <c r="G33" s="40"/>
      <c r="H33" s="40"/>
    </row>
    <row r="34" spans="1:8" ht="19.2" customHeight="1" x14ac:dyDescent="0.45">
      <c r="A34" s="10">
        <v>30</v>
      </c>
      <c r="B34" s="11"/>
      <c r="C34" s="12"/>
      <c r="F34" s="40"/>
      <c r="G34" s="40"/>
      <c r="H34" s="40"/>
    </row>
    <row r="35" spans="1:8" ht="19.2" customHeight="1" thickBot="1" x14ac:dyDescent="0.5">
      <c r="A35" s="10">
        <v>31</v>
      </c>
      <c r="B35" s="11"/>
      <c r="C35" s="12"/>
    </row>
    <row r="36" spans="1:8" ht="19.2" customHeight="1" thickBot="1" x14ac:dyDescent="0.5">
      <c r="A36" s="42" t="s">
        <v>19</v>
      </c>
      <c r="B36" s="43"/>
      <c r="C36" s="43"/>
      <c r="F36" s="44"/>
    </row>
    <row r="37" spans="1:8" ht="19.2" customHeight="1" x14ac:dyDescent="0.45">
      <c r="A37" s="45" t="s">
        <v>20</v>
      </c>
      <c r="B37" s="46"/>
      <c r="C37" s="47"/>
      <c r="G37" s="44"/>
    </row>
    <row r="38" spans="1:8" ht="19.2" customHeight="1" thickBot="1" x14ac:dyDescent="0.5">
      <c r="A38" s="48" t="s">
        <v>22</v>
      </c>
      <c r="B38" s="36"/>
      <c r="C38" s="37"/>
      <c r="E38" s="49"/>
    </row>
    <row r="39" spans="1:8" ht="19.2" customHeight="1" thickBot="1" x14ac:dyDescent="0.5">
      <c r="A39" s="50" t="s">
        <v>23</v>
      </c>
      <c r="B39" s="43"/>
      <c r="C39" s="43"/>
      <c r="D39">
        <v>5886778368</v>
      </c>
      <c r="G39" s="44"/>
    </row>
    <row r="40" spans="1:8" ht="19.2" customHeight="1" x14ac:dyDescent="0.45">
      <c r="A40" s="45" t="s">
        <v>24</v>
      </c>
      <c r="B40" s="46"/>
      <c r="C40" s="46"/>
      <c r="D40">
        <v>6504490169</v>
      </c>
      <c r="G40" s="44"/>
    </row>
    <row r="41" spans="1:8" ht="19.2" customHeight="1" x14ac:dyDescent="0.45">
      <c r="A41" s="51" t="s">
        <v>25</v>
      </c>
      <c r="B41" s="36"/>
      <c r="C41" s="36"/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1"/>
  <sheetViews>
    <sheetView workbookViewId="0">
      <selection activeCell="R10" sqref="R10"/>
    </sheetView>
  </sheetViews>
  <sheetFormatPr defaultRowHeight="18" x14ac:dyDescent="0.45"/>
  <cols>
    <col min="1" max="1" width="9.09765625" customWidth="1"/>
    <col min="2" max="2" width="12.3984375" customWidth="1"/>
    <col min="3" max="3" width="15.3984375" customWidth="1"/>
    <col min="4" max="4" width="0.5" customWidth="1"/>
    <col min="5" max="5" width="2.8984375" customWidth="1"/>
    <col min="6" max="6" width="12.09765625" customWidth="1"/>
    <col min="7" max="7" width="11.19921875" customWidth="1"/>
    <col min="8" max="8" width="13.8984375" customWidth="1"/>
    <col min="9" max="9" width="13.59765625" customWidth="1"/>
    <col min="10" max="10" width="15.69921875" customWidth="1"/>
  </cols>
  <sheetData>
    <row r="1" spans="1:10" x14ac:dyDescent="0.45">
      <c r="A1" s="1" t="s">
        <v>28</v>
      </c>
    </row>
    <row r="2" spans="1:10" x14ac:dyDescent="0.45">
      <c r="I2" s="2" t="s">
        <v>0</v>
      </c>
    </row>
    <row r="3" spans="1:10" x14ac:dyDescent="0.45">
      <c r="A3" s="3" t="s">
        <v>1</v>
      </c>
      <c r="E3" s="75" t="s">
        <v>2</v>
      </c>
      <c r="F3" s="75"/>
      <c r="G3" s="75"/>
    </row>
    <row r="4" spans="1:10" ht="19.2" customHeight="1" x14ac:dyDescent="0.45">
      <c r="A4" s="4" t="s">
        <v>3</v>
      </c>
      <c r="B4" s="4" t="s">
        <v>4</v>
      </c>
      <c r="C4" s="4" t="s">
        <v>5</v>
      </c>
      <c r="E4" s="5"/>
      <c r="F4" s="6"/>
      <c r="G4" s="7"/>
      <c r="H4" s="8" t="s">
        <v>27</v>
      </c>
      <c r="I4" s="7" t="s">
        <v>7</v>
      </c>
      <c r="J4" s="9"/>
    </row>
    <row r="5" spans="1:10" ht="19.2" customHeight="1" x14ac:dyDescent="0.45">
      <c r="A5" s="10">
        <v>1</v>
      </c>
      <c r="B5" s="11">
        <v>535253</v>
      </c>
      <c r="C5" s="12">
        <v>137970626</v>
      </c>
      <c r="E5" s="13"/>
      <c r="F5" s="14"/>
      <c r="G5" s="15" t="s">
        <v>8</v>
      </c>
      <c r="H5" s="10" t="s">
        <v>5</v>
      </c>
      <c r="I5" s="15" t="s">
        <v>8</v>
      </c>
      <c r="J5" s="4" t="s">
        <v>5</v>
      </c>
    </row>
    <row r="6" spans="1:10" ht="19.2" customHeight="1" x14ac:dyDescent="0.45">
      <c r="A6" s="10">
        <v>2</v>
      </c>
      <c r="B6" s="11">
        <v>1555240</v>
      </c>
      <c r="C6" s="12">
        <v>222889150</v>
      </c>
      <c r="E6" s="76" t="s">
        <v>9</v>
      </c>
      <c r="F6" s="77"/>
      <c r="G6" s="16">
        <v>9941775</v>
      </c>
      <c r="H6" s="17">
        <v>1173508417</v>
      </c>
      <c r="I6" s="18">
        <f>'[1]１月'!I6+'[1]２月'!G6</f>
        <v>19119182</v>
      </c>
      <c r="J6" s="18">
        <f>'[1]１月'!J6+'[1]２月'!H6</f>
        <v>3148505592</v>
      </c>
    </row>
    <row r="7" spans="1:10" ht="19.2" customHeight="1" x14ac:dyDescent="0.45">
      <c r="A7" s="10">
        <v>3</v>
      </c>
      <c r="B7" s="11">
        <v>131535</v>
      </c>
      <c r="C7" s="12">
        <v>22974482</v>
      </c>
      <c r="E7" s="19"/>
      <c r="F7" s="20" t="s">
        <v>10</v>
      </c>
      <c r="G7" s="21">
        <v>11423353</v>
      </c>
      <c r="H7" s="22">
        <v>1202668664</v>
      </c>
      <c r="I7" s="23">
        <f>'[1]１月'!I7+'[1]２月'!G7</f>
        <v>21179021</v>
      </c>
      <c r="J7" s="23">
        <f>'[1]１月'!J7+'[1]２月'!H7</f>
        <v>2725533757</v>
      </c>
    </row>
    <row r="8" spans="1:10" ht="19.2" customHeight="1" x14ac:dyDescent="0.45">
      <c r="A8" s="10">
        <v>4</v>
      </c>
      <c r="B8" s="11">
        <v>0</v>
      </c>
      <c r="C8" s="12">
        <v>0</v>
      </c>
      <c r="E8" s="76" t="s">
        <v>11</v>
      </c>
      <c r="F8" s="77"/>
      <c r="G8" s="18">
        <v>2786</v>
      </c>
      <c r="H8" s="24">
        <v>3366791</v>
      </c>
      <c r="I8" s="18">
        <f>'[1]１月'!I8+'[1]２月'!G8</f>
        <v>3058</v>
      </c>
      <c r="J8" s="18">
        <f>'[1]１月'!J8+'[1]２月'!H8</f>
        <v>3754597</v>
      </c>
    </row>
    <row r="9" spans="1:10" ht="19.2" customHeight="1" x14ac:dyDescent="0.45">
      <c r="A9" s="10">
        <v>5</v>
      </c>
      <c r="B9" s="11">
        <v>221559</v>
      </c>
      <c r="C9" s="12">
        <v>90453698</v>
      </c>
      <c r="E9" s="19"/>
      <c r="F9" s="20" t="s">
        <v>10</v>
      </c>
      <c r="G9" s="25">
        <v>10</v>
      </c>
      <c r="H9" s="25">
        <v>9072</v>
      </c>
      <c r="I9" s="23">
        <f>'[1]１月'!I9+'[1]２月'!G9</f>
        <v>456</v>
      </c>
      <c r="J9" s="23">
        <f>'[1]１月'!J9+'[1]２月'!H9</f>
        <v>530604</v>
      </c>
    </row>
    <row r="10" spans="1:10" ht="19.2" customHeight="1" x14ac:dyDescent="0.45">
      <c r="A10" s="10">
        <v>6</v>
      </c>
      <c r="B10" s="11">
        <v>41649</v>
      </c>
      <c r="C10" s="12">
        <v>19798706</v>
      </c>
      <c r="E10" s="76" t="s">
        <v>12</v>
      </c>
      <c r="F10" s="77"/>
      <c r="G10" s="16">
        <v>628646</v>
      </c>
      <c r="H10" s="17">
        <v>205199255</v>
      </c>
      <c r="I10" s="18">
        <f>'[1]１月'!I10+'[1]２月'!G10</f>
        <v>1071640</v>
      </c>
      <c r="J10" s="18">
        <f>'[1]１月'!J10+'[1]２月'!H10</f>
        <v>400233495</v>
      </c>
    </row>
    <row r="11" spans="1:10" ht="19.2" customHeight="1" x14ac:dyDescent="0.45">
      <c r="A11" s="10">
        <v>7</v>
      </c>
      <c r="B11" s="11">
        <v>49975</v>
      </c>
      <c r="C11" s="12">
        <v>25076216</v>
      </c>
      <c r="E11" s="19"/>
      <c r="F11" s="20" t="s">
        <v>10</v>
      </c>
      <c r="G11" s="21">
        <v>594728</v>
      </c>
      <c r="H11" s="21">
        <v>376524914</v>
      </c>
      <c r="I11" s="23">
        <f>'[1]１月'!I11+'[1]２月'!G11</f>
        <v>1046537</v>
      </c>
      <c r="J11" s="23">
        <f>'[1]１月'!J11+'[1]２月'!H11</f>
        <v>682519984</v>
      </c>
    </row>
    <row r="12" spans="1:10" ht="19.2" customHeight="1" x14ac:dyDescent="0.45">
      <c r="A12" s="10">
        <v>8</v>
      </c>
      <c r="B12" s="11">
        <v>756624</v>
      </c>
      <c r="C12" s="12">
        <v>140575452</v>
      </c>
      <c r="E12" s="76" t="s">
        <v>13</v>
      </c>
      <c r="F12" s="77"/>
      <c r="G12" s="18">
        <v>6271</v>
      </c>
      <c r="H12" s="24">
        <v>10644196</v>
      </c>
      <c r="I12" s="18">
        <f>'[1]１月'!I12+'[1]２月'!G12</f>
        <v>11123</v>
      </c>
      <c r="J12" s="18">
        <f>'[1]１月'!J12+'[1]２月'!H12</f>
        <v>17796330</v>
      </c>
    </row>
    <row r="13" spans="1:10" ht="19.2" customHeight="1" x14ac:dyDescent="0.45">
      <c r="A13" s="10">
        <v>9</v>
      </c>
      <c r="B13" s="11">
        <v>568175</v>
      </c>
      <c r="C13" s="12">
        <v>137817518</v>
      </c>
      <c r="E13" s="19"/>
      <c r="F13" s="20" t="s">
        <v>10</v>
      </c>
      <c r="G13" s="25">
        <v>5772</v>
      </c>
      <c r="H13" s="25">
        <v>7827542</v>
      </c>
      <c r="I13" s="23">
        <f>'[1]１月'!I13+'[1]２月'!G13</f>
        <v>10019</v>
      </c>
      <c r="J13" s="23">
        <f>'[1]１月'!J13+'[1]２月'!H13</f>
        <v>13604570</v>
      </c>
    </row>
    <row r="14" spans="1:10" ht="19.2" customHeight="1" x14ac:dyDescent="0.45">
      <c r="A14" s="10">
        <v>10</v>
      </c>
      <c r="B14" s="11">
        <v>861286</v>
      </c>
      <c r="C14" s="12">
        <v>122302205</v>
      </c>
      <c r="E14" s="78" t="s">
        <v>14</v>
      </c>
      <c r="F14" s="79"/>
      <c r="G14" s="16"/>
      <c r="H14" s="52"/>
      <c r="I14" s="18">
        <f>'[1]１月'!I14+'[1]２月'!G14</f>
        <v>0</v>
      </c>
      <c r="J14" s="18">
        <f>'[1]１月'!J14+'[1]２月'!H14</f>
        <v>0</v>
      </c>
    </row>
    <row r="15" spans="1:10" ht="19.2" customHeight="1" x14ac:dyDescent="0.45">
      <c r="A15" s="10">
        <v>11</v>
      </c>
      <c r="B15" s="11">
        <v>0</v>
      </c>
      <c r="C15" s="12">
        <v>0</v>
      </c>
      <c r="E15" s="19"/>
      <c r="F15" s="20" t="s">
        <v>10</v>
      </c>
      <c r="G15" s="21"/>
      <c r="H15" s="21"/>
      <c r="I15" s="23">
        <f>'[1]１月'!I15+'[1]２月'!G15</f>
        <v>0</v>
      </c>
      <c r="J15" s="23">
        <f>'[1]１月'!J15+'[1]２月'!H15</f>
        <v>0</v>
      </c>
    </row>
    <row r="16" spans="1:10" ht="19.2" customHeight="1" x14ac:dyDescent="0.45">
      <c r="A16" s="10">
        <v>12</v>
      </c>
      <c r="B16" s="11">
        <v>557822</v>
      </c>
      <c r="C16" s="12">
        <v>92844412</v>
      </c>
      <c r="E16" s="76" t="s">
        <v>15</v>
      </c>
      <c r="F16" s="77"/>
      <c r="G16" s="16"/>
      <c r="H16" s="16"/>
      <c r="I16" s="18">
        <f>'[1]１月'!I16+'[1]２月'!G16</f>
        <v>0</v>
      </c>
      <c r="J16" s="18">
        <f>'[1]１月'!J16+'[1]２月'!H16</f>
        <v>0</v>
      </c>
    </row>
    <row r="17" spans="1:10" ht="19.2" customHeight="1" x14ac:dyDescent="0.45">
      <c r="A17" s="10">
        <v>13</v>
      </c>
      <c r="B17" s="11">
        <v>418687</v>
      </c>
      <c r="C17" s="12">
        <v>76628739</v>
      </c>
      <c r="E17" s="19"/>
      <c r="F17" s="20" t="s">
        <v>10</v>
      </c>
      <c r="G17" s="23"/>
      <c r="H17" s="23"/>
      <c r="I17" s="23">
        <f>'[1]１月'!I17+'[1]２月'!G17</f>
        <v>0</v>
      </c>
      <c r="J17" s="23">
        <f>'[1]１月'!J17+'[1]２月'!H17</f>
        <v>0</v>
      </c>
    </row>
    <row r="18" spans="1:10" ht="19.2" customHeight="1" x14ac:dyDescent="0.45">
      <c r="A18" s="10">
        <v>14</v>
      </c>
      <c r="B18" s="11">
        <v>402642</v>
      </c>
      <c r="C18" s="12">
        <v>108215910</v>
      </c>
      <c r="E18" s="76" t="s">
        <v>16</v>
      </c>
      <c r="F18" s="77"/>
      <c r="G18" s="18">
        <v>562153</v>
      </c>
      <c r="H18" s="18">
        <v>448927799</v>
      </c>
      <c r="I18" s="18">
        <f>'[1]１月'!I18+'[1]２月'!G18</f>
        <v>963176</v>
      </c>
      <c r="J18" s="18">
        <f>'[1]１月'!J18+'[1]２月'!H18</f>
        <v>840013784</v>
      </c>
    </row>
    <row r="19" spans="1:10" ht="19.2" customHeight="1" x14ac:dyDescent="0.45">
      <c r="A19" s="10">
        <v>15</v>
      </c>
      <c r="B19" s="11">
        <v>40640</v>
      </c>
      <c r="C19" s="12">
        <v>18333793</v>
      </c>
      <c r="E19" s="19"/>
      <c r="F19" s="20" t="s">
        <v>10</v>
      </c>
      <c r="G19" s="25">
        <v>506264</v>
      </c>
      <c r="H19" s="25">
        <v>443411082</v>
      </c>
      <c r="I19" s="23">
        <f>'[1]１月'!I19+'[1]２月'!G19</f>
        <v>925619</v>
      </c>
      <c r="J19" s="23">
        <f>'[1]１月'!J19+'[1]２月'!H19</f>
        <v>842710064</v>
      </c>
    </row>
    <row r="20" spans="1:10" ht="19.2" customHeight="1" x14ac:dyDescent="0.45">
      <c r="A20" s="10">
        <v>16</v>
      </c>
      <c r="B20" s="11">
        <v>1540896</v>
      </c>
      <c r="C20" s="12">
        <v>189189412</v>
      </c>
      <c r="E20" s="76" t="s">
        <v>17</v>
      </c>
      <c r="F20" s="77"/>
      <c r="G20" s="18">
        <v>3260</v>
      </c>
      <c r="H20" s="24">
        <v>2600802</v>
      </c>
      <c r="I20" s="18">
        <f>'[1]１月'!I20+'[1]２月'!G20</f>
        <v>6570</v>
      </c>
      <c r="J20" s="18">
        <f>'[1]１月'!J20+'[1]２月'!H20</f>
        <v>4089900</v>
      </c>
    </row>
    <row r="21" spans="1:10" ht="19.2" customHeight="1" x14ac:dyDescent="0.45">
      <c r="A21" s="10">
        <v>17</v>
      </c>
      <c r="B21" s="11">
        <v>4092</v>
      </c>
      <c r="C21" s="12">
        <v>4392468</v>
      </c>
      <c r="E21" s="19"/>
      <c r="F21" s="20" t="s">
        <v>10</v>
      </c>
      <c r="G21" s="26">
        <v>4431</v>
      </c>
      <c r="H21" s="53">
        <v>2464959</v>
      </c>
      <c r="I21" s="23">
        <f>'[1]１月'!I21+'[1]２月'!G21</f>
        <v>9921</v>
      </c>
      <c r="J21" s="23">
        <f>'[1]１月'!J21+'[1]２月'!H21</f>
        <v>5420195</v>
      </c>
    </row>
    <row r="22" spans="1:10" ht="19.2" customHeight="1" x14ac:dyDescent="0.45">
      <c r="A22" s="10">
        <v>18</v>
      </c>
      <c r="B22" s="11">
        <v>0</v>
      </c>
      <c r="C22" s="12">
        <v>0</v>
      </c>
      <c r="E22" s="76" t="s">
        <v>18</v>
      </c>
      <c r="F22" s="77"/>
      <c r="G22" s="18">
        <v>469791</v>
      </c>
      <c r="H22" s="24">
        <v>305239807</v>
      </c>
      <c r="I22" s="18">
        <f>'[1]１月'!I22+'[1]２月'!G22</f>
        <v>678753</v>
      </c>
      <c r="J22" s="18">
        <f>'[1]１月'!J22+'[1]２月'!H22</f>
        <v>497181543</v>
      </c>
    </row>
    <row r="23" spans="1:10" ht="19.2" customHeight="1" thickBot="1" x14ac:dyDescent="0.5">
      <c r="A23" s="10">
        <v>19</v>
      </c>
      <c r="B23" s="11">
        <v>1052184</v>
      </c>
      <c r="C23" s="12">
        <v>178228459</v>
      </c>
      <c r="E23" s="28"/>
      <c r="F23" s="29" t="s">
        <v>10</v>
      </c>
      <c r="G23" s="26">
        <v>420507</v>
      </c>
      <c r="H23" s="53">
        <v>320682168</v>
      </c>
      <c r="I23" s="21">
        <f>'[1]１月'!I23+'[1]２月'!G23</f>
        <v>649977</v>
      </c>
      <c r="J23" s="21">
        <f>'[1]１月'!J23+'[1]２月'!H23</f>
        <v>543378617</v>
      </c>
    </row>
    <row r="24" spans="1:10" ht="19.2" customHeight="1" thickBot="1" x14ac:dyDescent="0.5">
      <c r="A24" s="10">
        <v>20</v>
      </c>
      <c r="B24" s="11">
        <v>350929</v>
      </c>
      <c r="C24" s="12">
        <v>93441540</v>
      </c>
      <c r="E24" s="80" t="s">
        <v>19</v>
      </c>
      <c r="F24" s="81"/>
      <c r="G24" s="30">
        <f t="shared" ref="G24:J25" si="0">G6+G8+G10+G12+G14+G16+G18+G20+G22</f>
        <v>11614682</v>
      </c>
      <c r="H24" s="31">
        <f t="shared" si="0"/>
        <v>2149487067</v>
      </c>
      <c r="I24" s="32">
        <f>I6+I8+I10+I12+I14+I16+I18+I20+I22</f>
        <v>21853502</v>
      </c>
      <c r="J24" s="31">
        <f t="shared" si="0"/>
        <v>4911575241</v>
      </c>
    </row>
    <row r="25" spans="1:10" ht="19.2" customHeight="1" x14ac:dyDescent="0.45">
      <c r="A25" s="10">
        <v>21</v>
      </c>
      <c r="B25" s="11">
        <v>112993</v>
      </c>
      <c r="C25" s="12">
        <v>63634242</v>
      </c>
      <c r="E25" s="33"/>
      <c r="F25" s="34" t="s">
        <v>20</v>
      </c>
      <c r="G25" s="35">
        <f>G7+G9+G11+G13+G15+G17+G19+G21+G23</f>
        <v>12955065</v>
      </c>
      <c r="H25" s="35">
        <f t="shared" si="0"/>
        <v>2353588401</v>
      </c>
      <c r="I25" s="35">
        <f>I7+I9+I11+I13+I15+I17+I19+I21+I23</f>
        <v>23821550</v>
      </c>
      <c r="J25" s="35">
        <f>J7+J9+J11+J13+J15+J17+J19+J21+J23</f>
        <v>4813697791</v>
      </c>
    </row>
    <row r="26" spans="1:10" ht="19.2" customHeight="1" x14ac:dyDescent="0.45">
      <c r="A26" s="10">
        <v>22</v>
      </c>
      <c r="B26" s="11">
        <v>99832</v>
      </c>
      <c r="C26" s="12">
        <v>34455533</v>
      </c>
      <c r="E26" s="73" t="s">
        <v>21</v>
      </c>
      <c r="F26" s="74"/>
      <c r="G26" s="36">
        <f>G24/G25</f>
        <v>0.8965359880479179</v>
      </c>
      <c r="H26" s="36">
        <f>H24/H25</f>
        <v>0.91328078694079184</v>
      </c>
      <c r="I26" s="37">
        <f>I24/I25</f>
        <v>0.91738371348631809</v>
      </c>
      <c r="J26" s="37">
        <f>J24/J25</f>
        <v>1.0203331106873801</v>
      </c>
    </row>
    <row r="27" spans="1:10" ht="19.2" customHeight="1" x14ac:dyDescent="0.45">
      <c r="A27" s="10">
        <v>23</v>
      </c>
      <c r="B27" s="11">
        <v>21057</v>
      </c>
      <c r="C27" s="12">
        <v>17413601</v>
      </c>
      <c r="E27" s="38"/>
      <c r="F27" s="39"/>
      <c r="G27" s="39"/>
      <c r="H27" s="39"/>
      <c r="I27" s="39"/>
      <c r="J27" s="39"/>
    </row>
    <row r="28" spans="1:10" ht="19.2" customHeight="1" x14ac:dyDescent="0.45">
      <c r="A28" s="10">
        <v>24</v>
      </c>
      <c r="B28" s="11">
        <v>35559</v>
      </c>
      <c r="C28" s="12">
        <v>26582645</v>
      </c>
      <c r="F28" s="40"/>
      <c r="G28" s="40"/>
      <c r="H28" s="40"/>
      <c r="I28" s="40"/>
      <c r="J28" s="40"/>
    </row>
    <row r="29" spans="1:10" ht="19.2" customHeight="1" x14ac:dyDescent="0.45">
      <c r="A29" s="10">
        <v>25</v>
      </c>
      <c r="B29" s="11">
        <v>0</v>
      </c>
      <c r="C29" s="12">
        <v>0</v>
      </c>
      <c r="F29" s="40"/>
      <c r="G29" s="40"/>
      <c r="H29" s="40"/>
      <c r="I29" s="40"/>
      <c r="J29" s="40"/>
    </row>
    <row r="30" spans="1:10" ht="19.2" customHeight="1" x14ac:dyDescent="0.45">
      <c r="A30" s="10">
        <v>26</v>
      </c>
      <c r="B30" s="11">
        <v>112482</v>
      </c>
      <c r="C30" s="12">
        <v>56513391</v>
      </c>
      <c r="F30" s="40"/>
      <c r="G30" s="40"/>
      <c r="H30" s="40"/>
      <c r="I30" s="40"/>
      <c r="J30" s="40"/>
    </row>
    <row r="31" spans="1:10" ht="19.2" customHeight="1" x14ac:dyDescent="0.45">
      <c r="A31" s="10">
        <v>27</v>
      </c>
      <c r="B31" s="11">
        <v>1066092</v>
      </c>
      <c r="C31" s="12">
        <v>107201670</v>
      </c>
      <c r="F31" s="40"/>
      <c r="G31" s="40"/>
      <c r="H31" s="40"/>
      <c r="I31" s="41"/>
      <c r="J31" s="40"/>
    </row>
    <row r="32" spans="1:10" ht="19.2" customHeight="1" x14ac:dyDescent="0.45">
      <c r="A32" s="10">
        <v>28</v>
      </c>
      <c r="B32" s="11">
        <v>297898</v>
      </c>
      <c r="C32" s="12">
        <v>73574563</v>
      </c>
    </row>
    <row r="33" spans="1:8" ht="19.2" customHeight="1" x14ac:dyDescent="0.45">
      <c r="A33" s="10">
        <v>29</v>
      </c>
      <c r="B33" s="11">
        <v>779581</v>
      </c>
      <c r="C33" s="12">
        <v>88978636</v>
      </c>
      <c r="F33" s="40"/>
      <c r="G33" s="40"/>
      <c r="H33" s="40"/>
    </row>
    <row r="34" spans="1:8" ht="19.2" customHeight="1" x14ac:dyDescent="0.45">
      <c r="A34" s="10">
        <v>30</v>
      </c>
      <c r="B34" s="11">
        <v>0</v>
      </c>
      <c r="C34" s="12">
        <v>0</v>
      </c>
      <c r="F34" s="40"/>
      <c r="G34" s="40"/>
      <c r="H34" s="40"/>
    </row>
    <row r="35" spans="1:8" ht="19.2" customHeight="1" thickBot="1" x14ac:dyDescent="0.5">
      <c r="A35" s="10">
        <v>31</v>
      </c>
      <c r="B35" s="11">
        <v>0</v>
      </c>
      <c r="C35" s="12">
        <v>0</v>
      </c>
    </row>
    <row r="36" spans="1:8" ht="19.2" customHeight="1" thickBot="1" x14ac:dyDescent="0.5">
      <c r="A36" s="42" t="s">
        <v>19</v>
      </c>
      <c r="B36" s="43">
        <f>SUM(B5:B35)</f>
        <v>11614682</v>
      </c>
      <c r="C36" s="43">
        <f>SUM(C5:C35)</f>
        <v>2149487067</v>
      </c>
      <c r="F36" s="44"/>
    </row>
    <row r="37" spans="1:8" ht="19.2" customHeight="1" x14ac:dyDescent="0.45">
      <c r="A37" s="45" t="s">
        <v>20</v>
      </c>
      <c r="B37" s="54">
        <v>12955065</v>
      </c>
      <c r="C37" s="54">
        <v>2353588401</v>
      </c>
      <c r="G37" s="44"/>
    </row>
    <row r="38" spans="1:8" ht="19.2" customHeight="1" thickBot="1" x14ac:dyDescent="0.5">
      <c r="A38" s="48" t="s">
        <v>22</v>
      </c>
      <c r="B38" s="37">
        <f>B36/B37</f>
        <v>0.8965359880479179</v>
      </c>
      <c r="C38" s="37">
        <f>C36/C37</f>
        <v>0.91328078694079184</v>
      </c>
      <c r="E38" s="49"/>
    </row>
    <row r="39" spans="1:8" ht="19.2" customHeight="1" thickBot="1" x14ac:dyDescent="0.5">
      <c r="A39" s="50" t="s">
        <v>23</v>
      </c>
      <c r="B39" s="43">
        <f>'[1]１月'!B36+'[1]２月'!B36</f>
        <v>21853502</v>
      </c>
      <c r="C39" s="43">
        <f>'[1]１月'!C36+'[1]２月'!C36</f>
        <v>4911575241</v>
      </c>
      <c r="D39">
        <v>5886778368</v>
      </c>
      <c r="G39" s="44"/>
    </row>
    <row r="40" spans="1:8" ht="19.2" customHeight="1" x14ac:dyDescent="0.45">
      <c r="A40" s="45" t="s">
        <v>24</v>
      </c>
      <c r="B40" s="46">
        <f>'[1]１月'!B40+'[1]２月'!B37</f>
        <v>23821550</v>
      </c>
      <c r="C40" s="46">
        <f>'[1]１月'!C40+'[1]２月'!C37</f>
        <v>4813697791</v>
      </c>
      <c r="D40">
        <v>6504490169</v>
      </c>
      <c r="G40" s="44"/>
    </row>
    <row r="41" spans="1:8" ht="19.2" customHeight="1" x14ac:dyDescent="0.45">
      <c r="A41" s="51" t="s">
        <v>25</v>
      </c>
      <c r="B41" s="36">
        <f>B39/B40</f>
        <v>0.91738371348631809</v>
      </c>
      <c r="C41" s="36">
        <f>C39/C40</f>
        <v>1.0203331106873801</v>
      </c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1"/>
  <sheetViews>
    <sheetView workbookViewId="0">
      <selection activeCell="L4" sqref="L4"/>
    </sheetView>
  </sheetViews>
  <sheetFormatPr defaultRowHeight="18" x14ac:dyDescent="0.45"/>
  <cols>
    <col min="1" max="1" width="9.09765625" customWidth="1"/>
    <col min="2" max="2" width="12.3984375" customWidth="1"/>
    <col min="3" max="3" width="15.3984375" customWidth="1"/>
    <col min="4" max="4" width="0.5" customWidth="1"/>
    <col min="5" max="5" width="2.8984375" customWidth="1"/>
    <col min="6" max="6" width="12.09765625" customWidth="1"/>
    <col min="7" max="7" width="11.19921875" customWidth="1"/>
    <col min="8" max="8" width="13.8984375" customWidth="1"/>
    <col min="9" max="9" width="13.59765625" customWidth="1"/>
    <col min="10" max="10" width="15.69921875" customWidth="1"/>
  </cols>
  <sheetData>
    <row r="1" spans="1:10" x14ac:dyDescent="0.45">
      <c r="A1" s="1" t="s">
        <v>30</v>
      </c>
    </row>
    <row r="2" spans="1:10" x14ac:dyDescent="0.45">
      <c r="I2" s="2" t="s">
        <v>0</v>
      </c>
    </row>
    <row r="3" spans="1:10" x14ac:dyDescent="0.45">
      <c r="A3" s="3" t="s">
        <v>1</v>
      </c>
      <c r="E3" s="75" t="s">
        <v>2</v>
      </c>
      <c r="F3" s="75"/>
      <c r="G3" s="75"/>
    </row>
    <row r="4" spans="1:10" ht="19.2" customHeight="1" x14ac:dyDescent="0.45">
      <c r="A4" s="4" t="s">
        <v>3</v>
      </c>
      <c r="B4" s="4" t="s">
        <v>4</v>
      </c>
      <c r="C4" s="4" t="s">
        <v>5</v>
      </c>
      <c r="E4" s="5"/>
      <c r="F4" s="6"/>
      <c r="G4" s="7"/>
      <c r="H4" s="8" t="s">
        <v>29</v>
      </c>
      <c r="I4" s="7" t="s">
        <v>50</v>
      </c>
      <c r="J4" s="9"/>
    </row>
    <row r="5" spans="1:10" ht="19.2" customHeight="1" x14ac:dyDescent="0.45">
      <c r="A5" s="10">
        <v>1</v>
      </c>
      <c r="B5" s="11">
        <v>1503571</v>
      </c>
      <c r="C5" s="12">
        <v>123981171</v>
      </c>
      <c r="E5" s="13"/>
      <c r="F5" s="14"/>
      <c r="G5" s="15" t="s">
        <v>8</v>
      </c>
      <c r="H5" s="10" t="s">
        <v>5</v>
      </c>
      <c r="I5" s="15" t="s">
        <v>8</v>
      </c>
      <c r="J5" s="4" t="s">
        <v>5</v>
      </c>
    </row>
    <row r="6" spans="1:10" ht="19.2" customHeight="1" x14ac:dyDescent="0.45">
      <c r="A6" s="10">
        <v>2</v>
      </c>
      <c r="B6" s="11">
        <v>460331</v>
      </c>
      <c r="C6" s="12">
        <v>41420682</v>
      </c>
      <c r="E6" s="76" t="s">
        <v>9</v>
      </c>
      <c r="F6" s="77"/>
      <c r="G6" s="55">
        <v>14432045</v>
      </c>
      <c r="H6" s="56">
        <v>1061488347</v>
      </c>
      <c r="I6" s="55">
        <f>'[1]２月'!I6+'[1]３月'!G6</f>
        <v>33551227</v>
      </c>
      <c r="J6" s="55">
        <f>'[1]２月'!J6+'[1]３月'!H6</f>
        <v>4209993939</v>
      </c>
    </row>
    <row r="7" spans="1:10" ht="19.2" customHeight="1" x14ac:dyDescent="0.45">
      <c r="A7" s="10">
        <v>3</v>
      </c>
      <c r="B7" s="11">
        <v>0</v>
      </c>
      <c r="C7" s="12">
        <v>0</v>
      </c>
      <c r="E7" s="19"/>
      <c r="F7" s="20" t="s">
        <v>10</v>
      </c>
      <c r="G7" s="57">
        <v>20457090</v>
      </c>
      <c r="H7" s="58">
        <v>1034446200</v>
      </c>
      <c r="I7" s="57">
        <f>'[1]２月'!I7+'[1]３月'!G7</f>
        <v>41636111</v>
      </c>
      <c r="J7" s="57">
        <f>'[1]２月'!J7+'[1]３月'!H7</f>
        <v>3759979957</v>
      </c>
    </row>
    <row r="8" spans="1:10" ht="19.2" customHeight="1" x14ac:dyDescent="0.45">
      <c r="A8" s="10">
        <v>4</v>
      </c>
      <c r="B8" s="11">
        <v>109068</v>
      </c>
      <c r="C8" s="12">
        <v>97868555</v>
      </c>
      <c r="E8" s="76" t="s">
        <v>11</v>
      </c>
      <c r="F8" s="77"/>
      <c r="G8" s="59">
        <v>3783</v>
      </c>
      <c r="H8" s="60">
        <v>8533776</v>
      </c>
      <c r="I8" s="55">
        <f>'[1]２月'!I8+'[1]３月'!G8</f>
        <v>6841</v>
      </c>
      <c r="J8" s="55">
        <f>'[1]２月'!J8+'[1]３月'!H8</f>
        <v>12288373</v>
      </c>
    </row>
    <row r="9" spans="1:10" ht="19.2" customHeight="1" x14ac:dyDescent="0.45">
      <c r="A9" s="10">
        <v>5</v>
      </c>
      <c r="B9" s="11">
        <v>230459</v>
      </c>
      <c r="C9" s="12">
        <v>45043582</v>
      </c>
      <c r="E9" s="19"/>
      <c r="F9" s="20" t="s">
        <v>10</v>
      </c>
      <c r="G9" s="61">
        <v>9385</v>
      </c>
      <c r="H9" s="61">
        <v>11587477</v>
      </c>
      <c r="I9" s="57">
        <f>'[1]２月'!I9+'[1]３月'!G9</f>
        <v>9841</v>
      </c>
      <c r="J9" s="57">
        <f>'[1]２月'!J9+'[1]３月'!H9</f>
        <v>12118081</v>
      </c>
    </row>
    <row r="10" spans="1:10" ht="19.2" customHeight="1" x14ac:dyDescent="0.45">
      <c r="A10" s="10">
        <v>6</v>
      </c>
      <c r="B10" s="11">
        <v>2144974</v>
      </c>
      <c r="C10" s="12">
        <v>137276943</v>
      </c>
      <c r="E10" s="76" t="s">
        <v>12</v>
      </c>
      <c r="F10" s="77"/>
      <c r="G10" s="55">
        <v>584540</v>
      </c>
      <c r="H10" s="56">
        <v>182665152</v>
      </c>
      <c r="I10" s="55">
        <f>'[1]２月'!I10+'[1]３月'!G10</f>
        <v>1656180</v>
      </c>
      <c r="J10" s="55">
        <f>'[1]２月'!J10+'[1]３月'!H10</f>
        <v>582898647</v>
      </c>
    </row>
    <row r="11" spans="1:10" ht="19.2" customHeight="1" x14ac:dyDescent="0.45">
      <c r="A11" s="10">
        <v>7</v>
      </c>
      <c r="B11" s="11">
        <v>629595</v>
      </c>
      <c r="C11" s="12">
        <v>43329396</v>
      </c>
      <c r="E11" s="19"/>
      <c r="F11" s="20" t="s">
        <v>10</v>
      </c>
      <c r="G11" s="57">
        <v>697270</v>
      </c>
      <c r="H11" s="57">
        <v>268451172</v>
      </c>
      <c r="I11" s="57">
        <f>'[1]２月'!I11+'[1]３月'!G11</f>
        <v>1743807</v>
      </c>
      <c r="J11" s="57">
        <f>'[1]２月'!J11+'[1]３月'!H11</f>
        <v>950971156</v>
      </c>
    </row>
    <row r="12" spans="1:10" ht="19.2" customHeight="1" x14ac:dyDescent="0.45">
      <c r="A12" s="10">
        <v>8</v>
      </c>
      <c r="B12" s="11">
        <v>779458</v>
      </c>
      <c r="C12" s="12">
        <v>76089275</v>
      </c>
      <c r="E12" s="76" t="s">
        <v>13</v>
      </c>
      <c r="F12" s="77"/>
      <c r="G12" s="59">
        <v>5497</v>
      </c>
      <c r="H12" s="60">
        <v>9713154</v>
      </c>
      <c r="I12" s="55">
        <f>'[1]２月'!I12+'[1]３月'!G12</f>
        <v>16620</v>
      </c>
      <c r="J12" s="55">
        <f>'[1]２月'!J12+'[1]３月'!H12</f>
        <v>27509484</v>
      </c>
    </row>
    <row r="13" spans="1:10" ht="19.2" customHeight="1" x14ac:dyDescent="0.45">
      <c r="A13" s="10">
        <v>9</v>
      </c>
      <c r="B13" s="11">
        <v>346308</v>
      </c>
      <c r="C13" s="12">
        <v>48592151</v>
      </c>
      <c r="E13" s="19"/>
      <c r="F13" s="20" t="s">
        <v>10</v>
      </c>
      <c r="G13" s="61">
        <v>6107</v>
      </c>
      <c r="H13" s="61">
        <v>8823585</v>
      </c>
      <c r="I13" s="57">
        <f>'[1]２月'!I13+'[1]３月'!G13</f>
        <v>16126</v>
      </c>
      <c r="J13" s="57">
        <f>'[1]２月'!J13+'[1]３月'!H13</f>
        <v>22428155</v>
      </c>
    </row>
    <row r="14" spans="1:10" ht="19.2" customHeight="1" x14ac:dyDescent="0.45">
      <c r="A14" s="10">
        <v>10</v>
      </c>
      <c r="B14" s="11">
        <v>0</v>
      </c>
      <c r="C14" s="12">
        <v>0</v>
      </c>
      <c r="E14" s="78" t="s">
        <v>14</v>
      </c>
      <c r="F14" s="79"/>
      <c r="G14" s="55"/>
      <c r="H14" s="55"/>
      <c r="I14" s="55">
        <f>'[1]２月'!I14+'[1]３月'!G14</f>
        <v>0</v>
      </c>
      <c r="J14" s="55">
        <f>'[1]２月'!J14+'[1]３月'!H14</f>
        <v>0</v>
      </c>
    </row>
    <row r="15" spans="1:10" ht="19.2" customHeight="1" x14ac:dyDescent="0.45">
      <c r="A15" s="10">
        <v>11</v>
      </c>
      <c r="B15" s="11">
        <v>488935</v>
      </c>
      <c r="C15" s="12">
        <v>82938420</v>
      </c>
      <c r="E15" s="19"/>
      <c r="F15" s="20" t="s">
        <v>10</v>
      </c>
      <c r="G15" s="57">
        <v>0</v>
      </c>
      <c r="H15" s="57">
        <v>0</v>
      </c>
      <c r="I15" s="57">
        <f>'[1]２月'!I15+'[1]３月'!G15</f>
        <v>0</v>
      </c>
      <c r="J15" s="57">
        <f>'[1]２月'!J15+'[1]３月'!H15</f>
        <v>0</v>
      </c>
    </row>
    <row r="16" spans="1:10" ht="19.2" customHeight="1" x14ac:dyDescent="0.45">
      <c r="A16" s="10">
        <v>12</v>
      </c>
      <c r="B16" s="11">
        <v>1411355</v>
      </c>
      <c r="C16" s="12">
        <v>130285458</v>
      </c>
      <c r="E16" s="76" t="s">
        <v>15</v>
      </c>
      <c r="F16" s="77"/>
      <c r="G16" s="55"/>
      <c r="H16" s="55"/>
      <c r="I16" s="55">
        <f>'[1]２月'!I16+'[1]３月'!G16</f>
        <v>0</v>
      </c>
      <c r="J16" s="55">
        <f>'[1]２月'!J16+'[1]３月'!H16</f>
        <v>0</v>
      </c>
    </row>
    <row r="17" spans="1:10" ht="19.2" customHeight="1" x14ac:dyDescent="0.45">
      <c r="A17" s="10">
        <v>13</v>
      </c>
      <c r="B17" s="11">
        <v>462474</v>
      </c>
      <c r="C17" s="12">
        <v>79814639</v>
      </c>
      <c r="E17" s="19"/>
      <c r="F17" s="20" t="s">
        <v>10</v>
      </c>
      <c r="G17" s="62">
        <v>0</v>
      </c>
      <c r="H17" s="62">
        <v>0</v>
      </c>
      <c r="I17" s="57">
        <f>'[1]２月'!I17+'[1]３月'!G17</f>
        <v>0</v>
      </c>
      <c r="J17" s="57">
        <f>'[1]２月'!J17+'[1]３月'!H17</f>
        <v>0</v>
      </c>
    </row>
    <row r="18" spans="1:10" ht="19.2" customHeight="1" x14ac:dyDescent="0.45">
      <c r="A18" s="10">
        <v>14</v>
      </c>
      <c r="B18" s="11">
        <v>167520</v>
      </c>
      <c r="C18" s="12">
        <v>34181049</v>
      </c>
      <c r="E18" s="76" t="s">
        <v>16</v>
      </c>
      <c r="F18" s="77"/>
      <c r="G18" s="59">
        <v>384115</v>
      </c>
      <c r="H18" s="60">
        <v>321616751</v>
      </c>
      <c r="I18" s="55">
        <f>'[1]２月'!I18+'[1]３月'!G18</f>
        <v>1347291</v>
      </c>
      <c r="J18" s="55">
        <f>'[1]２月'!J18+'[1]３月'!H18</f>
        <v>1161630535</v>
      </c>
    </row>
    <row r="19" spans="1:10" ht="19.2" customHeight="1" x14ac:dyDescent="0.45">
      <c r="A19" s="10">
        <v>15</v>
      </c>
      <c r="B19" s="11">
        <v>1166652</v>
      </c>
      <c r="C19" s="12">
        <v>122604507</v>
      </c>
      <c r="E19" s="19"/>
      <c r="F19" s="20" t="s">
        <v>10</v>
      </c>
      <c r="G19" s="61">
        <v>473369</v>
      </c>
      <c r="H19" s="61">
        <v>365899689</v>
      </c>
      <c r="I19" s="57">
        <f>'[1]２月'!I19+'[1]３月'!G19</f>
        <v>1398988</v>
      </c>
      <c r="J19" s="57">
        <f>'[1]２月'!J19+'[1]３月'!H19</f>
        <v>1208609753</v>
      </c>
    </row>
    <row r="20" spans="1:10" ht="19.2" customHeight="1" x14ac:dyDescent="0.45">
      <c r="A20" s="10">
        <v>16</v>
      </c>
      <c r="B20" s="11">
        <v>558162</v>
      </c>
      <c r="C20" s="12">
        <v>56494941</v>
      </c>
      <c r="E20" s="76" t="s">
        <v>17</v>
      </c>
      <c r="F20" s="77"/>
      <c r="G20" s="55">
        <v>3066</v>
      </c>
      <c r="H20" s="56">
        <v>2722801</v>
      </c>
      <c r="I20" s="55">
        <f>'[1]２月'!I20+'[1]３月'!G20</f>
        <v>9636</v>
      </c>
      <c r="J20" s="55">
        <f>'[1]２月'!J20+'[1]３月'!H20</f>
        <v>6812701</v>
      </c>
    </row>
    <row r="21" spans="1:10" ht="19.2" customHeight="1" x14ac:dyDescent="0.45">
      <c r="A21" s="10">
        <v>17</v>
      </c>
      <c r="B21" s="11">
        <v>0</v>
      </c>
      <c r="C21" s="12">
        <v>0</v>
      </c>
      <c r="E21" s="19"/>
      <c r="F21" s="20" t="s">
        <v>10</v>
      </c>
      <c r="G21" s="57">
        <v>9206</v>
      </c>
      <c r="H21" s="57">
        <v>4125113</v>
      </c>
      <c r="I21" s="57">
        <f>'[1]２月'!I21+'[1]３月'!G21</f>
        <v>19127</v>
      </c>
      <c r="J21" s="57">
        <f>'[1]２月'!J21+'[1]３月'!H21</f>
        <v>9545308</v>
      </c>
    </row>
    <row r="22" spans="1:10" ht="19.2" customHeight="1" x14ac:dyDescent="0.45">
      <c r="A22" s="10">
        <v>18</v>
      </c>
      <c r="B22" s="11">
        <v>755437</v>
      </c>
      <c r="C22" s="12">
        <v>94806997</v>
      </c>
      <c r="E22" s="76" t="s">
        <v>18</v>
      </c>
      <c r="F22" s="77"/>
      <c r="G22" s="59">
        <v>543238</v>
      </c>
      <c r="H22" s="60">
        <v>274657755</v>
      </c>
      <c r="I22" s="55">
        <f>'[1]２月'!I22+'[1]３月'!G22</f>
        <v>1221991</v>
      </c>
      <c r="J22" s="55">
        <f>'[1]２月'!J22+'[1]３月'!H22</f>
        <v>771839298</v>
      </c>
    </row>
    <row r="23" spans="1:10" ht="19.2" customHeight="1" thickBot="1" x14ac:dyDescent="0.5">
      <c r="A23" s="10">
        <v>19</v>
      </c>
      <c r="B23" s="11">
        <v>1239971</v>
      </c>
      <c r="C23" s="12">
        <v>128823312</v>
      </c>
      <c r="E23" s="28"/>
      <c r="F23" s="29" t="s">
        <v>10</v>
      </c>
      <c r="G23" s="63">
        <v>777447</v>
      </c>
      <c r="H23" s="63">
        <v>340778793</v>
      </c>
      <c r="I23" s="57">
        <f>'[1]２月'!I23+'[1]３月'!G23</f>
        <v>1427424</v>
      </c>
      <c r="J23" s="57">
        <f>'[1]２月'!J23+'[1]３月'!H23</f>
        <v>884157410</v>
      </c>
    </row>
    <row r="24" spans="1:10" ht="19.2" customHeight="1" thickBot="1" x14ac:dyDescent="0.5">
      <c r="A24" s="10">
        <v>20</v>
      </c>
      <c r="B24" s="11">
        <v>0</v>
      </c>
      <c r="C24" s="12">
        <v>0</v>
      </c>
      <c r="E24" s="80" t="s">
        <v>19</v>
      </c>
      <c r="F24" s="81"/>
      <c r="G24" s="64">
        <f t="shared" ref="G24:J25" si="0">G6+G8+G10+G12+G14+G16+G18+G20+G22</f>
        <v>15956284</v>
      </c>
      <c r="H24" s="65">
        <f t="shared" si="0"/>
        <v>1861397736</v>
      </c>
      <c r="I24" s="32">
        <f t="shared" si="0"/>
        <v>37809786</v>
      </c>
      <c r="J24" s="31">
        <f t="shared" si="0"/>
        <v>6772972977</v>
      </c>
    </row>
    <row r="25" spans="1:10" ht="19.2" customHeight="1" x14ac:dyDescent="0.45">
      <c r="A25" s="10">
        <v>21</v>
      </c>
      <c r="B25" s="11">
        <v>415812</v>
      </c>
      <c r="C25" s="12">
        <v>65872008</v>
      </c>
      <c r="E25" s="33"/>
      <c r="F25" s="34" t="s">
        <v>20</v>
      </c>
      <c r="G25" s="66">
        <f>G7+G9+G11+G13+G15+G17+G19+G21+G23</f>
        <v>22429874</v>
      </c>
      <c r="H25" s="66">
        <f t="shared" si="0"/>
        <v>2034112029</v>
      </c>
      <c r="I25" s="35">
        <f t="shared" si="0"/>
        <v>46251424</v>
      </c>
      <c r="J25" s="35">
        <f>J7+J9+J11+J13+J15+J17+J19+J21+J23</f>
        <v>6847809820</v>
      </c>
    </row>
    <row r="26" spans="1:10" ht="19.2" customHeight="1" x14ac:dyDescent="0.45">
      <c r="A26" s="10">
        <v>22</v>
      </c>
      <c r="B26" s="11">
        <v>531493</v>
      </c>
      <c r="C26" s="12">
        <v>62982714</v>
      </c>
      <c r="E26" s="73" t="s">
        <v>21</v>
      </c>
      <c r="F26" s="74"/>
      <c r="G26" s="37">
        <f>G24/G25</f>
        <v>0.71138536043492706</v>
      </c>
      <c r="H26" s="37">
        <f>H24/H25</f>
        <v>0.91509106158478948</v>
      </c>
      <c r="I26" s="37">
        <f>I24/I25</f>
        <v>0.81748371682567011</v>
      </c>
      <c r="J26" s="37">
        <f>J24/J25</f>
        <v>0.98907141918844932</v>
      </c>
    </row>
    <row r="27" spans="1:10" ht="19.2" customHeight="1" x14ac:dyDescent="0.45">
      <c r="A27" s="10">
        <v>23</v>
      </c>
      <c r="B27" s="11">
        <v>116262</v>
      </c>
      <c r="C27" s="12">
        <v>30623765</v>
      </c>
      <c r="E27" s="38"/>
      <c r="F27" s="39"/>
      <c r="G27" s="39"/>
      <c r="H27" s="39"/>
      <c r="I27" s="39"/>
      <c r="J27" s="39"/>
    </row>
    <row r="28" spans="1:10" ht="19.2" customHeight="1" x14ac:dyDescent="0.45">
      <c r="A28" s="10">
        <v>24</v>
      </c>
      <c r="B28" s="11">
        <v>0</v>
      </c>
      <c r="C28" s="12">
        <v>0</v>
      </c>
      <c r="F28" s="40"/>
      <c r="G28" s="40"/>
      <c r="H28" s="40"/>
      <c r="I28" s="40"/>
      <c r="J28" s="40"/>
    </row>
    <row r="29" spans="1:10" ht="19.2" customHeight="1" x14ac:dyDescent="0.45">
      <c r="A29" s="10">
        <v>25</v>
      </c>
      <c r="B29" s="11">
        <v>460409</v>
      </c>
      <c r="C29" s="12">
        <v>82265580</v>
      </c>
      <c r="F29" s="40"/>
      <c r="G29" s="40"/>
      <c r="H29" s="40"/>
      <c r="I29" s="40"/>
      <c r="J29" s="40"/>
    </row>
    <row r="30" spans="1:10" ht="19.2" customHeight="1" x14ac:dyDescent="0.45">
      <c r="A30" s="10">
        <v>26</v>
      </c>
      <c r="B30" s="11">
        <v>189179</v>
      </c>
      <c r="C30" s="12">
        <v>40245668</v>
      </c>
      <c r="F30" s="40"/>
      <c r="G30" s="40"/>
      <c r="H30" s="40"/>
      <c r="I30" s="40"/>
      <c r="J30" s="40"/>
    </row>
    <row r="31" spans="1:10" ht="19.2" customHeight="1" x14ac:dyDescent="0.45">
      <c r="A31" s="10">
        <v>27</v>
      </c>
      <c r="B31" s="11">
        <v>101380</v>
      </c>
      <c r="C31" s="12">
        <v>22673271</v>
      </c>
      <c r="F31" s="40"/>
      <c r="G31" s="40"/>
      <c r="H31" s="40"/>
      <c r="I31" s="41"/>
      <c r="J31" s="40"/>
    </row>
    <row r="32" spans="1:10" ht="19.2" customHeight="1" x14ac:dyDescent="0.45">
      <c r="A32" s="10">
        <v>28</v>
      </c>
      <c r="B32" s="11">
        <v>538180</v>
      </c>
      <c r="C32" s="12">
        <v>64126473</v>
      </c>
    </row>
    <row r="33" spans="1:8" ht="19.2" customHeight="1" x14ac:dyDescent="0.45">
      <c r="A33" s="10">
        <v>29</v>
      </c>
      <c r="B33" s="11">
        <v>1127757</v>
      </c>
      <c r="C33" s="12">
        <v>128184217</v>
      </c>
      <c r="F33" s="40"/>
      <c r="G33" s="40"/>
      <c r="H33" s="40"/>
    </row>
    <row r="34" spans="1:8" ht="19.2" customHeight="1" x14ac:dyDescent="0.45">
      <c r="A34" s="10">
        <v>30</v>
      </c>
      <c r="B34" s="11">
        <v>21542</v>
      </c>
      <c r="C34" s="12">
        <v>20872962</v>
      </c>
      <c r="F34" s="40"/>
      <c r="G34" s="40"/>
      <c r="H34" s="40"/>
    </row>
    <row r="35" spans="1:8" ht="19.2" customHeight="1" thickBot="1" x14ac:dyDescent="0.5">
      <c r="A35" s="10">
        <v>31</v>
      </c>
      <c r="B35" s="11">
        <v>0</v>
      </c>
      <c r="C35" s="12">
        <v>0</v>
      </c>
    </row>
    <row r="36" spans="1:8" ht="19.2" customHeight="1" thickBot="1" x14ac:dyDescent="0.5">
      <c r="A36" s="42" t="s">
        <v>19</v>
      </c>
      <c r="B36" s="43">
        <f>SUM(B5:B35)</f>
        <v>15956284</v>
      </c>
      <c r="C36" s="43">
        <f>SUM(C5:C35)</f>
        <v>1861397736</v>
      </c>
      <c r="F36" s="44"/>
    </row>
    <row r="37" spans="1:8" ht="19.2" customHeight="1" x14ac:dyDescent="0.45">
      <c r="A37" s="45" t="s">
        <v>20</v>
      </c>
      <c r="B37" s="54">
        <v>22429874</v>
      </c>
      <c r="C37" s="54">
        <v>2034112029</v>
      </c>
      <c r="G37" s="44"/>
    </row>
    <row r="38" spans="1:8" ht="19.2" customHeight="1" thickBot="1" x14ac:dyDescent="0.5">
      <c r="A38" s="48" t="s">
        <v>22</v>
      </c>
      <c r="B38" s="67">
        <f>B36/B37</f>
        <v>0.71138536043492706</v>
      </c>
      <c r="C38" s="67">
        <f>C36/C37</f>
        <v>0.91509106158478948</v>
      </c>
      <c r="E38" s="49"/>
    </row>
    <row r="39" spans="1:8" ht="19.2" customHeight="1" thickBot="1" x14ac:dyDescent="0.5">
      <c r="A39" s="50" t="s">
        <v>23</v>
      </c>
      <c r="B39" s="43">
        <f>'[1]２月'!B39+'[1]３月'!B36</f>
        <v>37809786</v>
      </c>
      <c r="C39" s="43">
        <f>'[1]２月'!C39+'[1]３月'!C36</f>
        <v>6772972977</v>
      </c>
      <c r="D39">
        <v>5886778368</v>
      </c>
      <c r="G39" s="44"/>
    </row>
    <row r="40" spans="1:8" ht="19.2" customHeight="1" x14ac:dyDescent="0.45">
      <c r="A40" s="45" t="s">
        <v>24</v>
      </c>
      <c r="B40" s="46">
        <f>'[1]２月'!B40+'[1]３月'!B37</f>
        <v>46251424</v>
      </c>
      <c r="C40" s="46">
        <f>'[1]２月'!C40+'[1]３月'!C37</f>
        <v>6847809820</v>
      </c>
      <c r="D40">
        <v>6504490169</v>
      </c>
      <c r="G40" s="44"/>
    </row>
    <row r="41" spans="1:8" ht="19.2" customHeight="1" x14ac:dyDescent="0.45">
      <c r="A41" s="51" t="s">
        <v>25</v>
      </c>
      <c r="B41" s="36">
        <f>B39/B40</f>
        <v>0.81748371682567011</v>
      </c>
      <c r="C41" s="36">
        <f>C39/C40</f>
        <v>0.98907141918844932</v>
      </c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7" right="0.7" top="0.75" bottom="0.75" header="0.3" footer="0.3"/>
  <pageSetup paperSize="9" scale="75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41"/>
  <sheetViews>
    <sheetView workbookViewId="0">
      <selection activeCell="N7" sqref="N7"/>
    </sheetView>
  </sheetViews>
  <sheetFormatPr defaultRowHeight="18" x14ac:dyDescent="0.45"/>
  <cols>
    <col min="1" max="1" width="9.09765625" customWidth="1"/>
    <col min="2" max="2" width="12.3984375" customWidth="1"/>
    <col min="3" max="3" width="15.3984375" customWidth="1"/>
    <col min="4" max="4" width="0.3984375" customWidth="1"/>
    <col min="5" max="5" width="2.8984375" customWidth="1"/>
    <col min="6" max="6" width="12.09765625" customWidth="1"/>
    <col min="7" max="7" width="11.19921875" customWidth="1"/>
    <col min="8" max="8" width="13.8984375" customWidth="1"/>
    <col min="9" max="9" width="13.59765625" customWidth="1"/>
    <col min="10" max="10" width="15.69921875" customWidth="1"/>
  </cols>
  <sheetData>
    <row r="1" spans="1:10" x14ac:dyDescent="0.45">
      <c r="A1" s="1" t="s">
        <v>32</v>
      </c>
    </row>
    <row r="2" spans="1:10" x14ac:dyDescent="0.45">
      <c r="I2" s="2" t="s">
        <v>0</v>
      </c>
    </row>
    <row r="3" spans="1:10" x14ac:dyDescent="0.45">
      <c r="A3" s="3" t="s">
        <v>1</v>
      </c>
      <c r="E3" s="75" t="s">
        <v>2</v>
      </c>
      <c r="F3" s="75"/>
      <c r="G3" s="75"/>
    </row>
    <row r="4" spans="1:10" ht="19.2" customHeight="1" x14ac:dyDescent="0.45">
      <c r="A4" s="4" t="s">
        <v>3</v>
      </c>
      <c r="B4" s="4" t="s">
        <v>4</v>
      </c>
      <c r="C4" s="4" t="s">
        <v>5</v>
      </c>
      <c r="E4" s="5"/>
      <c r="F4" s="6"/>
      <c r="G4" s="7"/>
      <c r="H4" s="8" t="s">
        <v>31</v>
      </c>
      <c r="I4" s="7" t="s">
        <v>7</v>
      </c>
      <c r="J4" s="9"/>
    </row>
    <row r="5" spans="1:10" ht="19.2" customHeight="1" x14ac:dyDescent="0.45">
      <c r="A5" s="10">
        <v>1</v>
      </c>
      <c r="B5" s="11">
        <v>422002</v>
      </c>
      <c r="C5" s="12">
        <v>65652150</v>
      </c>
      <c r="E5" s="13"/>
      <c r="F5" s="14"/>
      <c r="G5" s="15" t="s">
        <v>8</v>
      </c>
      <c r="H5" s="10" t="s">
        <v>5</v>
      </c>
      <c r="I5" s="15" t="s">
        <v>8</v>
      </c>
      <c r="J5" s="4" t="s">
        <v>5</v>
      </c>
    </row>
    <row r="6" spans="1:10" ht="19.2" customHeight="1" x14ac:dyDescent="0.45">
      <c r="A6" s="10">
        <v>2</v>
      </c>
      <c r="B6" s="11">
        <v>1330951</v>
      </c>
      <c r="C6" s="12">
        <v>120616763</v>
      </c>
      <c r="E6" s="76" t="s">
        <v>9</v>
      </c>
      <c r="F6" s="77"/>
      <c r="G6" s="18">
        <v>20343402</v>
      </c>
      <c r="H6" s="24">
        <v>1530160643</v>
      </c>
      <c r="I6" s="55">
        <f>'[1]３月'!I6+'[1]４月'!G6</f>
        <v>53894629</v>
      </c>
      <c r="J6" s="55">
        <f>'[1]３月'!J6+'[1]４月'!H6</f>
        <v>5740154582</v>
      </c>
    </row>
    <row r="7" spans="1:10" ht="19.2" customHeight="1" x14ac:dyDescent="0.45">
      <c r="A7" s="10">
        <v>3</v>
      </c>
      <c r="B7" s="11">
        <v>1085998</v>
      </c>
      <c r="C7" s="12">
        <v>105206715</v>
      </c>
      <c r="E7" s="19"/>
      <c r="F7" s="20" t="s">
        <v>10</v>
      </c>
      <c r="G7" s="26">
        <v>12849385</v>
      </c>
      <c r="H7" s="53">
        <v>1099928740</v>
      </c>
      <c r="I7" s="57">
        <f>'[1]３月'!I7+'[1]４月'!G7</f>
        <v>54485496</v>
      </c>
      <c r="J7" s="57">
        <f>'[1]３月'!J7+'[1]４月'!H7</f>
        <v>4859908697</v>
      </c>
    </row>
    <row r="8" spans="1:10" ht="19.2" customHeight="1" x14ac:dyDescent="0.45">
      <c r="A8" s="10">
        <v>4</v>
      </c>
      <c r="B8" s="11">
        <v>1511766</v>
      </c>
      <c r="C8" s="12">
        <v>118745609</v>
      </c>
      <c r="E8" s="76" t="s">
        <v>11</v>
      </c>
      <c r="F8" s="77"/>
      <c r="G8" s="18">
        <v>2505</v>
      </c>
      <c r="H8" s="24">
        <v>3116978</v>
      </c>
      <c r="I8" s="55">
        <f>'[1]３月'!I8+'[1]４月'!G8</f>
        <v>9346</v>
      </c>
      <c r="J8" s="55">
        <f>'[1]３月'!J8+'[1]４月'!H8</f>
        <v>15405351</v>
      </c>
    </row>
    <row r="9" spans="1:10" ht="19.2" customHeight="1" x14ac:dyDescent="0.45">
      <c r="A9" s="10">
        <v>5</v>
      </c>
      <c r="B9" s="11">
        <v>396336</v>
      </c>
      <c r="C9" s="12">
        <v>51226963</v>
      </c>
      <c r="E9" s="19"/>
      <c r="F9" s="20" t="s">
        <v>10</v>
      </c>
      <c r="G9" s="25">
        <v>9839</v>
      </c>
      <c r="H9" s="68">
        <v>12575836</v>
      </c>
      <c r="I9" s="57">
        <f>'[1]３月'!I9+'[1]４月'!G9</f>
        <v>19680</v>
      </c>
      <c r="J9" s="57">
        <f>'[1]３月'!J9+'[1]４月'!H9</f>
        <v>24693917</v>
      </c>
    </row>
    <row r="10" spans="1:10" ht="19.2" customHeight="1" x14ac:dyDescent="0.45">
      <c r="A10" s="10">
        <v>6</v>
      </c>
      <c r="B10" s="11">
        <v>1150572</v>
      </c>
      <c r="C10" s="12">
        <v>102456807</v>
      </c>
      <c r="E10" s="76" t="s">
        <v>12</v>
      </c>
      <c r="F10" s="77"/>
      <c r="G10" s="18">
        <v>569680</v>
      </c>
      <c r="H10" s="24">
        <v>147727735</v>
      </c>
      <c r="I10" s="55">
        <f>'[1]３月'!I10+'[1]４月'!G10</f>
        <v>2225860</v>
      </c>
      <c r="J10" s="55">
        <f>'[1]３月'!J10+'[1]４月'!H10</f>
        <v>730626382</v>
      </c>
    </row>
    <row r="11" spans="1:10" ht="19.2" customHeight="1" x14ac:dyDescent="0.45">
      <c r="A11" s="10">
        <v>7</v>
      </c>
      <c r="B11" s="11">
        <v>0</v>
      </c>
      <c r="C11" s="12">
        <v>0</v>
      </c>
      <c r="E11" s="19"/>
      <c r="F11" s="20" t="s">
        <v>10</v>
      </c>
      <c r="G11" s="26">
        <v>616138</v>
      </c>
      <c r="H11" s="53">
        <v>188440992</v>
      </c>
      <c r="I11" s="57">
        <f>'[1]３月'!I11+'[1]４月'!G11</f>
        <v>2359945</v>
      </c>
      <c r="J11" s="57">
        <f>'[1]３月'!J11+'[1]４月'!H11</f>
        <v>1139412148</v>
      </c>
    </row>
    <row r="12" spans="1:10" ht="19.2" customHeight="1" x14ac:dyDescent="0.45">
      <c r="A12" s="10">
        <v>8</v>
      </c>
      <c r="B12" s="11">
        <v>440689</v>
      </c>
      <c r="C12" s="12">
        <v>70809140</v>
      </c>
      <c r="E12" s="76" t="s">
        <v>13</v>
      </c>
      <c r="F12" s="77"/>
      <c r="G12" s="18">
        <v>7279</v>
      </c>
      <c r="H12" s="24">
        <v>12391654</v>
      </c>
      <c r="I12" s="55">
        <f>'[1]３月'!I12+'[1]４月'!G12</f>
        <v>23899</v>
      </c>
      <c r="J12" s="55">
        <f>'[1]３月'!J12+'[1]４月'!H12</f>
        <v>39901138</v>
      </c>
    </row>
    <row r="13" spans="1:10" ht="19.2" customHeight="1" x14ac:dyDescent="0.45">
      <c r="A13" s="10">
        <v>9</v>
      </c>
      <c r="B13" s="11">
        <v>1524264</v>
      </c>
      <c r="C13" s="12">
        <v>133690888</v>
      </c>
      <c r="E13" s="19"/>
      <c r="F13" s="20" t="s">
        <v>10</v>
      </c>
      <c r="G13" s="25">
        <v>8033</v>
      </c>
      <c r="H13" s="68">
        <v>13540515</v>
      </c>
      <c r="I13" s="57">
        <f>'[1]３月'!I13+'[1]４月'!G13</f>
        <v>24159</v>
      </c>
      <c r="J13" s="57">
        <f>'[1]３月'!J13+'[1]４月'!H13</f>
        <v>35968670</v>
      </c>
    </row>
    <row r="14" spans="1:10" ht="19.2" customHeight="1" x14ac:dyDescent="0.45">
      <c r="A14" s="10">
        <v>10</v>
      </c>
      <c r="B14" s="11">
        <v>729736</v>
      </c>
      <c r="C14" s="12">
        <v>67531480</v>
      </c>
      <c r="E14" s="78" t="s">
        <v>14</v>
      </c>
      <c r="F14" s="79"/>
      <c r="G14" s="16"/>
      <c r="H14" s="16"/>
      <c r="I14" s="55">
        <f>'[1]３月'!I14+'[1]４月'!G14</f>
        <v>0</v>
      </c>
      <c r="J14" s="55">
        <f>'[1]３月'!J14+'[1]４月'!H14</f>
        <v>0</v>
      </c>
    </row>
    <row r="15" spans="1:10" ht="19.2" customHeight="1" x14ac:dyDescent="0.45">
      <c r="A15" s="10">
        <v>11</v>
      </c>
      <c r="B15" s="11">
        <v>315525</v>
      </c>
      <c r="C15" s="12">
        <v>38468725</v>
      </c>
      <c r="E15" s="19"/>
      <c r="F15" s="20" t="s">
        <v>10</v>
      </c>
      <c r="G15" s="21"/>
      <c r="H15" s="21"/>
      <c r="I15" s="57">
        <f>'[1]３月'!I15+'[1]４月'!G15</f>
        <v>0</v>
      </c>
      <c r="J15" s="57">
        <f>'[1]３月'!J15+'[1]４月'!H15</f>
        <v>0</v>
      </c>
    </row>
    <row r="16" spans="1:10" ht="19.2" customHeight="1" x14ac:dyDescent="0.45">
      <c r="A16" s="10">
        <v>12</v>
      </c>
      <c r="B16" s="11">
        <v>1379584</v>
      </c>
      <c r="C16" s="12">
        <v>139380171</v>
      </c>
      <c r="E16" s="76" t="s">
        <v>15</v>
      </c>
      <c r="F16" s="77"/>
      <c r="G16" s="16"/>
      <c r="H16" s="16"/>
      <c r="I16" s="55">
        <f>'[1]３月'!I16+'[1]４月'!G16</f>
        <v>0</v>
      </c>
      <c r="J16" s="55">
        <f>'[1]３月'!J16+'[1]４月'!H16</f>
        <v>0</v>
      </c>
    </row>
    <row r="17" spans="1:10" ht="19.2" customHeight="1" x14ac:dyDescent="0.45">
      <c r="A17" s="10">
        <v>13</v>
      </c>
      <c r="B17" s="11">
        <v>1015925</v>
      </c>
      <c r="C17" s="12">
        <v>79815135</v>
      </c>
      <c r="E17" s="19"/>
      <c r="F17" s="20" t="s">
        <v>10</v>
      </c>
      <c r="G17" s="23"/>
      <c r="H17" s="23"/>
      <c r="I17" s="57">
        <f>'[1]３月'!I17+'[1]４月'!G17</f>
        <v>0</v>
      </c>
      <c r="J17" s="57">
        <f>'[1]３月'!J17+'[1]４月'!H17</f>
        <v>0</v>
      </c>
    </row>
    <row r="18" spans="1:10" ht="19.2" customHeight="1" x14ac:dyDescent="0.45">
      <c r="A18" s="10">
        <v>14</v>
      </c>
      <c r="B18" s="11">
        <v>0</v>
      </c>
      <c r="C18" s="12">
        <v>0</v>
      </c>
      <c r="E18" s="76" t="s">
        <v>16</v>
      </c>
      <c r="F18" s="77"/>
      <c r="G18" s="18">
        <v>488679</v>
      </c>
      <c r="H18" s="24">
        <v>273881339</v>
      </c>
      <c r="I18" s="55">
        <f>'[1]３月'!I18+'[1]４月'!G18</f>
        <v>1835970</v>
      </c>
      <c r="J18" s="55">
        <f>'[1]３月'!J18+'[1]４月'!H18</f>
        <v>1435511874</v>
      </c>
    </row>
    <row r="19" spans="1:10" ht="19.2" customHeight="1" x14ac:dyDescent="0.45">
      <c r="A19" s="10">
        <v>15</v>
      </c>
      <c r="B19" s="11">
        <v>1449851</v>
      </c>
      <c r="C19" s="12">
        <v>126254045</v>
      </c>
      <c r="E19" s="19"/>
      <c r="F19" s="20" t="s">
        <v>10</v>
      </c>
      <c r="G19" s="25">
        <v>374552</v>
      </c>
      <c r="H19" s="68">
        <v>235950461</v>
      </c>
      <c r="I19" s="57">
        <f>'[1]３月'!I19+'[1]４月'!G19</f>
        <v>1773540</v>
      </c>
      <c r="J19" s="57">
        <f>'[1]３月'!J19+'[1]４月'!H19</f>
        <v>1444560214</v>
      </c>
    </row>
    <row r="20" spans="1:10" ht="19.2" customHeight="1" x14ac:dyDescent="0.45">
      <c r="A20" s="10">
        <v>16</v>
      </c>
      <c r="B20" s="11">
        <v>667643</v>
      </c>
      <c r="C20" s="12">
        <v>73248058</v>
      </c>
      <c r="E20" s="76" t="s">
        <v>17</v>
      </c>
      <c r="F20" s="77"/>
      <c r="G20" s="18">
        <v>4310</v>
      </c>
      <c r="H20" s="24">
        <v>2992641</v>
      </c>
      <c r="I20" s="55">
        <f>'[1]３月'!I20+'[1]４月'!G20</f>
        <v>13946</v>
      </c>
      <c r="J20" s="55">
        <f>'[1]３月'!J20+'[1]４月'!H20</f>
        <v>9805342</v>
      </c>
    </row>
    <row r="21" spans="1:10" ht="19.2" customHeight="1" x14ac:dyDescent="0.45">
      <c r="A21" s="10">
        <v>17</v>
      </c>
      <c r="B21" s="11">
        <v>748995</v>
      </c>
      <c r="C21" s="12">
        <v>76577892</v>
      </c>
      <c r="E21" s="19"/>
      <c r="F21" s="20" t="s">
        <v>10</v>
      </c>
      <c r="G21" s="25">
        <v>4100</v>
      </c>
      <c r="H21" s="68">
        <v>1862228</v>
      </c>
      <c r="I21" s="57">
        <f>'[1]３月'!I21+'[1]４月'!G21</f>
        <v>23227</v>
      </c>
      <c r="J21" s="57">
        <f>'[1]３月'!J21+'[1]４月'!H21</f>
        <v>11407536</v>
      </c>
    </row>
    <row r="22" spans="1:10" ht="19.2" customHeight="1" x14ac:dyDescent="0.45">
      <c r="A22" s="10">
        <v>18</v>
      </c>
      <c r="B22" s="11">
        <v>746766</v>
      </c>
      <c r="C22" s="12">
        <v>80257729</v>
      </c>
      <c r="E22" s="76" t="s">
        <v>18</v>
      </c>
      <c r="F22" s="77"/>
      <c r="G22" s="18">
        <v>983302</v>
      </c>
      <c r="H22" s="24">
        <v>385504944</v>
      </c>
      <c r="I22" s="55">
        <f>'[1]３月'!I22+'[1]４月'!G22</f>
        <v>2205293</v>
      </c>
      <c r="J22" s="55">
        <f>'[1]３月'!J22+'[1]４月'!H22</f>
        <v>1157344242</v>
      </c>
    </row>
    <row r="23" spans="1:10" ht="19.2" customHeight="1" thickBot="1" x14ac:dyDescent="0.5">
      <c r="A23" s="10">
        <v>19</v>
      </c>
      <c r="B23" s="11">
        <v>1199474</v>
      </c>
      <c r="C23" s="12">
        <v>132728140</v>
      </c>
      <c r="E23" s="28"/>
      <c r="F23" s="29" t="s">
        <v>10</v>
      </c>
      <c r="G23" s="25">
        <v>468086</v>
      </c>
      <c r="H23" s="68">
        <v>303281869</v>
      </c>
      <c r="I23" s="57">
        <f>'[1]３月'!I23+'[1]４月'!G23</f>
        <v>1895510</v>
      </c>
      <c r="J23" s="57">
        <f>'[1]３月'!J23+'[1]４月'!H23</f>
        <v>1187439279</v>
      </c>
    </row>
    <row r="24" spans="1:10" ht="19.2" customHeight="1" thickBot="1" x14ac:dyDescent="0.5">
      <c r="A24" s="10">
        <v>20</v>
      </c>
      <c r="B24" s="11">
        <v>551582</v>
      </c>
      <c r="C24" s="12">
        <v>53565716</v>
      </c>
      <c r="E24" s="80" t="s">
        <v>19</v>
      </c>
      <c r="F24" s="81"/>
      <c r="G24" s="30">
        <f t="shared" ref="G24:J25" si="0">G6+G8+G10+G12+G14+G16+G18+G20+G22</f>
        <v>22399157</v>
      </c>
      <c r="H24" s="31">
        <f t="shared" si="0"/>
        <v>2355775934</v>
      </c>
      <c r="I24" s="32">
        <f>I6+I8+I10+I12+I14+I16+I18+I20+I22</f>
        <v>60208943</v>
      </c>
      <c r="J24" s="31">
        <f>J6+J8+J10+J12+J14+J16+J18+J20+J22</f>
        <v>9128748911</v>
      </c>
    </row>
    <row r="25" spans="1:10" ht="19.2" customHeight="1" x14ac:dyDescent="0.45">
      <c r="A25" s="10">
        <v>21</v>
      </c>
      <c r="B25" s="11">
        <v>0</v>
      </c>
      <c r="C25" s="12">
        <v>0</v>
      </c>
      <c r="E25" s="33"/>
      <c r="F25" s="34" t="s">
        <v>20</v>
      </c>
      <c r="G25" s="35">
        <f t="shared" si="0"/>
        <v>14330133</v>
      </c>
      <c r="H25" s="35">
        <f t="shared" si="0"/>
        <v>1855580641</v>
      </c>
      <c r="I25" s="35">
        <f t="shared" si="0"/>
        <v>60581557</v>
      </c>
      <c r="J25" s="35">
        <f t="shared" si="0"/>
        <v>8703390461</v>
      </c>
    </row>
    <row r="26" spans="1:10" ht="19.2" customHeight="1" x14ac:dyDescent="0.45">
      <c r="A26" s="10">
        <v>22</v>
      </c>
      <c r="B26" s="11">
        <v>741635</v>
      </c>
      <c r="C26" s="12">
        <v>96536852</v>
      </c>
      <c r="E26" s="73" t="s">
        <v>21</v>
      </c>
      <c r="F26" s="74"/>
      <c r="G26" s="37">
        <f>G24/G25</f>
        <v>1.5630808869673436</v>
      </c>
      <c r="H26" s="37">
        <f>H24/H25</f>
        <v>1.269562681323533</v>
      </c>
      <c r="I26" s="37">
        <f>I24/I25</f>
        <v>0.99384938224681152</v>
      </c>
      <c r="J26" s="37">
        <f>J24/J25</f>
        <v>1.048872729760435</v>
      </c>
    </row>
    <row r="27" spans="1:10" ht="19.2" customHeight="1" x14ac:dyDescent="0.45">
      <c r="A27" s="10">
        <v>23</v>
      </c>
      <c r="B27" s="11">
        <v>309319</v>
      </c>
      <c r="C27" s="12">
        <v>60926789</v>
      </c>
      <c r="E27" s="38"/>
      <c r="F27" s="39"/>
      <c r="G27" s="39"/>
      <c r="H27" s="39"/>
      <c r="I27" s="39"/>
      <c r="J27" s="39"/>
    </row>
    <row r="28" spans="1:10" ht="19.2" customHeight="1" x14ac:dyDescent="0.45">
      <c r="A28" s="10">
        <v>24</v>
      </c>
      <c r="B28" s="11">
        <v>141789</v>
      </c>
      <c r="C28" s="12">
        <v>42698308</v>
      </c>
      <c r="F28" s="40"/>
      <c r="G28" s="40"/>
      <c r="H28" s="40"/>
      <c r="I28" s="40"/>
      <c r="J28" s="40"/>
    </row>
    <row r="29" spans="1:10" ht="19.2" customHeight="1" x14ac:dyDescent="0.45">
      <c r="A29" s="10">
        <v>25</v>
      </c>
      <c r="B29" s="11">
        <v>766959</v>
      </c>
      <c r="C29" s="12">
        <v>83360511</v>
      </c>
      <c r="F29" s="40"/>
      <c r="G29" s="40"/>
      <c r="H29" s="40"/>
      <c r="I29" s="40"/>
      <c r="J29" s="40"/>
    </row>
    <row r="30" spans="1:10" ht="19.2" customHeight="1" x14ac:dyDescent="0.45">
      <c r="A30" s="10">
        <v>26</v>
      </c>
      <c r="B30" s="11">
        <v>742181</v>
      </c>
      <c r="C30" s="12">
        <v>99054194</v>
      </c>
      <c r="F30" s="40"/>
      <c r="G30" s="40"/>
      <c r="H30" s="40"/>
      <c r="I30" s="40"/>
      <c r="J30" s="40"/>
    </row>
    <row r="31" spans="1:10" ht="19.2" customHeight="1" x14ac:dyDescent="0.45">
      <c r="A31" s="10">
        <v>27</v>
      </c>
      <c r="B31" s="11">
        <v>933885</v>
      </c>
      <c r="C31" s="12">
        <v>96445987</v>
      </c>
      <c r="F31" s="40"/>
      <c r="G31" s="40"/>
      <c r="H31" s="40"/>
      <c r="I31" s="41"/>
      <c r="J31" s="40"/>
    </row>
    <row r="32" spans="1:10" ht="19.2" customHeight="1" x14ac:dyDescent="0.45">
      <c r="A32" s="10">
        <v>28</v>
      </c>
      <c r="B32" s="11">
        <v>32611</v>
      </c>
      <c r="C32" s="12">
        <v>16260883</v>
      </c>
    </row>
    <row r="33" spans="1:8" ht="19.2" customHeight="1" x14ac:dyDescent="0.45">
      <c r="A33" s="10">
        <v>29</v>
      </c>
      <c r="B33" s="11">
        <v>1292933</v>
      </c>
      <c r="C33" s="12">
        <v>116595275</v>
      </c>
      <c r="F33" s="40"/>
      <c r="G33" s="40"/>
      <c r="H33" s="40"/>
    </row>
    <row r="34" spans="1:8" ht="19.2" customHeight="1" x14ac:dyDescent="0.45">
      <c r="A34" s="10">
        <v>30</v>
      </c>
      <c r="B34" s="11">
        <v>770186</v>
      </c>
      <c r="C34" s="12">
        <v>107665009</v>
      </c>
      <c r="F34" s="40"/>
      <c r="G34" s="40"/>
      <c r="H34" s="40"/>
    </row>
    <row r="35" spans="1:8" ht="19.2" customHeight="1" thickBot="1" x14ac:dyDescent="0.5">
      <c r="A35" s="10">
        <v>31</v>
      </c>
      <c r="B35" s="11">
        <v>0</v>
      </c>
      <c r="C35" s="12">
        <v>0</v>
      </c>
    </row>
    <row r="36" spans="1:8" ht="19.2" customHeight="1" thickBot="1" x14ac:dyDescent="0.5">
      <c r="A36" s="42" t="s">
        <v>19</v>
      </c>
      <c r="B36" s="43">
        <f>SUM(B5:B35)</f>
        <v>22399157</v>
      </c>
      <c r="C36" s="43">
        <f>SUM(C5:C35)</f>
        <v>2355775934</v>
      </c>
      <c r="F36" s="44"/>
    </row>
    <row r="37" spans="1:8" ht="19.2" customHeight="1" x14ac:dyDescent="0.45">
      <c r="A37" s="45" t="s">
        <v>20</v>
      </c>
      <c r="B37" s="54">
        <v>14330133</v>
      </c>
      <c r="C37" s="54">
        <v>1855580641</v>
      </c>
      <c r="G37" s="44"/>
    </row>
    <row r="38" spans="1:8" ht="19.2" customHeight="1" thickBot="1" x14ac:dyDescent="0.5">
      <c r="A38" s="48" t="s">
        <v>22</v>
      </c>
      <c r="B38" s="67">
        <f>B36/B37</f>
        <v>1.5630808869673436</v>
      </c>
      <c r="C38" s="67">
        <f>C36/C37</f>
        <v>1.269562681323533</v>
      </c>
      <c r="E38" s="49"/>
    </row>
    <row r="39" spans="1:8" ht="19.2" customHeight="1" thickBot="1" x14ac:dyDescent="0.5">
      <c r="A39" s="50" t="s">
        <v>23</v>
      </c>
      <c r="B39" s="43">
        <f>'[1]３月'!B39+'[1]４月'!B36</f>
        <v>60208943</v>
      </c>
      <c r="C39" s="43">
        <f>'[1]３月'!C39+'[1]４月'!C36</f>
        <v>9128748911</v>
      </c>
      <c r="D39">
        <v>5886778368</v>
      </c>
      <c r="G39" s="44"/>
    </row>
    <row r="40" spans="1:8" ht="19.2" customHeight="1" x14ac:dyDescent="0.45">
      <c r="A40" s="45" t="s">
        <v>24</v>
      </c>
      <c r="B40" s="46">
        <f>'[1]３月'!B40+'[1]４月'!B37</f>
        <v>60581557</v>
      </c>
      <c r="C40" s="46">
        <f>'[1]３月'!C40+'[1]４月'!C37</f>
        <v>8703390461</v>
      </c>
      <c r="D40">
        <v>6504490169</v>
      </c>
      <c r="G40" s="44"/>
    </row>
    <row r="41" spans="1:8" ht="19.2" customHeight="1" x14ac:dyDescent="0.45">
      <c r="A41" s="51" t="s">
        <v>25</v>
      </c>
      <c r="B41" s="36">
        <f>B39/B40</f>
        <v>0.99384938224681152</v>
      </c>
      <c r="C41" s="36">
        <f>C39/C40</f>
        <v>1.048872729760435</v>
      </c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70866141732283472" right="0.51181102362204722" top="0.55118110236220474" bottom="0.55118110236220474" header="0.31496062992125984" footer="0.31496062992125984"/>
  <pageSetup paperSize="9" scale="77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1"/>
  <sheetViews>
    <sheetView workbookViewId="0">
      <selection activeCell="L6" sqref="L6"/>
    </sheetView>
  </sheetViews>
  <sheetFormatPr defaultRowHeight="18" x14ac:dyDescent="0.45"/>
  <cols>
    <col min="1" max="1" width="9.09765625" customWidth="1"/>
    <col min="2" max="2" width="12.3984375" customWidth="1"/>
    <col min="3" max="3" width="15.3984375" customWidth="1"/>
    <col min="4" max="4" width="0.296875" customWidth="1"/>
    <col min="5" max="5" width="2.8984375" customWidth="1"/>
    <col min="6" max="6" width="12.09765625" customWidth="1"/>
    <col min="7" max="7" width="11.19921875" customWidth="1"/>
    <col min="8" max="8" width="13.8984375" customWidth="1"/>
    <col min="9" max="9" width="13.59765625" customWidth="1"/>
    <col min="10" max="10" width="15.69921875" customWidth="1"/>
  </cols>
  <sheetData>
    <row r="1" spans="1:10" x14ac:dyDescent="0.45">
      <c r="A1" s="1" t="s">
        <v>34</v>
      </c>
    </row>
    <row r="2" spans="1:10" x14ac:dyDescent="0.45">
      <c r="I2" s="2" t="s">
        <v>0</v>
      </c>
    </row>
    <row r="3" spans="1:10" x14ac:dyDescent="0.45">
      <c r="A3" s="3" t="s">
        <v>1</v>
      </c>
      <c r="E3" s="75" t="s">
        <v>2</v>
      </c>
      <c r="F3" s="75"/>
      <c r="G3" s="75"/>
    </row>
    <row r="4" spans="1:10" ht="19.2" customHeight="1" x14ac:dyDescent="0.45">
      <c r="A4" s="4" t="s">
        <v>3</v>
      </c>
      <c r="B4" s="4" t="s">
        <v>4</v>
      </c>
      <c r="C4" s="4" t="s">
        <v>5</v>
      </c>
      <c r="E4" s="5"/>
      <c r="F4" s="6"/>
      <c r="G4" s="7"/>
      <c r="H4" s="8" t="s">
        <v>33</v>
      </c>
      <c r="I4" s="7" t="s">
        <v>7</v>
      </c>
      <c r="J4" s="9"/>
    </row>
    <row r="5" spans="1:10" ht="19.2" customHeight="1" x14ac:dyDescent="0.45">
      <c r="A5" s="10">
        <v>1</v>
      </c>
      <c r="B5" s="11">
        <v>737201</v>
      </c>
      <c r="C5" s="12">
        <v>114096105</v>
      </c>
      <c r="E5" s="13"/>
      <c r="F5" s="14"/>
      <c r="G5" s="15" t="s">
        <v>8</v>
      </c>
      <c r="H5" s="10" t="s">
        <v>5</v>
      </c>
      <c r="I5" s="15" t="s">
        <v>8</v>
      </c>
      <c r="J5" s="4" t="s">
        <v>5</v>
      </c>
    </row>
    <row r="6" spans="1:10" ht="19.2" customHeight="1" x14ac:dyDescent="0.45">
      <c r="A6" s="10">
        <v>2</v>
      </c>
      <c r="B6" s="11">
        <v>34782</v>
      </c>
      <c r="C6" s="12">
        <v>25483624</v>
      </c>
      <c r="E6" s="76" t="s">
        <v>9</v>
      </c>
      <c r="F6" s="77"/>
      <c r="G6" s="18">
        <v>11694257</v>
      </c>
      <c r="H6" s="24">
        <v>1538811615</v>
      </c>
      <c r="I6" s="16">
        <f>'[2]４月'!I6+'[2]５月'!G6</f>
        <v>65588886</v>
      </c>
      <c r="J6" s="16">
        <f>'[2]４月'!J6+'[2]５月'!H6</f>
        <v>7278966197</v>
      </c>
    </row>
    <row r="7" spans="1:10" ht="19.2" customHeight="1" x14ac:dyDescent="0.45">
      <c r="A7" s="10">
        <v>3</v>
      </c>
      <c r="B7" s="11"/>
      <c r="C7" s="12"/>
      <c r="E7" s="19"/>
      <c r="F7" s="20" t="s">
        <v>10</v>
      </c>
      <c r="G7" s="25">
        <v>8566185</v>
      </c>
      <c r="H7" s="68">
        <v>1271602949</v>
      </c>
      <c r="I7" s="21">
        <f>'[2]４月'!I7+'[2]５月'!G7</f>
        <v>63051681</v>
      </c>
      <c r="J7" s="21">
        <f>'[2]４月'!J7+'[2]５月'!H7</f>
        <v>6131511646</v>
      </c>
    </row>
    <row r="8" spans="1:10" ht="19.2" customHeight="1" x14ac:dyDescent="0.45">
      <c r="A8" s="10">
        <v>4</v>
      </c>
      <c r="B8" s="11"/>
      <c r="C8" s="12"/>
      <c r="E8" s="76" t="s">
        <v>11</v>
      </c>
      <c r="F8" s="77"/>
      <c r="G8" s="18">
        <v>34894</v>
      </c>
      <c r="H8" s="24">
        <v>42620731</v>
      </c>
      <c r="I8" s="16">
        <f>'[2]４月'!I8+'[2]５月'!G8</f>
        <v>44240</v>
      </c>
      <c r="J8" s="16">
        <f>'[2]４月'!J8+'[2]５月'!H8</f>
        <v>58026082</v>
      </c>
    </row>
    <row r="9" spans="1:10" ht="19.2" customHeight="1" x14ac:dyDescent="0.45">
      <c r="A9" s="10">
        <v>5</v>
      </c>
      <c r="B9" s="11"/>
      <c r="C9" s="12"/>
      <c r="E9" s="19"/>
      <c r="F9" s="20" t="s">
        <v>10</v>
      </c>
      <c r="G9" s="25">
        <v>7920</v>
      </c>
      <c r="H9" s="68">
        <v>11684174</v>
      </c>
      <c r="I9" s="21">
        <f>'[2]４月'!I9+'[2]５月'!G9</f>
        <v>27600</v>
      </c>
      <c r="J9" s="21">
        <f>'[2]４月'!J9+'[2]５月'!H9</f>
        <v>36378091</v>
      </c>
    </row>
    <row r="10" spans="1:10" ht="19.2" customHeight="1" x14ac:dyDescent="0.45">
      <c r="A10" s="10">
        <v>6</v>
      </c>
      <c r="B10" s="11"/>
      <c r="C10" s="12"/>
      <c r="E10" s="76" t="s">
        <v>12</v>
      </c>
      <c r="F10" s="77"/>
      <c r="G10" s="18">
        <v>347230</v>
      </c>
      <c r="H10" s="24">
        <v>172283112</v>
      </c>
      <c r="I10" s="16">
        <f>'[2]４月'!I10+'[2]５月'!G10</f>
        <v>2573090</v>
      </c>
      <c r="J10" s="16">
        <f>'[2]４月'!J10+'[2]５月'!H10</f>
        <v>902909494</v>
      </c>
    </row>
    <row r="11" spans="1:10" ht="19.2" customHeight="1" x14ac:dyDescent="0.45">
      <c r="A11" s="10">
        <v>7</v>
      </c>
      <c r="B11" s="11">
        <v>79087</v>
      </c>
      <c r="C11" s="12">
        <v>46205814</v>
      </c>
      <c r="E11" s="19"/>
      <c r="F11" s="20" t="s">
        <v>10</v>
      </c>
      <c r="G11" s="25">
        <v>486047</v>
      </c>
      <c r="H11" s="68">
        <v>177969096</v>
      </c>
      <c r="I11" s="21">
        <f>'[2]４月'!I11+'[2]５月'!G11</f>
        <v>2845992</v>
      </c>
      <c r="J11" s="21">
        <f>'[2]４月'!J11+'[2]５月'!H11</f>
        <v>1317381244</v>
      </c>
    </row>
    <row r="12" spans="1:10" ht="19.2" customHeight="1" x14ac:dyDescent="0.45">
      <c r="A12" s="10">
        <v>8</v>
      </c>
      <c r="B12" s="11">
        <v>98459</v>
      </c>
      <c r="C12" s="12">
        <v>53824944</v>
      </c>
      <c r="E12" s="76" t="s">
        <v>13</v>
      </c>
      <c r="F12" s="77"/>
      <c r="G12" s="18">
        <v>2907</v>
      </c>
      <c r="H12" s="24">
        <v>7750908</v>
      </c>
      <c r="I12" s="16">
        <f>'[2]４月'!I12+'[2]５月'!G12</f>
        <v>26806</v>
      </c>
      <c r="J12" s="16">
        <f>'[2]４月'!J12+'[2]５月'!H12</f>
        <v>47652046</v>
      </c>
    </row>
    <row r="13" spans="1:10" ht="19.2" customHeight="1" x14ac:dyDescent="0.45">
      <c r="A13" s="10">
        <v>9</v>
      </c>
      <c r="B13" s="11">
        <v>121359</v>
      </c>
      <c r="C13" s="12">
        <v>60649490</v>
      </c>
      <c r="E13" s="19"/>
      <c r="F13" s="20" t="s">
        <v>10</v>
      </c>
      <c r="G13" s="25">
        <v>6625</v>
      </c>
      <c r="H13" s="68">
        <v>10603741</v>
      </c>
      <c r="I13" s="21">
        <f>'[2]４月'!I13+'[2]５月'!G13</f>
        <v>30784</v>
      </c>
      <c r="J13" s="21">
        <f>'[2]４月'!J13+'[2]５月'!H13</f>
        <v>46572411</v>
      </c>
    </row>
    <row r="14" spans="1:10" ht="19.2" customHeight="1" x14ac:dyDescent="0.45">
      <c r="A14" s="10">
        <v>10</v>
      </c>
      <c r="B14" s="11">
        <v>604305</v>
      </c>
      <c r="C14" s="12">
        <v>90212639</v>
      </c>
      <c r="E14" s="78" t="s">
        <v>14</v>
      </c>
      <c r="F14" s="79"/>
      <c r="G14" s="16"/>
      <c r="H14" s="52"/>
      <c r="I14" s="16">
        <f>'[2]４月'!I14+'[2]５月'!G14</f>
        <v>0</v>
      </c>
      <c r="J14" s="16">
        <f>'[2]４月'!J14+'[2]５月'!H14</f>
        <v>0</v>
      </c>
    </row>
    <row r="15" spans="1:10" ht="19.2" customHeight="1" x14ac:dyDescent="0.45">
      <c r="A15" s="10">
        <v>11</v>
      </c>
      <c r="B15" s="11">
        <v>819951</v>
      </c>
      <c r="C15" s="12">
        <v>102003654</v>
      </c>
      <c r="E15" s="19"/>
      <c r="F15" s="20" t="s">
        <v>10</v>
      </c>
      <c r="G15" s="21"/>
      <c r="H15" s="21"/>
      <c r="I15" s="21">
        <f>'[2]４月'!I15+'[2]５月'!G15</f>
        <v>0</v>
      </c>
      <c r="J15" s="21">
        <f>'[2]４月'!J15+'[2]５月'!H15</f>
        <v>0</v>
      </c>
    </row>
    <row r="16" spans="1:10" ht="19.2" customHeight="1" x14ac:dyDescent="0.45">
      <c r="A16" s="10">
        <v>12</v>
      </c>
      <c r="B16" s="11"/>
      <c r="C16" s="12"/>
      <c r="E16" s="76" t="s">
        <v>15</v>
      </c>
      <c r="F16" s="77"/>
      <c r="G16" s="18"/>
      <c r="H16" s="16"/>
      <c r="I16" s="16">
        <f>'[2]４月'!I16+'[2]５月'!G16</f>
        <v>0</v>
      </c>
      <c r="J16" s="16">
        <f>'[2]４月'!J16+'[2]５月'!H16</f>
        <v>0</v>
      </c>
    </row>
    <row r="17" spans="1:10" ht="19.2" customHeight="1" x14ac:dyDescent="0.45">
      <c r="A17" s="10">
        <v>13</v>
      </c>
      <c r="B17" s="11">
        <v>1024811</v>
      </c>
      <c r="C17" s="12">
        <v>137097429</v>
      </c>
      <c r="E17" s="19"/>
      <c r="F17" s="20" t="s">
        <v>10</v>
      </c>
      <c r="G17" s="26"/>
      <c r="H17" s="23"/>
      <c r="I17" s="21">
        <f>'[2]４月'!I17+'[2]５月'!G17</f>
        <v>0</v>
      </c>
      <c r="J17" s="21">
        <f>'[2]４月'!J17+'[2]５月'!H17</f>
        <v>0</v>
      </c>
    </row>
    <row r="18" spans="1:10" ht="19.2" customHeight="1" x14ac:dyDescent="0.45">
      <c r="A18" s="10">
        <v>14</v>
      </c>
      <c r="B18" s="11">
        <v>908864</v>
      </c>
      <c r="C18" s="12">
        <v>92680641</v>
      </c>
      <c r="E18" s="76" t="s">
        <v>16</v>
      </c>
      <c r="F18" s="77"/>
      <c r="G18" s="18">
        <v>529057</v>
      </c>
      <c r="H18" s="24">
        <v>291972283</v>
      </c>
      <c r="I18" s="16">
        <f>'[2]４月'!I18+'[2]５月'!G18</f>
        <v>2365027</v>
      </c>
      <c r="J18" s="16">
        <f>'[2]４月'!J18+'[2]５月'!H18</f>
        <v>1727484157</v>
      </c>
    </row>
    <row r="19" spans="1:10" ht="19.2" customHeight="1" x14ac:dyDescent="0.45">
      <c r="A19" s="10">
        <v>15</v>
      </c>
      <c r="B19" s="11">
        <v>577165</v>
      </c>
      <c r="C19" s="12">
        <v>75831639</v>
      </c>
      <c r="E19" s="19"/>
      <c r="F19" s="20" t="s">
        <v>10</v>
      </c>
      <c r="G19" s="25">
        <v>430482</v>
      </c>
      <c r="H19" s="68">
        <v>219188516</v>
      </c>
      <c r="I19" s="21">
        <f>'[2]４月'!I19+'[2]５月'!G19</f>
        <v>2204022</v>
      </c>
      <c r="J19" s="21">
        <f>'[2]４月'!J19+'[2]５月'!H19</f>
        <v>1663748730</v>
      </c>
    </row>
    <row r="20" spans="1:10" ht="19.2" customHeight="1" x14ac:dyDescent="0.45">
      <c r="A20" s="10">
        <v>16</v>
      </c>
      <c r="B20" s="11">
        <v>1112340</v>
      </c>
      <c r="C20" s="12">
        <v>141383829</v>
      </c>
      <c r="E20" s="76" t="s">
        <v>17</v>
      </c>
      <c r="F20" s="77"/>
      <c r="G20" s="18">
        <v>2630</v>
      </c>
      <c r="H20" s="24">
        <v>1799054</v>
      </c>
      <c r="I20" s="16">
        <f>'[2]４月'!I20+'[2]５月'!G20</f>
        <v>16576</v>
      </c>
      <c r="J20" s="16">
        <f>'[2]４月'!J20+'[2]５月'!H20</f>
        <v>11604396</v>
      </c>
    </row>
    <row r="21" spans="1:10" ht="19.2" customHeight="1" x14ac:dyDescent="0.45">
      <c r="A21" s="10">
        <v>17</v>
      </c>
      <c r="B21" s="11">
        <v>113327</v>
      </c>
      <c r="C21" s="12">
        <v>33775173</v>
      </c>
      <c r="E21" s="19"/>
      <c r="F21" s="20" t="s">
        <v>10</v>
      </c>
      <c r="G21" s="25">
        <v>4922</v>
      </c>
      <c r="H21" s="68">
        <v>2064180</v>
      </c>
      <c r="I21" s="21">
        <f>'[2]４月'!I21+'[2]５月'!G21</f>
        <v>28149</v>
      </c>
      <c r="J21" s="21">
        <f>'[2]４月'!J21+'[2]５月'!H21</f>
        <v>13471716</v>
      </c>
    </row>
    <row r="22" spans="1:10" ht="19.2" customHeight="1" x14ac:dyDescent="0.45">
      <c r="A22" s="10">
        <v>18</v>
      </c>
      <c r="B22" s="11">
        <v>13739</v>
      </c>
      <c r="C22" s="12">
        <v>10276203</v>
      </c>
      <c r="E22" s="76" t="s">
        <v>18</v>
      </c>
      <c r="F22" s="77"/>
      <c r="G22" s="18">
        <v>783319</v>
      </c>
      <c r="H22" s="24">
        <v>369663200</v>
      </c>
      <c r="I22" s="16">
        <f>'[2]４月'!I22+'[2]５月'!G22</f>
        <v>2988612</v>
      </c>
      <c r="J22" s="16">
        <f>'[2]４月'!J22+'[2]５月'!H22</f>
        <v>1527007442</v>
      </c>
    </row>
    <row r="23" spans="1:10" ht="19.2" customHeight="1" thickBot="1" x14ac:dyDescent="0.5">
      <c r="A23" s="10">
        <v>19</v>
      </c>
      <c r="B23" s="11">
        <v>1501</v>
      </c>
      <c r="C23" s="12">
        <v>1605787</v>
      </c>
      <c r="E23" s="28"/>
      <c r="F23" s="29" t="s">
        <v>10</v>
      </c>
      <c r="G23" s="25">
        <v>668901</v>
      </c>
      <c r="H23" s="68">
        <v>347092284</v>
      </c>
      <c r="I23" s="21">
        <f>'[2]４月'!I23+'[2]５月'!G23</f>
        <v>2564411</v>
      </c>
      <c r="J23" s="21">
        <f>'[2]４月'!J23+'[2]５月'!H23</f>
        <v>1534531563</v>
      </c>
    </row>
    <row r="24" spans="1:10" ht="19.2" customHeight="1" thickBot="1" x14ac:dyDescent="0.5">
      <c r="A24" s="10">
        <v>20</v>
      </c>
      <c r="B24" s="11">
        <v>501275</v>
      </c>
      <c r="C24" s="12">
        <v>82160746</v>
      </c>
      <c r="E24" s="80" t="s">
        <v>19</v>
      </c>
      <c r="F24" s="81"/>
      <c r="G24" s="30">
        <f>G6+G8+G10+G12+G14+G16+G18+G20+G22</f>
        <v>13394294</v>
      </c>
      <c r="H24" s="31">
        <f t="shared" ref="G24:J25" si="0">H6+H8+H10+H12+H14+H16+H18+H20+H22</f>
        <v>2424900903</v>
      </c>
      <c r="I24" s="32">
        <f t="shared" si="0"/>
        <v>73603237</v>
      </c>
      <c r="J24" s="31">
        <f>J6+J8+J10+J12+J14+J16+J18+J20+J22</f>
        <v>11553649814</v>
      </c>
    </row>
    <row r="25" spans="1:10" ht="19.2" customHeight="1" x14ac:dyDescent="0.45">
      <c r="A25" s="10">
        <v>21</v>
      </c>
      <c r="B25" s="11">
        <v>813890</v>
      </c>
      <c r="C25" s="12">
        <v>163826563</v>
      </c>
      <c r="E25" s="33"/>
      <c r="F25" s="34" t="s">
        <v>20</v>
      </c>
      <c r="G25" s="35">
        <f t="shared" si="0"/>
        <v>10171082</v>
      </c>
      <c r="H25" s="35">
        <f t="shared" si="0"/>
        <v>2040204940</v>
      </c>
      <c r="I25" s="35">
        <f t="shared" si="0"/>
        <v>70752639</v>
      </c>
      <c r="J25" s="35">
        <f t="shared" si="0"/>
        <v>10743595401</v>
      </c>
    </row>
    <row r="26" spans="1:10" ht="19.2" customHeight="1" x14ac:dyDescent="0.45">
      <c r="A26" s="10">
        <v>22</v>
      </c>
      <c r="B26" s="11">
        <v>1301368</v>
      </c>
      <c r="C26" s="12">
        <v>276457114</v>
      </c>
      <c r="E26" s="73" t="s">
        <v>21</v>
      </c>
      <c r="F26" s="74"/>
      <c r="G26" s="37">
        <f>G24/G25</f>
        <v>1.3168996179560837</v>
      </c>
      <c r="H26" s="37">
        <f>H24/H25</f>
        <v>1.188557509815656</v>
      </c>
      <c r="I26" s="37">
        <f>I24/I25</f>
        <v>1.0402896349915656</v>
      </c>
      <c r="J26" s="37">
        <f>J24/J25</f>
        <v>1.0753988197400473</v>
      </c>
    </row>
    <row r="27" spans="1:10" ht="19.2" customHeight="1" x14ac:dyDescent="0.45">
      <c r="A27" s="10">
        <v>23</v>
      </c>
      <c r="B27" s="11">
        <v>600673</v>
      </c>
      <c r="C27" s="12">
        <v>105663261</v>
      </c>
      <c r="E27" s="38"/>
      <c r="F27" s="39"/>
      <c r="G27" s="39"/>
      <c r="H27" s="39"/>
      <c r="I27" s="39"/>
      <c r="J27" s="39"/>
    </row>
    <row r="28" spans="1:10" ht="19.2" customHeight="1" x14ac:dyDescent="0.45">
      <c r="A28" s="10">
        <v>24</v>
      </c>
      <c r="B28" s="11">
        <v>905080</v>
      </c>
      <c r="C28" s="12">
        <v>160870366</v>
      </c>
      <c r="F28" s="40"/>
      <c r="G28" s="40"/>
      <c r="H28" s="40"/>
      <c r="I28" s="40"/>
      <c r="J28" s="40"/>
    </row>
    <row r="29" spans="1:10" ht="19.2" customHeight="1" x14ac:dyDescent="0.45">
      <c r="A29" s="10">
        <v>25</v>
      </c>
      <c r="B29" s="11">
        <v>467285</v>
      </c>
      <c r="C29" s="12">
        <v>75379854</v>
      </c>
      <c r="F29" s="40"/>
      <c r="G29" s="40"/>
      <c r="H29" s="40"/>
      <c r="I29" s="40"/>
      <c r="J29" s="40"/>
    </row>
    <row r="30" spans="1:10" ht="19.2" customHeight="1" x14ac:dyDescent="0.45">
      <c r="A30" s="10">
        <v>26</v>
      </c>
      <c r="B30" s="11"/>
      <c r="C30" s="12"/>
      <c r="F30" s="40"/>
      <c r="G30" s="40"/>
      <c r="H30" s="40"/>
      <c r="I30" s="40"/>
      <c r="J30" s="40"/>
    </row>
    <row r="31" spans="1:10" ht="19.2" customHeight="1" x14ac:dyDescent="0.45">
      <c r="A31" s="10">
        <v>27</v>
      </c>
      <c r="B31" s="11">
        <v>136815</v>
      </c>
      <c r="C31" s="12">
        <v>77037224</v>
      </c>
      <c r="F31" s="40"/>
      <c r="G31" s="40"/>
      <c r="H31" s="40"/>
      <c r="I31" s="41"/>
      <c r="J31" s="40"/>
    </row>
    <row r="32" spans="1:10" ht="19.2" customHeight="1" x14ac:dyDescent="0.45">
      <c r="A32" s="10">
        <v>28</v>
      </c>
      <c r="B32" s="11">
        <v>415350</v>
      </c>
      <c r="C32" s="12">
        <v>65326613</v>
      </c>
    </row>
    <row r="33" spans="1:8" ht="19.2" customHeight="1" x14ac:dyDescent="0.45">
      <c r="A33" s="10">
        <v>29</v>
      </c>
      <c r="B33" s="11">
        <v>960499</v>
      </c>
      <c r="C33" s="12">
        <v>144110583</v>
      </c>
      <c r="F33" s="40"/>
      <c r="G33" s="40"/>
      <c r="H33" s="40"/>
    </row>
    <row r="34" spans="1:8" ht="19.2" customHeight="1" x14ac:dyDescent="0.45">
      <c r="A34" s="10">
        <v>30</v>
      </c>
      <c r="B34" s="11">
        <v>363716</v>
      </c>
      <c r="C34" s="12">
        <v>107219244</v>
      </c>
      <c r="F34" s="40"/>
      <c r="G34" s="40"/>
      <c r="H34" s="40"/>
    </row>
    <row r="35" spans="1:8" ht="19.2" customHeight="1" thickBot="1" x14ac:dyDescent="0.5">
      <c r="A35" s="10">
        <v>31</v>
      </c>
      <c r="B35" s="11">
        <v>681452</v>
      </c>
      <c r="C35" s="12">
        <v>181722364</v>
      </c>
    </row>
    <row r="36" spans="1:8" ht="19.2" customHeight="1" thickBot="1" x14ac:dyDescent="0.5">
      <c r="A36" s="42" t="s">
        <v>19</v>
      </c>
      <c r="B36" s="43">
        <f>SUM(B5:B35)</f>
        <v>13394294</v>
      </c>
      <c r="C36" s="43">
        <f>SUM(C5:C35)</f>
        <v>2424900903</v>
      </c>
      <c r="F36" s="44"/>
    </row>
    <row r="37" spans="1:8" ht="19.2" customHeight="1" x14ac:dyDescent="0.45">
      <c r="A37" s="45" t="s">
        <v>20</v>
      </c>
      <c r="B37" s="54">
        <v>10171082</v>
      </c>
      <c r="C37" s="54">
        <v>2040204940</v>
      </c>
      <c r="G37" s="44"/>
    </row>
    <row r="38" spans="1:8" ht="19.2" customHeight="1" thickBot="1" x14ac:dyDescent="0.5">
      <c r="A38" s="48" t="s">
        <v>22</v>
      </c>
      <c r="B38" s="37">
        <f>B36/B37</f>
        <v>1.3168996179560837</v>
      </c>
      <c r="C38" s="37">
        <f>C36/C37</f>
        <v>1.188557509815656</v>
      </c>
      <c r="E38" s="49"/>
    </row>
    <row r="39" spans="1:8" ht="19.2" customHeight="1" thickBot="1" x14ac:dyDescent="0.5">
      <c r="A39" s="50" t="s">
        <v>23</v>
      </c>
      <c r="B39" s="43">
        <f>'[2]４月'!B39+'[2]５月'!B36</f>
        <v>73603237</v>
      </c>
      <c r="C39" s="43">
        <f>'[2]４月'!C39+'[2]５月'!C36</f>
        <v>11553649814</v>
      </c>
      <c r="D39">
        <v>5886778368</v>
      </c>
      <c r="G39" s="44"/>
    </row>
    <row r="40" spans="1:8" ht="19.2" customHeight="1" x14ac:dyDescent="0.45">
      <c r="A40" s="45" t="s">
        <v>24</v>
      </c>
      <c r="B40" s="46">
        <f>'[2]４月'!B40+'[2]５月'!B37</f>
        <v>70752639</v>
      </c>
      <c r="C40" s="46">
        <f>'[2]４月'!C40+'[2]５月'!C37</f>
        <v>10743595401</v>
      </c>
      <c r="D40">
        <v>6504490169</v>
      </c>
      <c r="G40" s="44"/>
    </row>
    <row r="41" spans="1:8" ht="19.2" customHeight="1" x14ac:dyDescent="0.45">
      <c r="A41" s="51" t="s">
        <v>25</v>
      </c>
      <c r="B41" s="36">
        <f>B39/B40</f>
        <v>1.0402896349915656</v>
      </c>
      <c r="C41" s="36">
        <f>C39/C40</f>
        <v>1.0753988197400473</v>
      </c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70866141732283472" right="0.51181102362204722" top="0.74803149606299213" bottom="0.74803149606299213" header="0.31496062992125984" footer="0.31496062992125984"/>
  <pageSetup paperSize="9" scale="77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41"/>
  <sheetViews>
    <sheetView tabSelected="1" workbookViewId="0">
      <selection activeCell="M6" sqref="M6"/>
    </sheetView>
  </sheetViews>
  <sheetFormatPr defaultRowHeight="18" x14ac:dyDescent="0.45"/>
  <cols>
    <col min="1" max="1" width="9.09765625" customWidth="1"/>
    <col min="2" max="2" width="12.3984375" customWidth="1"/>
    <col min="3" max="3" width="15.3984375" customWidth="1"/>
    <col min="4" max="4" width="9.765625E-2" customWidth="1"/>
    <col min="5" max="5" width="2.8984375" customWidth="1"/>
    <col min="6" max="6" width="12.09765625" customWidth="1"/>
    <col min="7" max="7" width="11.19921875" customWidth="1"/>
    <col min="8" max="8" width="13.8984375" customWidth="1"/>
    <col min="9" max="9" width="13.59765625" customWidth="1"/>
    <col min="10" max="10" width="15.69921875" customWidth="1"/>
  </cols>
  <sheetData>
    <row r="1" spans="1:10" x14ac:dyDescent="0.45">
      <c r="A1" s="1" t="s">
        <v>36</v>
      </c>
    </row>
    <row r="2" spans="1:10" x14ac:dyDescent="0.45">
      <c r="I2" s="2" t="s">
        <v>0</v>
      </c>
    </row>
    <row r="3" spans="1:10" x14ac:dyDescent="0.45">
      <c r="A3" s="3" t="s">
        <v>1</v>
      </c>
      <c r="E3" s="75" t="s">
        <v>2</v>
      </c>
      <c r="F3" s="75"/>
      <c r="G3" s="75"/>
    </row>
    <row r="4" spans="1:10" ht="19.2" customHeight="1" x14ac:dyDescent="0.45">
      <c r="A4" s="4" t="s">
        <v>3</v>
      </c>
      <c r="B4" s="4" t="s">
        <v>4</v>
      </c>
      <c r="C4" s="4" t="s">
        <v>5</v>
      </c>
      <c r="E4" s="5"/>
      <c r="F4" s="6"/>
      <c r="G4" s="7"/>
      <c r="H4" s="8" t="s">
        <v>35</v>
      </c>
      <c r="I4" s="7" t="s">
        <v>7</v>
      </c>
      <c r="J4" s="9"/>
    </row>
    <row r="5" spans="1:10" ht="19.2" customHeight="1" x14ac:dyDescent="0.45">
      <c r="A5" s="10">
        <v>1</v>
      </c>
      <c r="B5" s="11">
        <v>709364</v>
      </c>
      <c r="C5" s="12">
        <v>179432408</v>
      </c>
      <c r="E5" s="13"/>
      <c r="F5" s="14"/>
      <c r="G5" s="15" t="s">
        <v>8</v>
      </c>
      <c r="H5" s="10" t="s">
        <v>5</v>
      </c>
      <c r="I5" s="15" t="s">
        <v>8</v>
      </c>
      <c r="J5" s="4" t="s">
        <v>5</v>
      </c>
    </row>
    <row r="6" spans="1:10" ht="19.2" customHeight="1" x14ac:dyDescent="0.45">
      <c r="A6" s="10">
        <v>2</v>
      </c>
      <c r="B6" s="11">
        <v>0</v>
      </c>
      <c r="C6" s="12">
        <v>0</v>
      </c>
      <c r="E6" s="76" t="s">
        <v>9</v>
      </c>
      <c r="F6" s="77"/>
      <c r="G6" s="18">
        <v>11867087</v>
      </c>
      <c r="H6" s="24">
        <v>2414321833</v>
      </c>
      <c r="I6" s="16">
        <f>'[3]５月'!I6+'[3]６月'!G6</f>
        <v>77455973</v>
      </c>
      <c r="J6" s="16">
        <f>'[3]５月'!J6+'[3]６月'!H6</f>
        <v>9693288030</v>
      </c>
    </row>
    <row r="7" spans="1:10" ht="19.2" customHeight="1" x14ac:dyDescent="0.45">
      <c r="A7" s="10">
        <v>3</v>
      </c>
      <c r="B7" s="11">
        <v>573488</v>
      </c>
      <c r="C7" s="12">
        <v>200383136</v>
      </c>
      <c r="E7" s="19"/>
      <c r="F7" s="20" t="s">
        <v>10</v>
      </c>
      <c r="G7" s="25">
        <v>9948872</v>
      </c>
      <c r="H7" s="68">
        <v>2333179217</v>
      </c>
      <c r="I7" s="21">
        <f>'[3]５月'!I7+'[3]６月'!G7</f>
        <v>73000553</v>
      </c>
      <c r="J7" s="21">
        <f>'[3]５月'!J7+'[3]６月'!H7</f>
        <v>8464690863</v>
      </c>
    </row>
    <row r="8" spans="1:10" ht="19.2" customHeight="1" x14ac:dyDescent="0.45">
      <c r="A8" s="10">
        <v>4</v>
      </c>
      <c r="B8" s="11">
        <v>312550</v>
      </c>
      <c r="C8" s="12">
        <v>94508526</v>
      </c>
      <c r="E8" s="76" t="s">
        <v>11</v>
      </c>
      <c r="F8" s="77"/>
      <c r="G8" s="18">
        <v>23133</v>
      </c>
      <c r="H8" s="18">
        <v>25258475</v>
      </c>
      <c r="I8" s="16">
        <f>'[3]５月'!I8+'[3]６月'!G8</f>
        <v>67373</v>
      </c>
      <c r="J8" s="16">
        <f>'[3]５月'!J8+'[3]６月'!H8</f>
        <v>83284557</v>
      </c>
    </row>
    <row r="9" spans="1:10" ht="19.2" customHeight="1" x14ac:dyDescent="0.45">
      <c r="A9" s="10">
        <v>5</v>
      </c>
      <c r="B9" s="11">
        <v>410515</v>
      </c>
      <c r="C9" s="12">
        <v>232819365</v>
      </c>
      <c r="E9" s="19"/>
      <c r="F9" s="20" t="s">
        <v>10</v>
      </c>
      <c r="G9" s="25">
        <v>6755</v>
      </c>
      <c r="H9" s="25">
        <v>8011116</v>
      </c>
      <c r="I9" s="21">
        <f>'[3]５月'!I9+'[3]６月'!G9</f>
        <v>34355</v>
      </c>
      <c r="J9" s="21">
        <f>'[3]５月'!J9+'[3]６月'!H9</f>
        <v>44389207</v>
      </c>
    </row>
    <row r="10" spans="1:10" ht="19.2" customHeight="1" x14ac:dyDescent="0.45">
      <c r="A10" s="10">
        <v>6</v>
      </c>
      <c r="B10" s="11">
        <v>70489</v>
      </c>
      <c r="C10" s="12">
        <v>21411904</v>
      </c>
      <c r="E10" s="76" t="s">
        <v>12</v>
      </c>
      <c r="F10" s="77"/>
      <c r="G10" s="18">
        <v>484480</v>
      </c>
      <c r="H10" s="18">
        <v>183645792</v>
      </c>
      <c r="I10" s="16">
        <f>'[3]５月'!I10+'[3]６月'!G10</f>
        <v>3057570</v>
      </c>
      <c r="J10" s="16">
        <f>'[3]５月'!J10+'[3]６月'!H10</f>
        <v>1086555286</v>
      </c>
    </row>
    <row r="11" spans="1:10" ht="19.2" customHeight="1" x14ac:dyDescent="0.45">
      <c r="A11" s="10">
        <v>7</v>
      </c>
      <c r="B11" s="11">
        <v>455594</v>
      </c>
      <c r="C11" s="12">
        <v>134679037</v>
      </c>
      <c r="E11" s="19"/>
      <c r="F11" s="20" t="s">
        <v>10</v>
      </c>
      <c r="G11" s="25">
        <v>549572</v>
      </c>
      <c r="H11" s="25">
        <v>230341104</v>
      </c>
      <c r="I11" s="21">
        <f>'[3]５月'!I11+'[3]６月'!G11</f>
        <v>3395564</v>
      </c>
      <c r="J11" s="21">
        <f>'[3]５月'!J11+'[3]６月'!H11</f>
        <v>1547722348</v>
      </c>
    </row>
    <row r="12" spans="1:10" ht="19.2" customHeight="1" x14ac:dyDescent="0.45">
      <c r="A12" s="10">
        <v>8</v>
      </c>
      <c r="B12" s="11">
        <v>924814</v>
      </c>
      <c r="C12" s="12">
        <v>132179674</v>
      </c>
      <c r="E12" s="76" t="s">
        <v>13</v>
      </c>
      <c r="F12" s="77"/>
      <c r="G12" s="18">
        <v>5414</v>
      </c>
      <c r="H12" s="18">
        <v>8265165</v>
      </c>
      <c r="I12" s="16">
        <f>'[3]５月'!I12+'[3]６月'!G12</f>
        <v>32220</v>
      </c>
      <c r="J12" s="16">
        <f>'[3]５月'!J12+'[3]６月'!H12</f>
        <v>55917211</v>
      </c>
    </row>
    <row r="13" spans="1:10" ht="19.2" customHeight="1" x14ac:dyDescent="0.45">
      <c r="A13" s="10">
        <v>9</v>
      </c>
      <c r="B13" s="11">
        <v>0</v>
      </c>
      <c r="C13" s="12">
        <v>0</v>
      </c>
      <c r="E13" s="19"/>
      <c r="F13" s="20" t="s">
        <v>10</v>
      </c>
      <c r="G13" s="25">
        <v>5780</v>
      </c>
      <c r="H13" s="25">
        <v>9785973</v>
      </c>
      <c r="I13" s="21">
        <f>'[3]５月'!I13+'[3]６月'!G13</f>
        <v>36564</v>
      </c>
      <c r="J13" s="21">
        <f>'[3]５月'!J13+'[3]６月'!H13</f>
        <v>56358384</v>
      </c>
    </row>
    <row r="14" spans="1:10" ht="19.2" customHeight="1" x14ac:dyDescent="0.45">
      <c r="A14" s="10">
        <v>10</v>
      </c>
      <c r="B14" s="11">
        <v>962370</v>
      </c>
      <c r="C14" s="12">
        <v>175738416</v>
      </c>
      <c r="E14" s="78" t="s">
        <v>14</v>
      </c>
      <c r="F14" s="79"/>
      <c r="G14" s="16"/>
      <c r="H14" s="52"/>
      <c r="I14" s="16">
        <f>'[3]５月'!I14+'[3]６月'!G14</f>
        <v>0</v>
      </c>
      <c r="J14" s="16">
        <f>'[3]５月'!J14+'[3]６月'!H14</f>
        <v>0</v>
      </c>
    </row>
    <row r="15" spans="1:10" ht="19.2" customHeight="1" x14ac:dyDescent="0.45">
      <c r="A15" s="10">
        <v>11</v>
      </c>
      <c r="B15" s="11">
        <v>794385</v>
      </c>
      <c r="C15" s="12">
        <v>258552019</v>
      </c>
      <c r="E15" s="19"/>
      <c r="F15" s="20" t="s">
        <v>10</v>
      </c>
      <c r="G15" s="21"/>
      <c r="H15" s="21"/>
      <c r="I15" s="21">
        <f>'[3]５月'!I15+'[3]６月'!G15</f>
        <v>0</v>
      </c>
      <c r="J15" s="21">
        <f>'[3]５月'!J15+'[3]６月'!H15</f>
        <v>0</v>
      </c>
    </row>
    <row r="16" spans="1:10" ht="19.2" customHeight="1" x14ac:dyDescent="0.45">
      <c r="A16" s="10">
        <v>12</v>
      </c>
      <c r="B16" s="11">
        <v>888370</v>
      </c>
      <c r="C16" s="12">
        <v>168552071</v>
      </c>
      <c r="E16" s="76" t="s">
        <v>15</v>
      </c>
      <c r="F16" s="77"/>
      <c r="G16" s="16"/>
      <c r="H16" s="16"/>
      <c r="I16" s="16">
        <f>'[3]５月'!I16+'[3]６月'!G16</f>
        <v>0</v>
      </c>
      <c r="J16" s="16">
        <f>'[3]５月'!J16+'[3]６月'!H16</f>
        <v>0</v>
      </c>
    </row>
    <row r="17" spans="1:10" ht="19.2" customHeight="1" x14ac:dyDescent="0.45">
      <c r="A17" s="10">
        <v>13</v>
      </c>
      <c r="B17" s="11">
        <v>902582</v>
      </c>
      <c r="C17" s="12">
        <v>201440882</v>
      </c>
      <c r="E17" s="19"/>
      <c r="F17" s="20" t="s">
        <v>10</v>
      </c>
      <c r="G17" s="23"/>
      <c r="H17" s="23"/>
      <c r="I17" s="21">
        <f>'[3]５月'!I17+'[3]６月'!G17</f>
        <v>0</v>
      </c>
      <c r="J17" s="21">
        <f>'[3]５月'!J17+'[3]６月'!H17</f>
        <v>0</v>
      </c>
    </row>
    <row r="18" spans="1:10" ht="19.2" customHeight="1" x14ac:dyDescent="0.45">
      <c r="A18" s="10">
        <v>14</v>
      </c>
      <c r="B18" s="11">
        <v>839336</v>
      </c>
      <c r="C18" s="12">
        <v>94182686</v>
      </c>
      <c r="E18" s="76" t="s">
        <v>16</v>
      </c>
      <c r="F18" s="77"/>
      <c r="G18" s="18"/>
      <c r="H18" s="18"/>
      <c r="I18" s="16">
        <f>'[3]５月'!I18+'[3]６月'!G18</f>
        <v>2365027</v>
      </c>
      <c r="J18" s="16">
        <f>'[3]５月'!J18+'[3]６月'!H18</f>
        <v>1727484157</v>
      </c>
    </row>
    <row r="19" spans="1:10" ht="19.2" customHeight="1" x14ac:dyDescent="0.45">
      <c r="A19" s="10">
        <v>15</v>
      </c>
      <c r="B19" s="11">
        <v>794072</v>
      </c>
      <c r="C19" s="12">
        <v>102806275</v>
      </c>
      <c r="E19" s="19"/>
      <c r="F19" s="20" t="s">
        <v>10</v>
      </c>
      <c r="G19" s="25"/>
      <c r="H19" s="25"/>
      <c r="I19" s="21">
        <f>'[3]５月'!I19+'[3]６月'!G19</f>
        <v>2204022</v>
      </c>
      <c r="J19" s="21">
        <f>'[3]５月'!J19+'[3]６月'!H19</f>
        <v>1663748730</v>
      </c>
    </row>
    <row r="20" spans="1:10" ht="19.2" customHeight="1" x14ac:dyDescent="0.45">
      <c r="A20" s="10">
        <v>16</v>
      </c>
      <c r="B20" s="11">
        <v>0</v>
      </c>
      <c r="C20" s="12">
        <v>0</v>
      </c>
      <c r="E20" s="76" t="s">
        <v>17</v>
      </c>
      <c r="F20" s="77"/>
      <c r="G20" s="18">
        <v>6600</v>
      </c>
      <c r="H20" s="18">
        <v>3057404</v>
      </c>
      <c r="I20" s="16">
        <f>'[3]５月'!I20+'[3]６月'!G20</f>
        <v>23176</v>
      </c>
      <c r="J20" s="16">
        <f>'[3]５月'!J20+'[3]６月'!H20</f>
        <v>14661800</v>
      </c>
    </row>
    <row r="21" spans="1:10" ht="19.2" customHeight="1" x14ac:dyDescent="0.45">
      <c r="A21" s="10">
        <v>17</v>
      </c>
      <c r="B21" s="11">
        <v>495151</v>
      </c>
      <c r="C21" s="12">
        <v>120114014</v>
      </c>
      <c r="E21" s="19"/>
      <c r="F21" s="20" t="s">
        <v>10</v>
      </c>
      <c r="G21" s="25">
        <v>12553</v>
      </c>
      <c r="H21" s="25">
        <v>7975879</v>
      </c>
      <c r="I21" s="21">
        <f>'[3]５月'!I21+'[3]６月'!G21</f>
        <v>40702</v>
      </c>
      <c r="J21" s="21">
        <f>'[3]５月'!J21+'[3]６月'!H21</f>
        <v>21447595</v>
      </c>
    </row>
    <row r="22" spans="1:10" ht="19.2" customHeight="1" x14ac:dyDescent="0.45">
      <c r="A22" s="10">
        <v>18</v>
      </c>
      <c r="B22" s="11">
        <v>126501</v>
      </c>
      <c r="C22" s="12">
        <v>151166966</v>
      </c>
      <c r="E22" s="76" t="s">
        <v>18</v>
      </c>
      <c r="F22" s="77"/>
      <c r="G22" s="18">
        <v>663622</v>
      </c>
      <c r="H22" s="18">
        <v>314249864</v>
      </c>
      <c r="I22" s="16">
        <f>'[3]５月'!I22+'[3]６月'!G22</f>
        <v>3652234</v>
      </c>
      <c r="J22" s="16">
        <f>'[3]５月'!J22+'[3]６月'!H22</f>
        <v>1841257306</v>
      </c>
    </row>
    <row r="23" spans="1:10" ht="19.2" customHeight="1" thickBot="1" x14ac:dyDescent="0.5">
      <c r="A23" s="10">
        <v>19</v>
      </c>
      <c r="B23" s="11">
        <v>589675</v>
      </c>
      <c r="C23" s="12">
        <v>67126225</v>
      </c>
      <c r="E23" s="28"/>
      <c r="F23" s="29" t="s">
        <v>10</v>
      </c>
      <c r="G23" s="25">
        <v>399729</v>
      </c>
      <c r="H23" s="25">
        <v>287801036</v>
      </c>
      <c r="I23" s="21">
        <f>'[3]５月'!I23+'[3]６月'!G23</f>
        <v>2964140</v>
      </c>
      <c r="J23" s="21">
        <f>'[3]５月'!J23+'[3]６月'!H23</f>
        <v>1822332599</v>
      </c>
    </row>
    <row r="24" spans="1:10" ht="19.2" customHeight="1" thickBot="1" x14ac:dyDescent="0.5">
      <c r="A24" s="10">
        <v>20</v>
      </c>
      <c r="B24" s="11">
        <v>826009</v>
      </c>
      <c r="C24" s="12">
        <v>104497026</v>
      </c>
      <c r="E24" s="80" t="s">
        <v>19</v>
      </c>
      <c r="F24" s="81"/>
      <c r="G24" s="30">
        <f t="shared" ref="G24:J25" si="0">G6+G8+G10+G12+G14+G16+G18+G20+G22</f>
        <v>13050336</v>
      </c>
      <c r="H24" s="31">
        <f t="shared" si="0"/>
        <v>2948798533</v>
      </c>
      <c r="I24" s="32">
        <f t="shared" si="0"/>
        <v>86653573</v>
      </c>
      <c r="J24" s="31">
        <f t="shared" si="0"/>
        <v>14502448347</v>
      </c>
    </row>
    <row r="25" spans="1:10" ht="19.2" customHeight="1" x14ac:dyDescent="0.45">
      <c r="A25" s="10">
        <v>21</v>
      </c>
      <c r="B25" s="11">
        <v>387862</v>
      </c>
      <c r="C25" s="12">
        <v>98533476</v>
      </c>
      <c r="E25" s="33"/>
      <c r="F25" s="34" t="s">
        <v>20</v>
      </c>
      <c r="G25" s="35">
        <f t="shared" si="0"/>
        <v>10923261</v>
      </c>
      <c r="H25" s="35">
        <f t="shared" si="0"/>
        <v>2877094325</v>
      </c>
      <c r="I25" s="35">
        <f t="shared" si="0"/>
        <v>81675900</v>
      </c>
      <c r="J25" s="35">
        <f t="shared" si="0"/>
        <v>13620689726</v>
      </c>
    </row>
    <row r="26" spans="1:10" ht="19.2" customHeight="1" x14ac:dyDescent="0.45">
      <c r="A26" s="10">
        <v>22</v>
      </c>
      <c r="B26" s="11">
        <v>528235</v>
      </c>
      <c r="C26" s="12">
        <v>63478592</v>
      </c>
      <c r="E26" s="73" t="s">
        <v>21</v>
      </c>
      <c r="F26" s="74"/>
      <c r="G26" s="37">
        <f>G24/G25</f>
        <v>1.1947289367158764</v>
      </c>
      <c r="H26" s="37">
        <f>H24/H25</f>
        <v>1.0249224390653233</v>
      </c>
      <c r="I26" s="37">
        <f>I24/I25</f>
        <v>1.0609442075324544</v>
      </c>
      <c r="J26" s="37">
        <f>J24/J25</f>
        <v>1.0647367085469135</v>
      </c>
    </row>
    <row r="27" spans="1:10" ht="19.2" customHeight="1" x14ac:dyDescent="0.45">
      <c r="A27" s="10">
        <v>23</v>
      </c>
      <c r="B27" s="11">
        <v>0</v>
      </c>
      <c r="C27" s="12">
        <v>0</v>
      </c>
      <c r="E27" s="38"/>
      <c r="F27" s="39"/>
      <c r="G27" s="39"/>
      <c r="H27" s="39"/>
      <c r="I27" s="39"/>
      <c r="J27" s="39"/>
    </row>
    <row r="28" spans="1:10" ht="19.2" customHeight="1" x14ac:dyDescent="0.45">
      <c r="A28" s="10">
        <v>24</v>
      </c>
      <c r="B28" s="11">
        <v>37029</v>
      </c>
      <c r="C28" s="12">
        <v>15160035</v>
      </c>
      <c r="F28" s="40"/>
      <c r="G28" s="40"/>
      <c r="H28" s="40"/>
      <c r="I28" s="40"/>
      <c r="J28" s="40"/>
    </row>
    <row r="29" spans="1:10" ht="19.2" customHeight="1" x14ac:dyDescent="0.45">
      <c r="A29" s="10">
        <v>25</v>
      </c>
      <c r="B29" s="11">
        <v>31831</v>
      </c>
      <c r="C29" s="12">
        <v>17079997</v>
      </c>
      <c r="F29" s="40"/>
      <c r="G29" s="40"/>
      <c r="H29" s="40"/>
      <c r="I29" s="40"/>
      <c r="J29" s="40"/>
    </row>
    <row r="30" spans="1:10" ht="19.2" customHeight="1" x14ac:dyDescent="0.45">
      <c r="A30" s="10">
        <v>26</v>
      </c>
      <c r="B30" s="11">
        <v>34663</v>
      </c>
      <c r="C30" s="12">
        <v>25409651</v>
      </c>
      <c r="F30" s="40"/>
      <c r="G30" s="40"/>
      <c r="H30" s="40"/>
      <c r="I30" s="40"/>
      <c r="J30" s="40"/>
    </row>
    <row r="31" spans="1:10" ht="19.2" customHeight="1" x14ac:dyDescent="0.45">
      <c r="A31" s="10">
        <v>27</v>
      </c>
      <c r="B31" s="11">
        <v>322309</v>
      </c>
      <c r="C31" s="12">
        <v>48118688</v>
      </c>
      <c r="F31" s="40"/>
      <c r="G31" s="40"/>
      <c r="H31" s="40"/>
      <c r="I31" s="41"/>
      <c r="J31" s="40"/>
    </row>
    <row r="32" spans="1:10" ht="19.2" customHeight="1" x14ac:dyDescent="0.45">
      <c r="A32" s="10">
        <v>28</v>
      </c>
      <c r="B32" s="11">
        <v>569028</v>
      </c>
      <c r="C32" s="12">
        <v>140832471</v>
      </c>
    </row>
    <row r="33" spans="1:8" ht="19.2" customHeight="1" x14ac:dyDescent="0.45">
      <c r="A33" s="10">
        <v>29</v>
      </c>
      <c r="B33" s="11">
        <v>464114</v>
      </c>
      <c r="C33" s="12">
        <v>100594993</v>
      </c>
      <c r="F33" s="40"/>
      <c r="G33" s="40"/>
      <c r="H33" s="40"/>
    </row>
    <row r="34" spans="1:8" ht="19.2" customHeight="1" x14ac:dyDescent="0.45">
      <c r="A34" s="10">
        <v>30</v>
      </c>
      <c r="B34" s="11"/>
      <c r="C34" s="12"/>
      <c r="F34" s="40"/>
      <c r="G34" s="40"/>
      <c r="H34" s="40"/>
    </row>
    <row r="35" spans="1:8" ht="19.2" customHeight="1" thickBot="1" x14ac:dyDescent="0.5">
      <c r="A35" s="10">
        <v>31</v>
      </c>
      <c r="B35" s="11"/>
      <c r="C35" s="12"/>
    </row>
    <row r="36" spans="1:8" ht="19.2" customHeight="1" thickBot="1" x14ac:dyDescent="0.5">
      <c r="A36" s="42" t="s">
        <v>19</v>
      </c>
      <c r="B36" s="43">
        <f>SUM(B5:B35)</f>
        <v>13050336</v>
      </c>
      <c r="C36" s="43">
        <f>SUM(C5:C35)</f>
        <v>2948798533</v>
      </c>
      <c r="F36" s="44"/>
    </row>
    <row r="37" spans="1:8" ht="19.2" customHeight="1" x14ac:dyDescent="0.45">
      <c r="A37" s="45" t="s">
        <v>20</v>
      </c>
      <c r="B37" s="54">
        <v>10923261</v>
      </c>
      <c r="C37" s="54">
        <v>2877094325</v>
      </c>
      <c r="G37" s="44"/>
    </row>
    <row r="38" spans="1:8" ht="19.2" customHeight="1" thickBot="1" x14ac:dyDescent="0.5">
      <c r="A38" s="48" t="s">
        <v>22</v>
      </c>
      <c r="B38" s="37">
        <f>B36/B37</f>
        <v>1.1947289367158764</v>
      </c>
      <c r="C38" s="37">
        <f>C36/C37</f>
        <v>1.0249224390653233</v>
      </c>
      <c r="E38" s="49"/>
    </row>
    <row r="39" spans="1:8" ht="19.2" customHeight="1" thickBot="1" x14ac:dyDescent="0.5">
      <c r="A39" s="50" t="s">
        <v>23</v>
      </c>
      <c r="B39" s="43">
        <f>'[3]５月'!B39+'[3]６月'!B36</f>
        <v>86653573</v>
      </c>
      <c r="C39" s="43">
        <f>'[3]５月'!C39+'[3]６月'!C36</f>
        <v>14502448347</v>
      </c>
      <c r="D39">
        <v>5886778368</v>
      </c>
      <c r="G39" s="44"/>
    </row>
    <row r="40" spans="1:8" ht="19.2" customHeight="1" x14ac:dyDescent="0.45">
      <c r="A40" s="45" t="s">
        <v>24</v>
      </c>
      <c r="B40" s="46">
        <f>'[3]５月'!B40+'[3]６月'!B37</f>
        <v>81675900</v>
      </c>
      <c r="C40" s="46">
        <f>'[3]５月'!C40+'[3]６月'!C37</f>
        <v>13620689726</v>
      </c>
      <c r="D40">
        <v>6504490169</v>
      </c>
      <c r="G40" s="44"/>
    </row>
    <row r="41" spans="1:8" ht="19.2" customHeight="1" x14ac:dyDescent="0.45">
      <c r="A41" s="51" t="s">
        <v>25</v>
      </c>
      <c r="B41" s="36">
        <f>B39/B40</f>
        <v>1.0609442075324544</v>
      </c>
      <c r="C41" s="36">
        <f>C39/C40</f>
        <v>1.0647367085469135</v>
      </c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51181102362204722" right="0.51181102362204722" top="0.74803149606299213" bottom="0.74803149606299213" header="0.31496062992125984" footer="0.31496062992125984"/>
  <pageSetup paperSize="9" scale="7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1"/>
  <sheetViews>
    <sheetView workbookViewId="0">
      <selection activeCell="N15" sqref="N15"/>
    </sheetView>
  </sheetViews>
  <sheetFormatPr defaultRowHeight="18" x14ac:dyDescent="0.45"/>
  <cols>
    <col min="1" max="1" width="9.09765625" customWidth="1"/>
    <col min="2" max="2" width="12.5" customWidth="1"/>
    <col min="3" max="3" width="15.19921875" customWidth="1"/>
    <col min="4" max="4" width="0.5" customWidth="1"/>
    <col min="5" max="5" width="2.8984375" customWidth="1"/>
    <col min="6" max="6" width="12.09765625" customWidth="1"/>
    <col min="7" max="7" width="11.19921875" customWidth="1"/>
    <col min="8" max="8" width="13.8984375" customWidth="1"/>
    <col min="9" max="9" width="13.59765625" customWidth="1"/>
    <col min="10" max="10" width="15.69921875" customWidth="1"/>
  </cols>
  <sheetData>
    <row r="1" spans="1:10" x14ac:dyDescent="0.45">
      <c r="A1" s="1" t="s">
        <v>39</v>
      </c>
    </row>
    <row r="2" spans="1:10" x14ac:dyDescent="0.45">
      <c r="I2" s="2" t="s">
        <v>0</v>
      </c>
    </row>
    <row r="3" spans="1:10" x14ac:dyDescent="0.45">
      <c r="A3" s="3" t="s">
        <v>1</v>
      </c>
      <c r="E3" s="75" t="s">
        <v>2</v>
      </c>
      <c r="F3" s="75"/>
      <c r="G3" s="75"/>
    </row>
    <row r="4" spans="1:10" ht="19.2" customHeight="1" x14ac:dyDescent="0.45">
      <c r="A4" s="4" t="s">
        <v>3</v>
      </c>
      <c r="B4" s="4" t="s">
        <v>4</v>
      </c>
      <c r="C4" s="4" t="s">
        <v>5</v>
      </c>
      <c r="E4" s="5"/>
      <c r="F4" s="6"/>
      <c r="G4" s="7"/>
      <c r="H4" s="8" t="s">
        <v>37</v>
      </c>
      <c r="I4" s="7" t="s">
        <v>38</v>
      </c>
      <c r="J4" s="9"/>
    </row>
    <row r="5" spans="1:10" ht="19.2" customHeight="1" x14ac:dyDescent="0.45">
      <c r="A5" s="10">
        <v>1</v>
      </c>
      <c r="B5" s="11"/>
      <c r="C5" s="12"/>
      <c r="E5" s="13"/>
      <c r="F5" s="14"/>
      <c r="G5" s="15" t="s">
        <v>8</v>
      </c>
      <c r="H5" s="10" t="s">
        <v>5</v>
      </c>
      <c r="I5" s="15" t="s">
        <v>8</v>
      </c>
      <c r="J5" s="4" t="s">
        <v>5</v>
      </c>
    </row>
    <row r="6" spans="1:10" ht="19.2" customHeight="1" x14ac:dyDescent="0.45">
      <c r="A6" s="10">
        <v>2</v>
      </c>
      <c r="B6" s="11"/>
      <c r="C6" s="12"/>
      <c r="E6" s="76" t="s">
        <v>9</v>
      </c>
      <c r="F6" s="77"/>
      <c r="G6" s="18"/>
      <c r="H6" s="24"/>
      <c r="I6" s="16"/>
      <c r="J6" s="16"/>
    </row>
    <row r="7" spans="1:10" ht="19.2" customHeight="1" x14ac:dyDescent="0.45">
      <c r="A7" s="10">
        <v>3</v>
      </c>
      <c r="B7" s="11"/>
      <c r="C7" s="12"/>
      <c r="E7" s="19"/>
      <c r="F7" s="20" t="s">
        <v>10</v>
      </c>
      <c r="G7" s="26"/>
      <c r="H7" s="53"/>
      <c r="I7" s="21"/>
      <c r="J7" s="21"/>
    </row>
    <row r="8" spans="1:10" ht="19.2" customHeight="1" x14ac:dyDescent="0.45">
      <c r="A8" s="10">
        <v>4</v>
      </c>
      <c r="B8" s="11"/>
      <c r="C8" s="12"/>
      <c r="E8" s="76" t="s">
        <v>11</v>
      </c>
      <c r="F8" s="77"/>
      <c r="G8" s="16"/>
      <c r="H8" s="17"/>
      <c r="I8" s="16"/>
      <c r="J8" s="16"/>
    </row>
    <row r="9" spans="1:10" ht="19.2" customHeight="1" x14ac:dyDescent="0.45">
      <c r="A9" s="10">
        <v>5</v>
      </c>
      <c r="B9" s="11"/>
      <c r="C9" s="12"/>
      <c r="E9" s="19"/>
      <c r="F9" s="20" t="s">
        <v>10</v>
      </c>
      <c r="G9" s="23"/>
      <c r="H9" s="69"/>
      <c r="I9" s="21"/>
      <c r="J9" s="21"/>
    </row>
    <row r="10" spans="1:10" ht="19.2" customHeight="1" x14ac:dyDescent="0.45">
      <c r="A10" s="10">
        <v>6</v>
      </c>
      <c r="B10" s="11"/>
      <c r="C10" s="12"/>
      <c r="E10" s="76" t="s">
        <v>12</v>
      </c>
      <c r="F10" s="77"/>
      <c r="G10" s="16"/>
      <c r="H10" s="17"/>
      <c r="I10" s="16"/>
      <c r="J10" s="16"/>
    </row>
    <row r="11" spans="1:10" ht="19.2" customHeight="1" x14ac:dyDescent="0.45">
      <c r="A11" s="10">
        <v>7</v>
      </c>
      <c r="B11" s="11"/>
      <c r="C11" s="12"/>
      <c r="E11" s="19"/>
      <c r="F11" s="20" t="s">
        <v>10</v>
      </c>
      <c r="G11" s="23"/>
      <c r="H11" s="69"/>
      <c r="I11" s="21"/>
      <c r="J11" s="21"/>
    </row>
    <row r="12" spans="1:10" ht="19.2" customHeight="1" x14ac:dyDescent="0.45">
      <c r="A12" s="10">
        <v>8</v>
      </c>
      <c r="B12" s="11"/>
      <c r="C12" s="12"/>
      <c r="E12" s="76" t="s">
        <v>13</v>
      </c>
      <c r="F12" s="77"/>
      <c r="G12" s="16"/>
      <c r="H12" s="17"/>
      <c r="I12" s="16"/>
      <c r="J12" s="16"/>
    </row>
    <row r="13" spans="1:10" ht="19.2" customHeight="1" x14ac:dyDescent="0.45">
      <c r="A13" s="10">
        <v>9</v>
      </c>
      <c r="B13" s="11"/>
      <c r="C13" s="12"/>
      <c r="E13" s="19"/>
      <c r="F13" s="20" t="s">
        <v>10</v>
      </c>
      <c r="G13" s="23"/>
      <c r="H13" s="69"/>
      <c r="I13" s="21"/>
      <c r="J13" s="21"/>
    </row>
    <row r="14" spans="1:10" ht="19.2" customHeight="1" x14ac:dyDescent="0.45">
      <c r="A14" s="10">
        <v>10</v>
      </c>
      <c r="B14" s="11"/>
      <c r="C14" s="12"/>
      <c r="E14" s="78" t="s">
        <v>14</v>
      </c>
      <c r="F14" s="79"/>
      <c r="G14" s="18"/>
      <c r="H14" s="18"/>
      <c r="I14" s="16"/>
      <c r="J14" s="16"/>
    </row>
    <row r="15" spans="1:10" ht="19.2" customHeight="1" x14ac:dyDescent="0.45">
      <c r="A15" s="10">
        <v>11</v>
      </c>
      <c r="B15" s="11"/>
      <c r="C15" s="12"/>
      <c r="E15" s="19"/>
      <c r="F15" s="20" t="s">
        <v>10</v>
      </c>
      <c r="G15" s="23"/>
      <c r="H15" s="23"/>
      <c r="I15" s="21"/>
      <c r="J15" s="21"/>
    </row>
    <row r="16" spans="1:10" ht="19.2" customHeight="1" x14ac:dyDescent="0.45">
      <c r="A16" s="10">
        <v>12</v>
      </c>
      <c r="B16" s="11"/>
      <c r="C16" s="12"/>
      <c r="E16" s="76" t="s">
        <v>15</v>
      </c>
      <c r="F16" s="77"/>
      <c r="G16" s="16"/>
      <c r="H16" s="16"/>
      <c r="I16" s="16"/>
      <c r="J16" s="16"/>
    </row>
    <row r="17" spans="1:10" ht="19.2" customHeight="1" x14ac:dyDescent="0.45">
      <c r="A17" s="10">
        <v>13</v>
      </c>
      <c r="B17" s="11"/>
      <c r="C17" s="12"/>
      <c r="E17" s="19"/>
      <c r="F17" s="20" t="s">
        <v>10</v>
      </c>
      <c r="G17" s="23"/>
      <c r="H17" s="23"/>
      <c r="I17" s="21"/>
      <c r="J17" s="21"/>
    </row>
    <row r="18" spans="1:10" ht="19.2" customHeight="1" x14ac:dyDescent="0.45">
      <c r="A18" s="10">
        <v>14</v>
      </c>
      <c r="B18" s="11"/>
      <c r="C18" s="12"/>
      <c r="E18" s="76" t="s">
        <v>16</v>
      </c>
      <c r="F18" s="77"/>
      <c r="G18" s="16"/>
      <c r="H18" s="16"/>
      <c r="I18" s="16"/>
      <c r="J18" s="16"/>
    </row>
    <row r="19" spans="1:10" ht="19.2" customHeight="1" x14ac:dyDescent="0.45">
      <c r="A19" s="10">
        <v>15</v>
      </c>
      <c r="B19" s="11"/>
      <c r="C19" s="12"/>
      <c r="E19" s="19"/>
      <c r="F19" s="20" t="s">
        <v>10</v>
      </c>
      <c r="G19" s="23"/>
      <c r="H19" s="23"/>
      <c r="I19" s="21"/>
      <c r="J19" s="21"/>
    </row>
    <row r="20" spans="1:10" ht="19.2" customHeight="1" x14ac:dyDescent="0.45">
      <c r="A20" s="10">
        <v>16</v>
      </c>
      <c r="B20" s="11"/>
      <c r="C20" s="12"/>
      <c r="E20" s="76" t="s">
        <v>17</v>
      </c>
      <c r="F20" s="77"/>
      <c r="G20" s="16"/>
      <c r="H20" s="17"/>
      <c r="I20" s="16"/>
      <c r="J20" s="16"/>
    </row>
    <row r="21" spans="1:10" ht="19.2" customHeight="1" x14ac:dyDescent="0.45">
      <c r="A21" s="10">
        <v>17</v>
      </c>
      <c r="B21" s="11"/>
      <c r="C21" s="12"/>
      <c r="E21" s="19"/>
      <c r="F21" s="20" t="s">
        <v>10</v>
      </c>
      <c r="G21" s="23"/>
      <c r="H21" s="69"/>
      <c r="I21" s="21"/>
      <c r="J21" s="21"/>
    </row>
    <row r="22" spans="1:10" ht="19.2" customHeight="1" x14ac:dyDescent="0.45">
      <c r="A22" s="10">
        <v>18</v>
      </c>
      <c r="B22" s="11"/>
      <c r="C22" s="12"/>
      <c r="E22" s="76" t="s">
        <v>18</v>
      </c>
      <c r="F22" s="77"/>
      <c r="G22" s="16"/>
      <c r="H22" s="17"/>
      <c r="I22" s="16"/>
      <c r="J22" s="16"/>
    </row>
    <row r="23" spans="1:10" ht="19.2" customHeight="1" thickBot="1" x14ac:dyDescent="0.5">
      <c r="A23" s="10">
        <v>19</v>
      </c>
      <c r="B23" s="11"/>
      <c r="C23" s="12"/>
      <c r="E23" s="28"/>
      <c r="F23" s="29" t="s">
        <v>10</v>
      </c>
      <c r="G23" s="70"/>
      <c r="H23" s="71"/>
      <c r="I23" s="21"/>
      <c r="J23" s="21"/>
    </row>
    <row r="24" spans="1:10" ht="19.2" customHeight="1" thickBot="1" x14ac:dyDescent="0.5">
      <c r="A24" s="10">
        <v>20</v>
      </c>
      <c r="B24" s="11"/>
      <c r="C24" s="12"/>
      <c r="E24" s="80" t="s">
        <v>19</v>
      </c>
      <c r="F24" s="81"/>
      <c r="G24" s="30"/>
      <c r="H24" s="31"/>
      <c r="I24" s="32"/>
      <c r="J24" s="31"/>
    </row>
    <row r="25" spans="1:10" ht="19.2" customHeight="1" x14ac:dyDescent="0.45">
      <c r="A25" s="10">
        <v>21</v>
      </c>
      <c r="B25" s="11"/>
      <c r="C25" s="12"/>
      <c r="E25" s="33"/>
      <c r="F25" s="34" t="s">
        <v>20</v>
      </c>
      <c r="G25" s="35"/>
      <c r="H25" s="35"/>
      <c r="I25" s="35"/>
      <c r="J25" s="35"/>
    </row>
    <row r="26" spans="1:10" ht="19.2" customHeight="1" x14ac:dyDescent="0.45">
      <c r="A26" s="10">
        <v>22</v>
      </c>
      <c r="B26" s="11"/>
      <c r="C26" s="12"/>
      <c r="E26" s="73" t="s">
        <v>21</v>
      </c>
      <c r="F26" s="74"/>
      <c r="G26" s="37"/>
      <c r="H26" s="37"/>
      <c r="I26" s="37"/>
      <c r="J26" s="37"/>
    </row>
    <row r="27" spans="1:10" ht="19.2" customHeight="1" x14ac:dyDescent="0.45">
      <c r="A27" s="10">
        <v>23</v>
      </c>
      <c r="B27" s="11"/>
      <c r="C27" s="12"/>
      <c r="E27" s="38"/>
      <c r="F27" s="39"/>
      <c r="G27" s="39"/>
      <c r="H27" s="39"/>
      <c r="I27" s="39"/>
      <c r="J27" s="39"/>
    </row>
    <row r="28" spans="1:10" ht="19.2" customHeight="1" x14ac:dyDescent="0.45">
      <c r="A28" s="10">
        <v>24</v>
      </c>
      <c r="B28" s="11"/>
      <c r="C28" s="12"/>
      <c r="F28" s="40"/>
      <c r="G28" s="40"/>
      <c r="H28" s="40"/>
      <c r="I28" s="40"/>
      <c r="J28" s="40"/>
    </row>
    <row r="29" spans="1:10" ht="19.2" customHeight="1" x14ac:dyDescent="0.45">
      <c r="A29" s="10">
        <v>25</v>
      </c>
      <c r="B29" s="11"/>
      <c r="C29" s="12"/>
      <c r="F29" s="40"/>
      <c r="G29" s="40"/>
      <c r="H29" s="40"/>
      <c r="I29" s="40"/>
      <c r="J29" s="40"/>
    </row>
    <row r="30" spans="1:10" ht="19.2" customHeight="1" x14ac:dyDescent="0.45">
      <c r="A30" s="10">
        <v>26</v>
      </c>
      <c r="B30" s="11"/>
      <c r="C30" s="12"/>
      <c r="F30" s="40"/>
      <c r="G30" s="40"/>
      <c r="H30" s="40"/>
      <c r="I30" s="40"/>
      <c r="J30" s="40"/>
    </row>
    <row r="31" spans="1:10" ht="19.2" customHeight="1" x14ac:dyDescent="0.45">
      <c r="A31" s="10">
        <v>27</v>
      </c>
      <c r="B31" s="11"/>
      <c r="C31" s="12"/>
      <c r="F31" s="40"/>
      <c r="G31" s="40"/>
      <c r="H31" s="40"/>
      <c r="I31" s="41"/>
      <c r="J31" s="40"/>
    </row>
    <row r="32" spans="1:10" ht="19.2" customHeight="1" x14ac:dyDescent="0.45">
      <c r="A32" s="10">
        <v>28</v>
      </c>
      <c r="B32" s="11"/>
      <c r="C32" s="12"/>
    </row>
    <row r="33" spans="1:8" ht="19.2" customHeight="1" x14ac:dyDescent="0.45">
      <c r="A33" s="10">
        <v>29</v>
      </c>
      <c r="B33" s="11"/>
      <c r="C33" s="12"/>
      <c r="F33" s="40"/>
      <c r="G33" s="40"/>
      <c r="H33" s="40"/>
    </row>
    <row r="34" spans="1:8" ht="19.2" customHeight="1" x14ac:dyDescent="0.45">
      <c r="A34" s="10">
        <v>30</v>
      </c>
      <c r="B34" s="11"/>
      <c r="C34" s="12"/>
      <c r="F34" s="40"/>
      <c r="G34" s="40"/>
      <c r="H34" s="40"/>
    </row>
    <row r="35" spans="1:8" ht="19.2" customHeight="1" thickBot="1" x14ac:dyDescent="0.5">
      <c r="A35" s="10">
        <v>31</v>
      </c>
      <c r="B35" s="11"/>
      <c r="C35" s="12"/>
    </row>
    <row r="36" spans="1:8" ht="19.2" customHeight="1" thickBot="1" x14ac:dyDescent="0.5">
      <c r="A36" s="42" t="s">
        <v>19</v>
      </c>
      <c r="B36" s="43"/>
      <c r="C36" s="43"/>
      <c r="F36" s="44"/>
    </row>
    <row r="37" spans="1:8" ht="19.2" customHeight="1" x14ac:dyDescent="0.45">
      <c r="A37" s="45" t="s">
        <v>20</v>
      </c>
      <c r="B37" s="54"/>
      <c r="C37" s="54"/>
      <c r="G37" s="44"/>
    </row>
    <row r="38" spans="1:8" ht="19.2" customHeight="1" thickBot="1" x14ac:dyDescent="0.5">
      <c r="A38" s="48" t="s">
        <v>22</v>
      </c>
      <c r="B38" s="37"/>
      <c r="C38" s="37"/>
      <c r="E38" s="49"/>
    </row>
    <row r="39" spans="1:8" ht="19.2" customHeight="1" thickBot="1" x14ac:dyDescent="0.5">
      <c r="A39" s="50" t="s">
        <v>23</v>
      </c>
      <c r="B39" s="43"/>
      <c r="C39" s="43"/>
      <c r="D39">
        <v>5886778368</v>
      </c>
      <c r="G39" s="44"/>
    </row>
    <row r="40" spans="1:8" ht="19.2" customHeight="1" x14ac:dyDescent="0.45">
      <c r="A40" s="45" t="s">
        <v>24</v>
      </c>
      <c r="B40" s="46"/>
      <c r="C40" s="46"/>
      <c r="D40">
        <v>6504490169</v>
      </c>
      <c r="G40" s="44"/>
    </row>
    <row r="41" spans="1:8" ht="19.2" customHeight="1" x14ac:dyDescent="0.45">
      <c r="A41" s="51" t="s">
        <v>25</v>
      </c>
      <c r="B41" s="36"/>
      <c r="C41" s="36"/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1"/>
  <sheetViews>
    <sheetView workbookViewId="0">
      <selection activeCell="O13" sqref="O13"/>
    </sheetView>
  </sheetViews>
  <sheetFormatPr defaultRowHeight="18" x14ac:dyDescent="0.45"/>
  <cols>
    <col min="1" max="1" width="9.09765625" customWidth="1"/>
    <col min="2" max="2" width="12.3984375" customWidth="1"/>
    <col min="3" max="3" width="15.3984375" customWidth="1"/>
    <col min="4" max="4" width="0.5" customWidth="1"/>
    <col min="5" max="5" width="2.8984375" customWidth="1"/>
    <col min="6" max="6" width="12.09765625" customWidth="1"/>
    <col min="7" max="7" width="11.19921875" customWidth="1"/>
    <col min="8" max="8" width="13.8984375" customWidth="1"/>
    <col min="9" max="9" width="13.59765625" customWidth="1"/>
    <col min="10" max="10" width="15.69921875" customWidth="1"/>
  </cols>
  <sheetData>
    <row r="1" spans="1:10" x14ac:dyDescent="0.45">
      <c r="A1" s="1" t="s">
        <v>42</v>
      </c>
    </row>
    <row r="2" spans="1:10" x14ac:dyDescent="0.45">
      <c r="I2" s="2" t="s">
        <v>0</v>
      </c>
    </row>
    <row r="3" spans="1:10" x14ac:dyDescent="0.45">
      <c r="A3" s="3" t="s">
        <v>1</v>
      </c>
      <c r="E3" s="75" t="s">
        <v>2</v>
      </c>
      <c r="F3" s="75"/>
      <c r="G3" s="75"/>
    </row>
    <row r="4" spans="1:10" ht="19.2" customHeight="1" x14ac:dyDescent="0.45">
      <c r="A4" s="4" t="s">
        <v>3</v>
      </c>
      <c r="B4" s="4" t="s">
        <v>4</v>
      </c>
      <c r="C4" s="4" t="s">
        <v>5</v>
      </c>
      <c r="E4" s="5"/>
      <c r="F4" s="6"/>
      <c r="G4" s="7"/>
      <c r="H4" s="8" t="s">
        <v>40</v>
      </c>
      <c r="I4" s="7" t="s">
        <v>7</v>
      </c>
      <c r="J4" s="9"/>
    </row>
    <row r="5" spans="1:10" ht="19.2" customHeight="1" x14ac:dyDescent="0.45">
      <c r="A5" s="10">
        <v>1</v>
      </c>
      <c r="B5" s="11"/>
      <c r="C5" s="12"/>
      <c r="E5" s="13"/>
      <c r="F5" s="14"/>
      <c r="G5" s="15" t="s">
        <v>8</v>
      </c>
      <c r="H5" s="10" t="s">
        <v>5</v>
      </c>
      <c r="I5" s="15" t="s">
        <v>8</v>
      </c>
      <c r="J5" s="4" t="s">
        <v>5</v>
      </c>
    </row>
    <row r="6" spans="1:10" ht="22.8" customHeight="1" x14ac:dyDescent="0.45">
      <c r="A6" s="10">
        <v>2</v>
      </c>
      <c r="B6" s="11"/>
      <c r="C6" s="12"/>
      <c r="E6" s="76" t="s">
        <v>9</v>
      </c>
      <c r="F6" s="77"/>
      <c r="G6" s="18"/>
      <c r="H6" s="24"/>
      <c r="I6" s="16"/>
      <c r="J6" s="16"/>
    </row>
    <row r="7" spans="1:10" ht="19.2" customHeight="1" x14ac:dyDescent="0.45">
      <c r="A7" s="10">
        <v>3</v>
      </c>
      <c r="B7" s="11"/>
      <c r="C7" s="12"/>
      <c r="E7" s="19"/>
      <c r="F7" s="20" t="s">
        <v>10</v>
      </c>
      <c r="G7" s="26"/>
      <c r="H7" s="53"/>
      <c r="I7" s="21"/>
      <c r="J7" s="21"/>
    </row>
    <row r="8" spans="1:10" ht="19.2" customHeight="1" x14ac:dyDescent="0.45">
      <c r="A8" s="10">
        <v>4</v>
      </c>
      <c r="B8" s="11"/>
      <c r="C8" s="12"/>
      <c r="E8" s="76" t="s">
        <v>11</v>
      </c>
      <c r="F8" s="77"/>
      <c r="G8" s="18"/>
      <c r="H8" s="18"/>
      <c r="I8" s="16"/>
      <c r="J8" s="16"/>
    </row>
    <row r="9" spans="1:10" ht="19.2" customHeight="1" x14ac:dyDescent="0.45">
      <c r="A9" s="10">
        <v>5</v>
      </c>
      <c r="B9" s="11"/>
      <c r="C9" s="12"/>
      <c r="E9" s="19"/>
      <c r="F9" s="20" t="s">
        <v>10</v>
      </c>
      <c r="G9" s="25"/>
      <c r="H9" s="25"/>
      <c r="I9" s="21"/>
      <c r="J9" s="21"/>
    </row>
    <row r="10" spans="1:10" ht="19.2" customHeight="1" x14ac:dyDescent="0.45">
      <c r="A10" s="10">
        <v>6</v>
      </c>
      <c r="B10" s="11"/>
      <c r="C10" s="12"/>
      <c r="E10" s="76" t="s">
        <v>12</v>
      </c>
      <c r="F10" s="77"/>
      <c r="G10" s="16"/>
      <c r="H10" s="52"/>
      <c r="I10" s="16"/>
      <c r="J10" s="16"/>
    </row>
    <row r="11" spans="1:10" ht="19.2" customHeight="1" x14ac:dyDescent="0.45">
      <c r="A11" s="10">
        <v>7</v>
      </c>
      <c r="B11" s="11"/>
      <c r="C11" s="12"/>
      <c r="E11" s="19"/>
      <c r="F11" s="20" t="s">
        <v>10</v>
      </c>
      <c r="G11" s="23"/>
      <c r="H11" s="72"/>
      <c r="I11" s="21"/>
      <c r="J11" s="21"/>
    </row>
    <row r="12" spans="1:10" ht="19.2" customHeight="1" x14ac:dyDescent="0.45">
      <c r="A12" s="10">
        <v>8</v>
      </c>
      <c r="B12" s="11"/>
      <c r="C12" s="12"/>
      <c r="E12" s="76" t="s">
        <v>13</v>
      </c>
      <c r="F12" s="77"/>
      <c r="G12" s="18"/>
      <c r="H12" s="18"/>
      <c r="I12" s="16"/>
      <c r="J12" s="16"/>
    </row>
    <row r="13" spans="1:10" ht="19.2" customHeight="1" x14ac:dyDescent="0.45">
      <c r="A13" s="10">
        <v>9</v>
      </c>
      <c r="B13" s="11"/>
      <c r="C13" s="12"/>
      <c r="E13" s="19"/>
      <c r="F13" s="20" t="s">
        <v>10</v>
      </c>
      <c r="G13" s="26"/>
      <c r="H13" s="27"/>
      <c r="I13" s="21"/>
      <c r="J13" s="21"/>
    </row>
    <row r="14" spans="1:10" ht="19.2" customHeight="1" x14ac:dyDescent="0.45">
      <c r="A14" s="10">
        <v>10</v>
      </c>
      <c r="B14" s="11"/>
      <c r="C14" s="12"/>
      <c r="E14" s="78" t="s">
        <v>14</v>
      </c>
      <c r="F14" s="79"/>
      <c r="G14" s="18"/>
      <c r="H14" s="18"/>
      <c r="I14" s="16"/>
      <c r="J14" s="16"/>
    </row>
    <row r="15" spans="1:10" ht="19.2" customHeight="1" x14ac:dyDescent="0.45">
      <c r="A15" s="10">
        <v>11</v>
      </c>
      <c r="B15" s="11"/>
      <c r="C15" s="12"/>
      <c r="E15" s="19"/>
      <c r="F15" s="20" t="s">
        <v>10</v>
      </c>
      <c r="G15" s="25"/>
      <c r="H15" s="25"/>
      <c r="I15" s="21"/>
      <c r="J15" s="21"/>
    </row>
    <row r="16" spans="1:10" ht="19.2" customHeight="1" x14ac:dyDescent="0.45">
      <c r="A16" s="10">
        <v>12</v>
      </c>
      <c r="B16" s="11"/>
      <c r="C16" s="12"/>
      <c r="E16" s="76" t="s">
        <v>15</v>
      </c>
      <c r="F16" s="77"/>
      <c r="G16" s="16"/>
      <c r="H16" s="52"/>
      <c r="I16" s="16"/>
      <c r="J16" s="16"/>
    </row>
    <row r="17" spans="1:10" ht="19.2" customHeight="1" x14ac:dyDescent="0.45">
      <c r="A17" s="10">
        <v>13</v>
      </c>
      <c r="B17" s="11"/>
      <c r="C17" s="12"/>
      <c r="E17" s="19"/>
      <c r="F17" s="20" t="s">
        <v>10</v>
      </c>
      <c r="G17" s="23"/>
      <c r="H17" s="72"/>
      <c r="I17" s="21"/>
      <c r="J17" s="21"/>
    </row>
    <row r="18" spans="1:10" ht="19.2" customHeight="1" x14ac:dyDescent="0.45">
      <c r="A18" s="10">
        <v>14</v>
      </c>
      <c r="B18" s="11"/>
      <c r="C18" s="12"/>
      <c r="E18" s="76" t="s">
        <v>16</v>
      </c>
      <c r="F18" s="77"/>
      <c r="G18" s="16"/>
      <c r="H18" s="17"/>
      <c r="I18" s="16"/>
      <c r="J18" s="16"/>
    </row>
    <row r="19" spans="1:10" ht="19.2" customHeight="1" x14ac:dyDescent="0.45">
      <c r="A19" s="10">
        <v>15</v>
      </c>
      <c r="B19" s="11"/>
      <c r="C19" s="12"/>
      <c r="E19" s="19"/>
      <c r="F19" s="20" t="s">
        <v>10</v>
      </c>
      <c r="G19" s="21"/>
      <c r="H19" s="21"/>
      <c r="I19" s="21"/>
      <c r="J19" s="21"/>
    </row>
    <row r="20" spans="1:10" ht="19.2" customHeight="1" x14ac:dyDescent="0.45">
      <c r="A20" s="10">
        <v>16</v>
      </c>
      <c r="B20" s="11"/>
      <c r="C20" s="12"/>
      <c r="E20" s="76" t="s">
        <v>17</v>
      </c>
      <c r="F20" s="77"/>
      <c r="G20" s="18"/>
      <c r="H20" s="24"/>
      <c r="I20" s="16"/>
      <c r="J20" s="16"/>
    </row>
    <row r="21" spans="1:10" ht="19.2" customHeight="1" x14ac:dyDescent="0.45">
      <c r="A21" s="10">
        <v>17</v>
      </c>
      <c r="B21" s="11"/>
      <c r="C21" s="12"/>
      <c r="E21" s="19"/>
      <c r="F21" s="20" t="s">
        <v>10</v>
      </c>
      <c r="G21" s="25"/>
      <c r="H21" s="68"/>
      <c r="I21" s="21"/>
      <c r="J21" s="21"/>
    </row>
    <row r="22" spans="1:10" ht="19.2" customHeight="1" x14ac:dyDescent="0.45">
      <c r="A22" s="10">
        <v>18</v>
      </c>
      <c r="B22" s="11"/>
      <c r="C22" s="12"/>
      <c r="E22" s="76" t="s">
        <v>18</v>
      </c>
      <c r="F22" s="77"/>
      <c r="G22" s="18"/>
      <c r="H22" s="24"/>
      <c r="I22" s="16"/>
      <c r="J22" s="16"/>
    </row>
    <row r="23" spans="1:10" ht="19.2" customHeight="1" thickBot="1" x14ac:dyDescent="0.5">
      <c r="A23" s="10">
        <v>19</v>
      </c>
      <c r="B23" s="11"/>
      <c r="C23" s="12"/>
      <c r="E23" s="28"/>
      <c r="F23" s="29" t="s">
        <v>10</v>
      </c>
      <c r="G23" s="26"/>
      <c r="H23" s="53"/>
      <c r="I23" s="21"/>
      <c r="J23" s="21"/>
    </row>
    <row r="24" spans="1:10" ht="19.2" customHeight="1" thickBot="1" x14ac:dyDescent="0.5">
      <c r="A24" s="10">
        <v>20</v>
      </c>
      <c r="B24" s="11"/>
      <c r="C24" s="12"/>
      <c r="E24" s="80" t="s">
        <v>19</v>
      </c>
      <c r="F24" s="81"/>
      <c r="G24" s="30"/>
      <c r="H24" s="31"/>
      <c r="I24" s="32"/>
      <c r="J24" s="31"/>
    </row>
    <row r="25" spans="1:10" ht="19.2" customHeight="1" x14ac:dyDescent="0.45">
      <c r="A25" s="10">
        <v>21</v>
      </c>
      <c r="B25" s="11"/>
      <c r="C25" s="12"/>
      <c r="E25" s="33"/>
      <c r="F25" s="34" t="s">
        <v>20</v>
      </c>
      <c r="G25" s="35"/>
      <c r="H25" s="35"/>
      <c r="I25" s="35"/>
      <c r="J25" s="35"/>
    </row>
    <row r="26" spans="1:10" ht="19.2" customHeight="1" x14ac:dyDescent="0.45">
      <c r="A26" s="10">
        <v>22</v>
      </c>
      <c r="B26" s="11"/>
      <c r="C26" s="12"/>
      <c r="E26" s="73" t="s">
        <v>21</v>
      </c>
      <c r="F26" s="74"/>
      <c r="G26" s="37"/>
      <c r="H26" s="37"/>
      <c r="I26" s="37"/>
      <c r="J26" s="37"/>
    </row>
    <row r="27" spans="1:10" ht="19.2" customHeight="1" x14ac:dyDescent="0.45">
      <c r="A27" s="10">
        <v>23</v>
      </c>
      <c r="B27" s="11"/>
      <c r="C27" s="12"/>
      <c r="E27" s="38"/>
      <c r="F27" s="39"/>
      <c r="G27" s="39"/>
      <c r="H27" s="39"/>
      <c r="I27" s="39"/>
      <c r="J27" s="39"/>
    </row>
    <row r="28" spans="1:10" ht="19.2" customHeight="1" x14ac:dyDescent="0.45">
      <c r="A28" s="10">
        <v>24</v>
      </c>
      <c r="B28" s="11"/>
      <c r="C28" s="12"/>
      <c r="F28" s="40"/>
      <c r="G28" s="40"/>
      <c r="H28" s="40"/>
      <c r="I28" s="40"/>
      <c r="J28" s="40"/>
    </row>
    <row r="29" spans="1:10" ht="19.2" customHeight="1" x14ac:dyDescent="0.45">
      <c r="A29" s="10">
        <v>25</v>
      </c>
      <c r="B29" s="11"/>
      <c r="C29" s="12"/>
      <c r="F29" s="40"/>
      <c r="G29" s="40"/>
      <c r="H29" s="40"/>
      <c r="I29" s="40"/>
      <c r="J29" s="40"/>
    </row>
    <row r="30" spans="1:10" ht="19.2" customHeight="1" x14ac:dyDescent="0.45">
      <c r="A30" s="10">
        <v>26</v>
      </c>
      <c r="B30" s="11"/>
      <c r="C30" s="12"/>
      <c r="F30" s="40"/>
      <c r="G30" s="40"/>
      <c r="H30" s="40"/>
      <c r="I30" s="40"/>
      <c r="J30" s="40"/>
    </row>
    <row r="31" spans="1:10" ht="19.2" customHeight="1" x14ac:dyDescent="0.45">
      <c r="A31" s="10">
        <v>27</v>
      </c>
      <c r="B31" s="11"/>
      <c r="C31" s="12"/>
      <c r="F31" s="40"/>
      <c r="G31" s="40"/>
      <c r="H31" s="40"/>
      <c r="I31" s="41"/>
      <c r="J31" s="40"/>
    </row>
    <row r="32" spans="1:10" ht="19.2" customHeight="1" x14ac:dyDescent="0.45">
      <c r="A32" s="10">
        <v>28</v>
      </c>
      <c r="B32" s="11"/>
      <c r="C32" s="12"/>
    </row>
    <row r="33" spans="1:8" ht="19.2" customHeight="1" x14ac:dyDescent="0.45">
      <c r="A33" s="10">
        <v>29</v>
      </c>
      <c r="B33" s="11"/>
      <c r="C33" s="12"/>
      <c r="F33" s="40"/>
      <c r="G33" s="40"/>
      <c r="H33" s="40"/>
    </row>
    <row r="34" spans="1:8" ht="19.2" customHeight="1" x14ac:dyDescent="0.45">
      <c r="A34" s="10">
        <v>30</v>
      </c>
      <c r="B34" s="11"/>
      <c r="C34" s="12"/>
      <c r="F34" s="40"/>
      <c r="G34" s="40"/>
      <c r="H34" s="40"/>
    </row>
    <row r="35" spans="1:8" ht="19.2" customHeight="1" thickBot="1" x14ac:dyDescent="0.5">
      <c r="A35" s="10">
        <v>31</v>
      </c>
      <c r="B35" s="11"/>
      <c r="C35" s="12"/>
    </row>
    <row r="36" spans="1:8" ht="19.2" customHeight="1" thickBot="1" x14ac:dyDescent="0.5">
      <c r="A36" s="42" t="s">
        <v>19</v>
      </c>
      <c r="B36" s="43"/>
      <c r="C36" s="43"/>
      <c r="F36" s="44"/>
    </row>
    <row r="37" spans="1:8" ht="19.2" customHeight="1" x14ac:dyDescent="0.45">
      <c r="A37" s="45" t="s">
        <v>20</v>
      </c>
      <c r="B37" s="54"/>
      <c r="C37" s="54"/>
      <c r="G37" s="44"/>
    </row>
    <row r="38" spans="1:8" ht="19.2" customHeight="1" thickBot="1" x14ac:dyDescent="0.5">
      <c r="A38" s="48" t="s">
        <v>22</v>
      </c>
      <c r="B38" s="37"/>
      <c r="C38" s="37"/>
      <c r="E38" s="49"/>
    </row>
    <row r="39" spans="1:8" ht="19.2" customHeight="1" thickBot="1" x14ac:dyDescent="0.5">
      <c r="A39" s="50" t="s">
        <v>23</v>
      </c>
      <c r="B39" s="43"/>
      <c r="C39" s="43"/>
      <c r="D39">
        <v>5886778368</v>
      </c>
      <c r="G39" s="44"/>
    </row>
    <row r="40" spans="1:8" ht="19.2" customHeight="1" x14ac:dyDescent="0.45">
      <c r="A40" s="45" t="s">
        <v>24</v>
      </c>
      <c r="B40" s="46"/>
      <c r="C40" s="46"/>
      <c r="D40">
        <v>6504490169</v>
      </c>
      <c r="G40" s="44"/>
    </row>
    <row r="41" spans="1:8" ht="19.2" customHeight="1" x14ac:dyDescent="0.45">
      <c r="A41" s="51" t="s">
        <v>25</v>
      </c>
      <c r="B41" s="36"/>
      <c r="C41" s="36"/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1"/>
  <sheetViews>
    <sheetView workbookViewId="0">
      <selection activeCell="O13" sqref="O13"/>
    </sheetView>
  </sheetViews>
  <sheetFormatPr defaultRowHeight="18" x14ac:dyDescent="0.45"/>
  <cols>
    <col min="1" max="1" width="9.09765625" customWidth="1"/>
    <col min="2" max="2" width="12.3984375" customWidth="1"/>
    <col min="3" max="3" width="15.3984375" customWidth="1"/>
    <col min="4" max="4" width="0.5" customWidth="1"/>
    <col min="5" max="5" width="2.8984375" customWidth="1"/>
    <col min="6" max="6" width="12.09765625" customWidth="1"/>
    <col min="7" max="7" width="11.19921875" customWidth="1"/>
    <col min="8" max="8" width="13.8984375" customWidth="1"/>
    <col min="9" max="9" width="13.59765625" customWidth="1"/>
    <col min="10" max="10" width="15.69921875" customWidth="1"/>
  </cols>
  <sheetData>
    <row r="1" spans="1:10" x14ac:dyDescent="0.45">
      <c r="A1" s="1" t="s">
        <v>43</v>
      </c>
    </row>
    <row r="2" spans="1:10" x14ac:dyDescent="0.45">
      <c r="I2" s="2" t="s">
        <v>0</v>
      </c>
    </row>
    <row r="3" spans="1:10" x14ac:dyDescent="0.45">
      <c r="A3" s="3" t="s">
        <v>1</v>
      </c>
      <c r="E3" s="75" t="s">
        <v>2</v>
      </c>
      <c r="F3" s="75"/>
      <c r="G3" s="75"/>
    </row>
    <row r="4" spans="1:10" ht="19.2" customHeight="1" x14ac:dyDescent="0.45">
      <c r="A4" s="4" t="s">
        <v>3</v>
      </c>
      <c r="B4" s="4" t="s">
        <v>4</v>
      </c>
      <c r="C4" s="4" t="s">
        <v>5</v>
      </c>
      <c r="E4" s="5"/>
      <c r="F4" s="6"/>
      <c r="G4" s="7"/>
      <c r="H4" s="8" t="s">
        <v>41</v>
      </c>
      <c r="I4" s="7" t="s">
        <v>7</v>
      </c>
      <c r="J4" s="9"/>
    </row>
    <row r="5" spans="1:10" ht="19.2" customHeight="1" x14ac:dyDescent="0.45">
      <c r="A5" s="10">
        <v>1</v>
      </c>
      <c r="B5" s="11"/>
      <c r="C5" s="12"/>
      <c r="E5" s="13"/>
      <c r="F5" s="14"/>
      <c r="G5" s="15" t="s">
        <v>8</v>
      </c>
      <c r="H5" s="10" t="s">
        <v>5</v>
      </c>
      <c r="I5" s="15" t="s">
        <v>8</v>
      </c>
      <c r="J5" s="4" t="s">
        <v>5</v>
      </c>
    </row>
    <row r="6" spans="1:10" ht="19.2" customHeight="1" x14ac:dyDescent="0.45">
      <c r="A6" s="10">
        <v>2</v>
      </c>
      <c r="B6" s="11"/>
      <c r="C6" s="12"/>
      <c r="E6" s="76" t="s">
        <v>9</v>
      </c>
      <c r="F6" s="77"/>
      <c r="G6" s="18"/>
      <c r="H6" s="24"/>
      <c r="I6" s="16"/>
      <c r="J6" s="16"/>
    </row>
    <row r="7" spans="1:10" ht="19.2" customHeight="1" x14ac:dyDescent="0.45">
      <c r="A7" s="10">
        <v>3</v>
      </c>
      <c r="B7" s="11"/>
      <c r="C7" s="12"/>
      <c r="E7" s="19"/>
      <c r="F7" s="20" t="s">
        <v>10</v>
      </c>
      <c r="G7" s="26"/>
      <c r="H7" s="53"/>
      <c r="I7" s="21"/>
      <c r="J7" s="21"/>
    </row>
    <row r="8" spans="1:10" ht="19.2" customHeight="1" x14ac:dyDescent="0.45">
      <c r="A8" s="10">
        <v>4</v>
      </c>
      <c r="B8" s="11"/>
      <c r="C8" s="12"/>
      <c r="E8" s="76" t="s">
        <v>11</v>
      </c>
      <c r="F8" s="77"/>
      <c r="G8" s="18"/>
      <c r="H8" s="24"/>
      <c r="I8" s="16"/>
      <c r="J8" s="16"/>
    </row>
    <row r="9" spans="1:10" ht="19.2" customHeight="1" x14ac:dyDescent="0.45">
      <c r="A9" s="10">
        <v>5</v>
      </c>
      <c r="B9" s="11"/>
      <c r="C9" s="12"/>
      <c r="E9" s="19"/>
      <c r="F9" s="20" t="s">
        <v>10</v>
      </c>
      <c r="G9" s="25"/>
      <c r="H9" s="68"/>
      <c r="I9" s="21"/>
      <c r="J9" s="21"/>
    </row>
    <row r="10" spans="1:10" ht="19.2" customHeight="1" x14ac:dyDescent="0.45">
      <c r="A10" s="10">
        <v>6</v>
      </c>
      <c r="B10" s="11"/>
      <c r="C10" s="12"/>
      <c r="E10" s="76" t="s">
        <v>12</v>
      </c>
      <c r="F10" s="77"/>
      <c r="G10" s="18"/>
      <c r="H10" s="24"/>
      <c r="I10" s="16"/>
      <c r="J10" s="16"/>
    </row>
    <row r="11" spans="1:10" ht="19.2" customHeight="1" x14ac:dyDescent="0.45">
      <c r="A11" s="10">
        <v>7</v>
      </c>
      <c r="B11" s="11"/>
      <c r="C11" s="12"/>
      <c r="E11" s="19"/>
      <c r="F11" s="20" t="s">
        <v>10</v>
      </c>
      <c r="G11" s="26"/>
      <c r="H11" s="53"/>
      <c r="I11" s="21"/>
      <c r="J11" s="21"/>
    </row>
    <row r="12" spans="1:10" ht="19.2" customHeight="1" x14ac:dyDescent="0.45">
      <c r="A12" s="10">
        <v>8</v>
      </c>
      <c r="B12" s="11"/>
      <c r="C12" s="12"/>
      <c r="E12" s="76" t="s">
        <v>13</v>
      </c>
      <c r="F12" s="77"/>
      <c r="G12" s="18"/>
      <c r="H12" s="24"/>
      <c r="I12" s="16"/>
      <c r="J12" s="16"/>
    </row>
    <row r="13" spans="1:10" ht="19.2" customHeight="1" x14ac:dyDescent="0.45">
      <c r="A13" s="10">
        <v>9</v>
      </c>
      <c r="B13" s="11"/>
      <c r="C13" s="12"/>
      <c r="E13" s="19"/>
      <c r="F13" s="20" t="s">
        <v>10</v>
      </c>
      <c r="G13" s="25"/>
      <c r="H13" s="68"/>
      <c r="I13" s="21"/>
      <c r="J13" s="21"/>
    </row>
    <row r="14" spans="1:10" ht="19.2" customHeight="1" x14ac:dyDescent="0.45">
      <c r="A14" s="10">
        <v>10</v>
      </c>
      <c r="B14" s="11"/>
      <c r="C14" s="12"/>
      <c r="E14" s="78" t="s">
        <v>14</v>
      </c>
      <c r="F14" s="79"/>
      <c r="G14" s="16"/>
      <c r="H14" s="52"/>
      <c r="I14" s="16"/>
      <c r="J14" s="16"/>
    </row>
    <row r="15" spans="1:10" ht="19.2" customHeight="1" x14ac:dyDescent="0.45">
      <c r="A15" s="10">
        <v>11</v>
      </c>
      <c r="B15" s="11"/>
      <c r="C15" s="12"/>
      <c r="E15" s="19"/>
      <c r="F15" s="20" t="s">
        <v>10</v>
      </c>
      <c r="G15" s="21"/>
      <c r="H15" s="21"/>
      <c r="I15" s="21"/>
      <c r="J15" s="21"/>
    </row>
    <row r="16" spans="1:10" ht="19.2" customHeight="1" x14ac:dyDescent="0.45">
      <c r="A16" s="10">
        <v>12</v>
      </c>
      <c r="B16" s="11"/>
      <c r="C16" s="12"/>
      <c r="E16" s="76" t="s">
        <v>15</v>
      </c>
      <c r="F16" s="77"/>
      <c r="G16" s="16"/>
      <c r="H16" s="16"/>
      <c r="I16" s="16"/>
      <c r="J16" s="16"/>
    </row>
    <row r="17" spans="1:10" ht="19.2" customHeight="1" x14ac:dyDescent="0.45">
      <c r="A17" s="10">
        <v>13</v>
      </c>
      <c r="B17" s="11"/>
      <c r="C17" s="12"/>
      <c r="E17" s="19"/>
      <c r="F17" s="20" t="s">
        <v>10</v>
      </c>
      <c r="G17" s="21"/>
      <c r="H17" s="21"/>
      <c r="I17" s="21"/>
      <c r="J17" s="21"/>
    </row>
    <row r="18" spans="1:10" ht="19.2" customHeight="1" x14ac:dyDescent="0.45">
      <c r="A18" s="10">
        <v>14</v>
      </c>
      <c r="B18" s="11"/>
      <c r="C18" s="12"/>
      <c r="E18" s="76" t="s">
        <v>16</v>
      </c>
      <c r="F18" s="77"/>
      <c r="G18" s="18"/>
      <c r="H18" s="24"/>
      <c r="I18" s="16"/>
      <c r="J18" s="16"/>
    </row>
    <row r="19" spans="1:10" ht="19.2" customHeight="1" x14ac:dyDescent="0.45">
      <c r="A19" s="10">
        <v>15</v>
      </c>
      <c r="B19" s="11"/>
      <c r="C19" s="12"/>
      <c r="E19" s="19"/>
      <c r="F19" s="20" t="s">
        <v>10</v>
      </c>
      <c r="G19" s="25"/>
      <c r="H19" s="68"/>
      <c r="I19" s="21"/>
      <c r="J19" s="21"/>
    </row>
    <row r="20" spans="1:10" ht="19.2" customHeight="1" x14ac:dyDescent="0.45">
      <c r="A20" s="10">
        <v>16</v>
      </c>
      <c r="B20" s="11"/>
      <c r="C20" s="12"/>
      <c r="E20" s="76" t="s">
        <v>17</v>
      </c>
      <c r="F20" s="77"/>
      <c r="G20" s="18"/>
      <c r="H20" s="24"/>
      <c r="I20" s="16"/>
      <c r="J20" s="16"/>
    </row>
    <row r="21" spans="1:10" ht="19.2" customHeight="1" x14ac:dyDescent="0.45">
      <c r="A21" s="10">
        <v>17</v>
      </c>
      <c r="B21" s="11"/>
      <c r="C21" s="12"/>
      <c r="E21" s="19"/>
      <c r="F21" s="20" t="s">
        <v>10</v>
      </c>
      <c r="G21" s="26"/>
      <c r="H21" s="53"/>
      <c r="I21" s="21"/>
      <c r="J21" s="21"/>
    </row>
    <row r="22" spans="1:10" ht="19.2" customHeight="1" x14ac:dyDescent="0.45">
      <c r="A22" s="10">
        <v>18</v>
      </c>
      <c r="B22" s="11"/>
      <c r="C22" s="12"/>
      <c r="E22" s="76" t="s">
        <v>18</v>
      </c>
      <c r="F22" s="77"/>
      <c r="G22" s="18"/>
      <c r="H22" s="24"/>
      <c r="I22" s="16"/>
      <c r="J22" s="16"/>
    </row>
    <row r="23" spans="1:10" ht="19.2" customHeight="1" thickBot="1" x14ac:dyDescent="0.5">
      <c r="A23" s="10">
        <v>19</v>
      </c>
      <c r="B23" s="11"/>
      <c r="C23" s="12"/>
      <c r="E23" s="28"/>
      <c r="F23" s="29" t="s">
        <v>10</v>
      </c>
      <c r="G23" s="25"/>
      <c r="H23" s="68"/>
      <c r="I23" s="21"/>
      <c r="J23" s="21"/>
    </row>
    <row r="24" spans="1:10" ht="19.2" customHeight="1" thickBot="1" x14ac:dyDescent="0.5">
      <c r="A24" s="10">
        <v>20</v>
      </c>
      <c r="B24" s="11"/>
      <c r="C24" s="12"/>
      <c r="E24" s="80" t="s">
        <v>19</v>
      </c>
      <c r="F24" s="81"/>
      <c r="G24" s="30"/>
      <c r="H24" s="31"/>
      <c r="I24" s="32"/>
      <c r="J24" s="31"/>
    </row>
    <row r="25" spans="1:10" ht="19.2" customHeight="1" x14ac:dyDescent="0.45">
      <c r="A25" s="10">
        <v>21</v>
      </c>
      <c r="B25" s="11"/>
      <c r="C25" s="12"/>
      <c r="E25" s="33"/>
      <c r="F25" s="34" t="s">
        <v>20</v>
      </c>
      <c r="G25" s="35"/>
      <c r="H25" s="35"/>
      <c r="I25" s="35"/>
      <c r="J25" s="35"/>
    </row>
    <row r="26" spans="1:10" ht="19.2" customHeight="1" x14ac:dyDescent="0.45">
      <c r="A26" s="10">
        <v>22</v>
      </c>
      <c r="B26" s="11"/>
      <c r="C26" s="12"/>
      <c r="E26" s="73" t="s">
        <v>21</v>
      </c>
      <c r="F26" s="74"/>
      <c r="G26" s="37"/>
      <c r="H26" s="37"/>
      <c r="I26" s="37"/>
      <c r="J26" s="37"/>
    </row>
    <row r="27" spans="1:10" ht="19.2" customHeight="1" x14ac:dyDescent="0.45">
      <c r="A27" s="10">
        <v>23</v>
      </c>
      <c r="B27" s="11"/>
      <c r="C27" s="12"/>
      <c r="E27" s="38"/>
      <c r="F27" s="39"/>
      <c r="G27" s="39"/>
      <c r="H27" s="39"/>
      <c r="I27" s="39"/>
      <c r="J27" s="39"/>
    </row>
    <row r="28" spans="1:10" ht="19.2" customHeight="1" x14ac:dyDescent="0.45">
      <c r="A28" s="10">
        <v>24</v>
      </c>
      <c r="B28" s="11"/>
      <c r="C28" s="12"/>
      <c r="F28" s="40"/>
      <c r="G28" s="40"/>
      <c r="H28" s="40"/>
      <c r="I28" s="40"/>
      <c r="J28" s="40"/>
    </row>
    <row r="29" spans="1:10" ht="19.2" customHeight="1" x14ac:dyDescent="0.45">
      <c r="A29" s="10">
        <v>25</v>
      </c>
      <c r="B29" s="11"/>
      <c r="C29" s="12"/>
      <c r="F29" s="40"/>
      <c r="G29" s="40"/>
      <c r="H29" s="40"/>
      <c r="I29" s="40"/>
      <c r="J29" s="40"/>
    </row>
    <row r="30" spans="1:10" ht="19.2" customHeight="1" x14ac:dyDescent="0.45">
      <c r="A30" s="10">
        <v>26</v>
      </c>
      <c r="B30" s="11"/>
      <c r="C30" s="12"/>
      <c r="F30" s="40"/>
      <c r="G30" s="40"/>
      <c r="H30" s="40"/>
      <c r="I30" s="40"/>
      <c r="J30" s="40"/>
    </row>
    <row r="31" spans="1:10" ht="19.2" customHeight="1" x14ac:dyDescent="0.45">
      <c r="A31" s="10">
        <v>27</v>
      </c>
      <c r="B31" s="11"/>
      <c r="C31" s="12"/>
      <c r="F31" s="40"/>
      <c r="G31" s="40"/>
      <c r="H31" s="40"/>
      <c r="I31" s="41"/>
      <c r="J31" s="40"/>
    </row>
    <row r="32" spans="1:10" ht="19.2" customHeight="1" x14ac:dyDescent="0.45">
      <c r="A32" s="10">
        <v>28</v>
      </c>
      <c r="B32" s="11"/>
      <c r="C32" s="12"/>
    </row>
    <row r="33" spans="1:8" ht="19.2" customHeight="1" x14ac:dyDescent="0.45">
      <c r="A33" s="10">
        <v>29</v>
      </c>
      <c r="B33" s="11"/>
      <c r="C33" s="12"/>
      <c r="F33" s="40"/>
      <c r="G33" s="40"/>
      <c r="H33" s="40"/>
    </row>
    <row r="34" spans="1:8" ht="19.2" customHeight="1" x14ac:dyDescent="0.45">
      <c r="A34" s="10">
        <v>30</v>
      </c>
      <c r="B34" s="11"/>
      <c r="C34" s="12"/>
      <c r="F34" s="40"/>
      <c r="G34" s="40"/>
      <c r="H34" s="40"/>
    </row>
    <row r="35" spans="1:8" ht="19.2" customHeight="1" thickBot="1" x14ac:dyDescent="0.5">
      <c r="A35" s="10">
        <v>31</v>
      </c>
      <c r="B35" s="11"/>
      <c r="C35" s="12"/>
    </row>
    <row r="36" spans="1:8" ht="19.2" customHeight="1" thickBot="1" x14ac:dyDescent="0.5">
      <c r="A36" s="42" t="s">
        <v>19</v>
      </c>
      <c r="B36" s="43"/>
      <c r="C36" s="43"/>
      <c r="F36" s="44"/>
    </row>
    <row r="37" spans="1:8" ht="19.2" customHeight="1" x14ac:dyDescent="0.45">
      <c r="A37" s="45" t="s">
        <v>20</v>
      </c>
      <c r="B37" s="54"/>
      <c r="C37" s="54"/>
      <c r="G37" s="44"/>
    </row>
    <row r="38" spans="1:8" ht="19.2" customHeight="1" thickBot="1" x14ac:dyDescent="0.5">
      <c r="A38" s="48" t="s">
        <v>22</v>
      </c>
      <c r="B38" s="37"/>
      <c r="C38" s="37"/>
      <c r="E38" s="49"/>
    </row>
    <row r="39" spans="1:8" ht="19.2" customHeight="1" thickBot="1" x14ac:dyDescent="0.5">
      <c r="A39" s="50" t="s">
        <v>23</v>
      </c>
      <c r="B39" s="43"/>
      <c r="C39" s="43"/>
      <c r="D39">
        <v>5886778368</v>
      </c>
      <c r="G39" s="44"/>
    </row>
    <row r="40" spans="1:8" ht="19.2" customHeight="1" x14ac:dyDescent="0.45">
      <c r="A40" s="45" t="s">
        <v>24</v>
      </c>
      <c r="B40" s="46"/>
      <c r="C40" s="46"/>
      <c r="D40">
        <v>6504490169</v>
      </c>
      <c r="G40" s="44"/>
    </row>
    <row r="41" spans="1:8" ht="19.2" customHeight="1" x14ac:dyDescent="0.45">
      <c r="A41" s="51" t="s">
        <v>25</v>
      </c>
      <c r="B41" s="36"/>
      <c r="C41" s="36"/>
    </row>
  </sheetData>
  <mergeCells count="12">
    <mergeCell ref="E26:F26"/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</mergeCells>
  <phoneticPr fontId="2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１月</vt:lpstr>
      <vt:lpstr>２月</vt:lpstr>
      <vt:lpstr>３月</vt:lpstr>
      <vt:lpstr>４月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信田 実奈子</cp:lastModifiedBy>
  <cp:lastPrinted>2024-07-08T04:40:33Z</cp:lastPrinted>
  <dcterms:created xsi:type="dcterms:W3CDTF">2023-11-17T02:06:55Z</dcterms:created>
  <dcterms:modified xsi:type="dcterms:W3CDTF">2024-07-08T04:41:30Z</dcterms:modified>
</cp:coreProperties>
</file>