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TERASTATION\水産事務所共有Data\２２市場-定例業務\０１水産物取扱高報告\R7水産物取扱高報告\"/>
    </mc:Choice>
  </mc:AlternateContent>
  <xr:revisionPtr revIDLastSave="0" documentId="13_ncr:1_{F3A3409B-512C-4EEA-BCFF-2AC094D68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H24" i="1"/>
  <c r="H26" i="1" s="1"/>
  <c r="G24" i="1"/>
  <c r="G26" i="1" s="1"/>
  <c r="J23" i="1"/>
  <c r="I23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J9" i="1"/>
  <c r="I9" i="1"/>
  <c r="J8" i="1"/>
  <c r="J24" i="1" s="1"/>
  <c r="I8" i="1"/>
  <c r="I24" i="1" s="1"/>
  <c r="J7" i="1"/>
  <c r="J25" i="1" s="1"/>
  <c r="I7" i="1"/>
  <c r="I25" i="1" s="1"/>
  <c r="J6" i="1"/>
  <c r="I6" i="1"/>
  <c r="C40" i="1"/>
  <c r="B40" i="1"/>
  <c r="C39" i="1"/>
  <c r="C41" i="1" s="1"/>
  <c r="B39" i="1"/>
  <c r="B41" i="1" s="1"/>
  <c r="C38" i="1"/>
  <c r="B38" i="1"/>
  <c r="C36" i="1"/>
  <c r="B36" i="1"/>
  <c r="I26" i="1" l="1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4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5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6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7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8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9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A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A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A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B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B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B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sharedStrings.xml><?xml version="1.0" encoding="utf-8"?>
<sst xmlns="http://schemas.openxmlformats.org/spreadsheetml/2006/main" count="480" uniqueCount="51">
  <si>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</si>
  <si>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</si>
  <si>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</si>
  <si>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</si>
  <si>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</si>
  <si>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</si>
  <si>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</si>
  <si>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</si>
  <si>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</si>
  <si>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</si>
  <si>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</si>
  <si>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</si>
  <si>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</si>
  <si>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</si>
  <si>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</si>
  <si>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</si>
  <si>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</si>
  <si>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</si>
  <si>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</si>
  <si>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</si>
  <si>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</si>
  <si>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</si>
  <si>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</si>
  <si>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</si>
  <si>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</si>
  <si>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</si>
  <si>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</si>
  <si>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</si>
  <si>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</si>
  <si>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</si>
  <si>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</si>
  <si>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</si>
  <si>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　　　　累計（１～7月）</t>
    <rPh sb="4" eb="6">
      <t>ルイケイ</t>
    </rPh>
    <rPh sb="10" eb="11">
      <t>ガツ</t>
    </rPh>
    <phoneticPr fontId="8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</si>
  <si>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</si>
  <si>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</si>
  <si>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</si>
  <si>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</si>
  <si>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12月</t>
    <rPh sb="2" eb="3">
      <t>ガツ</t>
    </rPh>
    <phoneticPr fontId="3"/>
  </si>
  <si>
    <t>　　　　累計（１～３月）</t>
    <rPh sb="4" eb="6">
      <t>ルイケイ</t>
    </rPh>
    <rPh sb="10" eb="11">
      <t>ガツ</t>
    </rPh>
    <phoneticPr fontId="8"/>
  </si>
  <si>
    <t>鳥取県営境港水産物地方卸売市場水産物取扱高報告書(令和 ７年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</si>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</sst>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00;0;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>
      <alignment vertical="center"/>
    </xf>
    <xf numFmtId="9" fontId="0" fillId="0" borderId="27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>
      <alignment vertical="center"/>
    </xf>
    <xf numFmtId="0" fontId="0" fillId="0" borderId="29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177" fontId="0" fillId="0" borderId="2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7" xfId="0" applyNumberFormat="1" applyBorder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9" fontId="0" fillId="0" borderId="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0" fillId="0" borderId="31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3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6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6">
        <v>10035750</v>
      </c>
      <c r="H6" s="17">
        <v>1434739492</v>
      </c>
      <c r="I6" s="18">
        <f>G6</f>
        <v>10035750</v>
      </c>
      <c r="J6" s="18">
        <f>H6</f>
        <v>1434739492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21">
        <v>9177407</v>
      </c>
      <c r="H7" s="22">
        <v>1974997175</v>
      </c>
      <c r="I7" s="23">
        <f>G7</f>
        <v>9177407</v>
      </c>
      <c r="J7" s="23">
        <f>H7</f>
        <v>1974997175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6" t="s">
        <v>11</v>
      </c>
      <c r="F8" s="77"/>
      <c r="G8" s="18">
        <v>3087</v>
      </c>
      <c r="H8" s="24">
        <v>2919726</v>
      </c>
      <c r="I8" s="18">
        <f>G8</f>
        <v>3087</v>
      </c>
      <c r="J8" s="18">
        <f t="shared" ref="J8:J21" si="0">H8</f>
        <v>2919726</v>
      </c>
    </row>
    <row r="9" spans="1:10" ht="19.2" customHeight="1" x14ac:dyDescent="0.45">
      <c r="A9" s="10">
        <v>5</v>
      </c>
      <c r="B9" s="11">
        <v>55974</v>
      </c>
      <c r="C9" s="12">
        <v>16778021</v>
      </c>
      <c r="E9" s="19"/>
      <c r="F9" s="20" t="s">
        <v>10</v>
      </c>
      <c r="G9" s="25">
        <v>272</v>
      </c>
      <c r="H9" s="25">
        <v>387806</v>
      </c>
      <c r="I9" s="23">
        <f>G9</f>
        <v>272</v>
      </c>
      <c r="J9" s="23">
        <f t="shared" si="0"/>
        <v>387806</v>
      </c>
    </row>
    <row r="10" spans="1:10" ht="19.2" customHeight="1" x14ac:dyDescent="0.45">
      <c r="A10" s="10">
        <v>6</v>
      </c>
      <c r="B10" s="11">
        <v>203095</v>
      </c>
      <c r="C10" s="12">
        <v>88449293</v>
      </c>
      <c r="E10" s="76" t="s">
        <v>12</v>
      </c>
      <c r="F10" s="77"/>
      <c r="G10" s="16">
        <v>462766</v>
      </c>
      <c r="H10" s="17">
        <v>307329260</v>
      </c>
      <c r="I10" s="18">
        <v>462766</v>
      </c>
      <c r="J10" s="18">
        <f t="shared" si="0"/>
        <v>307329260</v>
      </c>
    </row>
    <row r="11" spans="1:10" ht="19.2" customHeight="1" x14ac:dyDescent="0.45">
      <c r="A11" s="10">
        <v>7</v>
      </c>
      <c r="B11" s="11">
        <v>509634</v>
      </c>
      <c r="C11" s="12">
        <v>121680674</v>
      </c>
      <c r="E11" s="19"/>
      <c r="F11" s="20" t="s">
        <v>10</v>
      </c>
      <c r="G11" s="21">
        <v>442994</v>
      </c>
      <c r="H11" s="21">
        <v>195034240</v>
      </c>
      <c r="I11" s="23">
        <f>G11</f>
        <v>442994</v>
      </c>
      <c r="J11" s="23">
        <f t="shared" si="0"/>
        <v>195034240</v>
      </c>
    </row>
    <row r="12" spans="1:10" ht="19.2" customHeight="1" x14ac:dyDescent="0.45">
      <c r="A12" s="10">
        <v>8</v>
      </c>
      <c r="B12" s="11">
        <v>511117</v>
      </c>
      <c r="C12" s="12">
        <v>117564943</v>
      </c>
      <c r="E12" s="76" t="s">
        <v>13</v>
      </c>
      <c r="F12" s="77"/>
      <c r="G12" s="18">
        <v>4317</v>
      </c>
      <c r="H12" s="24">
        <v>7079703</v>
      </c>
      <c r="I12" s="18">
        <f t="shared" ref="I12:I23" si="1">G12</f>
        <v>4317</v>
      </c>
      <c r="J12" s="18">
        <f t="shared" si="0"/>
        <v>7079703</v>
      </c>
    </row>
    <row r="13" spans="1:10" ht="19.2" customHeight="1" x14ac:dyDescent="0.45">
      <c r="A13" s="10">
        <v>9</v>
      </c>
      <c r="B13" s="11">
        <v>16651</v>
      </c>
      <c r="C13" s="12">
        <v>25040680</v>
      </c>
      <c r="E13" s="19"/>
      <c r="F13" s="20" t="s">
        <v>10</v>
      </c>
      <c r="G13" s="25">
        <v>4852</v>
      </c>
      <c r="H13" s="25">
        <v>7152134</v>
      </c>
      <c r="I13" s="23">
        <f t="shared" si="1"/>
        <v>4852</v>
      </c>
      <c r="J13" s="23">
        <f t="shared" si="0"/>
        <v>7152134</v>
      </c>
    </row>
    <row r="14" spans="1:10" ht="19.2" customHeight="1" x14ac:dyDescent="0.45">
      <c r="A14" s="10">
        <v>10</v>
      </c>
      <c r="B14" s="11">
        <v>23726</v>
      </c>
      <c r="C14" s="12">
        <v>22792835</v>
      </c>
      <c r="E14" s="78" t="s">
        <v>14</v>
      </c>
      <c r="F14" s="79"/>
      <c r="G14" s="18"/>
      <c r="H14" s="18"/>
      <c r="I14" s="18">
        <f t="shared" si="1"/>
        <v>0</v>
      </c>
      <c r="J14" s="18">
        <f t="shared" si="0"/>
        <v>0</v>
      </c>
    </row>
    <row r="15" spans="1:10" ht="19.2" customHeight="1" x14ac:dyDescent="0.45">
      <c r="A15" s="10">
        <v>11</v>
      </c>
      <c r="B15" s="11">
        <v>6529</v>
      </c>
      <c r="C15" s="12">
        <v>7294505</v>
      </c>
      <c r="E15" s="19"/>
      <c r="F15" s="20" t="s">
        <v>10</v>
      </c>
      <c r="G15" s="26"/>
      <c r="H15" s="27"/>
      <c r="I15" s="23">
        <f t="shared" si="1"/>
        <v>0</v>
      </c>
      <c r="J15" s="23">
        <f t="shared" si="0"/>
        <v>0</v>
      </c>
    </row>
    <row r="16" spans="1:10" ht="19.2" customHeight="1" x14ac:dyDescent="0.45">
      <c r="A16" s="10">
        <v>12</v>
      </c>
      <c r="B16" s="11">
        <v>0</v>
      </c>
      <c r="C16" s="12">
        <v>0</v>
      </c>
      <c r="E16" s="76" t="s">
        <v>15</v>
      </c>
      <c r="F16" s="77"/>
      <c r="G16" s="16"/>
      <c r="H16" s="16"/>
      <c r="I16" s="18">
        <f t="shared" si="1"/>
        <v>0</v>
      </c>
      <c r="J16" s="18">
        <f t="shared" si="0"/>
        <v>0</v>
      </c>
    </row>
    <row r="17" spans="1:10" ht="19.2" customHeight="1" x14ac:dyDescent="0.45">
      <c r="A17" s="10">
        <v>13</v>
      </c>
      <c r="B17" s="11">
        <v>218042</v>
      </c>
      <c r="C17" s="12">
        <v>103922920</v>
      </c>
      <c r="E17" s="19"/>
      <c r="F17" s="20" t="s">
        <v>10</v>
      </c>
      <c r="G17" s="23"/>
      <c r="H17" s="23"/>
      <c r="I17" s="23">
        <f t="shared" si="1"/>
        <v>0</v>
      </c>
      <c r="J17" s="23">
        <f t="shared" si="0"/>
        <v>0</v>
      </c>
    </row>
    <row r="18" spans="1:10" ht="19.2" customHeight="1" x14ac:dyDescent="0.45">
      <c r="A18" s="10">
        <v>14</v>
      </c>
      <c r="B18" s="11">
        <v>290123</v>
      </c>
      <c r="C18" s="12">
        <v>69651169</v>
      </c>
      <c r="E18" s="76" t="s">
        <v>16</v>
      </c>
      <c r="F18" s="77"/>
      <c r="G18" s="18">
        <v>263627</v>
      </c>
      <c r="H18" s="18">
        <v>302374743</v>
      </c>
      <c r="I18" s="18">
        <f t="shared" si="1"/>
        <v>263627</v>
      </c>
      <c r="J18" s="18">
        <f t="shared" si="0"/>
        <v>302374743</v>
      </c>
    </row>
    <row r="19" spans="1:10" ht="19.2" customHeight="1" x14ac:dyDescent="0.45">
      <c r="A19" s="10">
        <v>15</v>
      </c>
      <c r="B19" s="11">
        <v>570821</v>
      </c>
      <c r="C19" s="12">
        <v>167450362</v>
      </c>
      <c r="E19" s="19"/>
      <c r="F19" s="20" t="s">
        <v>10</v>
      </c>
      <c r="G19" s="25">
        <v>401023</v>
      </c>
      <c r="H19" s="25">
        <v>391085985</v>
      </c>
      <c r="I19" s="23">
        <f t="shared" si="1"/>
        <v>401023</v>
      </c>
      <c r="J19" s="23">
        <f t="shared" si="0"/>
        <v>391085985</v>
      </c>
    </row>
    <row r="20" spans="1:10" ht="19.2" customHeight="1" x14ac:dyDescent="0.45">
      <c r="A20" s="10">
        <v>16</v>
      </c>
      <c r="B20" s="11">
        <v>92142</v>
      </c>
      <c r="C20" s="12">
        <v>72809612</v>
      </c>
      <c r="E20" s="76" t="s">
        <v>17</v>
      </c>
      <c r="F20" s="77"/>
      <c r="G20" s="16">
        <v>5684</v>
      </c>
      <c r="H20" s="17">
        <v>3857652</v>
      </c>
      <c r="I20" s="18">
        <f t="shared" si="1"/>
        <v>5684</v>
      </c>
      <c r="J20" s="18">
        <f t="shared" si="0"/>
        <v>3857652</v>
      </c>
    </row>
    <row r="21" spans="1:10" ht="19.2" customHeight="1" x14ac:dyDescent="0.45">
      <c r="A21" s="10">
        <v>17</v>
      </c>
      <c r="B21" s="11">
        <v>42034</v>
      </c>
      <c r="C21" s="12">
        <v>44462943</v>
      </c>
      <c r="E21" s="19"/>
      <c r="F21" s="20" t="s">
        <v>10</v>
      </c>
      <c r="G21" s="21">
        <v>3310</v>
      </c>
      <c r="H21" s="21">
        <v>1489098</v>
      </c>
      <c r="I21" s="23">
        <f t="shared" si="1"/>
        <v>3310</v>
      </c>
      <c r="J21" s="23">
        <f t="shared" si="0"/>
        <v>1489098</v>
      </c>
    </row>
    <row r="22" spans="1:10" ht="19.2" customHeight="1" x14ac:dyDescent="0.45">
      <c r="A22" s="10">
        <v>18</v>
      </c>
      <c r="B22" s="11">
        <v>1311785</v>
      </c>
      <c r="C22" s="12">
        <v>238720747</v>
      </c>
      <c r="E22" s="76" t="s">
        <v>18</v>
      </c>
      <c r="F22" s="77"/>
      <c r="G22" s="18">
        <v>253582</v>
      </c>
      <c r="H22" s="24">
        <v>231108778</v>
      </c>
      <c r="I22" s="18">
        <f t="shared" si="1"/>
        <v>253582</v>
      </c>
      <c r="J22" s="18">
        <v>231108778</v>
      </c>
    </row>
    <row r="23" spans="1:10" ht="19.2" customHeight="1" thickBot="1" x14ac:dyDescent="0.5">
      <c r="A23" s="10">
        <v>19</v>
      </c>
      <c r="B23" s="11">
        <v>0</v>
      </c>
      <c r="C23" s="12">
        <v>0</v>
      </c>
      <c r="E23" s="28"/>
      <c r="F23" s="29" t="s">
        <v>10</v>
      </c>
      <c r="G23" s="26">
        <v>208962</v>
      </c>
      <c r="H23" s="26">
        <v>191941736</v>
      </c>
      <c r="I23" s="21">
        <f t="shared" si="1"/>
        <v>208962</v>
      </c>
      <c r="J23" s="21">
        <f>H23</f>
        <v>191941736</v>
      </c>
    </row>
    <row r="24" spans="1:10" ht="19.2" customHeight="1" thickBot="1" x14ac:dyDescent="0.5">
      <c r="A24" s="10">
        <v>20</v>
      </c>
      <c r="B24" s="11">
        <v>527492</v>
      </c>
      <c r="C24" s="12">
        <v>138123823</v>
      </c>
      <c r="E24" s="80" t="s">
        <v>19</v>
      </c>
      <c r="F24" s="81"/>
      <c r="G24" s="30">
        <f>G6+G8+G10+G12+G14+G16+G18+G20+G22</f>
        <v>11028813</v>
      </c>
      <c r="H24" s="31">
        <f>H6+H8+H10+H12+H14+H16+H18+H20+H22</f>
        <v>2289409354</v>
      </c>
      <c r="I24" s="32">
        <f t="shared" ref="G24:J25" si="2">I6+I8+I10+I12+I14+I16+I18+I20+I22</f>
        <v>11028813</v>
      </c>
      <c r="J24" s="31">
        <f t="shared" si="2"/>
        <v>2289409354</v>
      </c>
    </row>
    <row r="25" spans="1:10" ht="19.2" customHeight="1" x14ac:dyDescent="0.45">
      <c r="A25" s="10">
        <v>21</v>
      </c>
      <c r="B25" s="11">
        <v>1991359</v>
      </c>
      <c r="C25" s="12">
        <v>251469154</v>
      </c>
      <c r="E25" s="33"/>
      <c r="F25" s="34" t="s">
        <v>20</v>
      </c>
      <c r="G25" s="35">
        <f t="shared" si="2"/>
        <v>10238820</v>
      </c>
      <c r="H25" s="35">
        <f t="shared" si="2"/>
        <v>2762088174</v>
      </c>
      <c r="I25" s="35">
        <f t="shared" si="2"/>
        <v>10238820</v>
      </c>
      <c r="J25" s="35">
        <f t="shared" si="2"/>
        <v>2762088174</v>
      </c>
    </row>
    <row r="26" spans="1:10" ht="19.2" customHeight="1" x14ac:dyDescent="0.45">
      <c r="A26" s="10">
        <v>22</v>
      </c>
      <c r="B26" s="11">
        <v>889393</v>
      </c>
      <c r="C26" s="12">
        <v>152046903</v>
      </c>
      <c r="E26" s="73" t="s">
        <v>21</v>
      </c>
      <c r="F26" s="74"/>
      <c r="G26" s="36">
        <f>G24/G25</f>
        <v>1.0771566450040142</v>
      </c>
      <c r="H26" s="36">
        <f>H24/H25</f>
        <v>0.82886903305643711</v>
      </c>
      <c r="I26" s="37">
        <f>I24/I25</f>
        <v>1.0771566450040142</v>
      </c>
      <c r="J26" s="37">
        <f>J24/J25</f>
        <v>0.82886903305643711</v>
      </c>
    </row>
    <row r="27" spans="1:10" ht="19.2" customHeight="1" x14ac:dyDescent="0.45">
      <c r="A27" s="10">
        <v>23</v>
      </c>
      <c r="B27" s="11">
        <v>559835</v>
      </c>
      <c r="C27" s="12">
        <v>115695300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1436273</v>
      </c>
      <c r="C28" s="12">
        <v>165120206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848778</v>
      </c>
      <c r="C29" s="12">
        <v>103373635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0</v>
      </c>
      <c r="C30" s="12">
        <v>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536009</v>
      </c>
      <c r="C31" s="12">
        <v>88939229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244437</v>
      </c>
      <c r="C32" s="12">
        <v>102850448</v>
      </c>
    </row>
    <row r="33" spans="1:8" ht="19.2" customHeight="1" x14ac:dyDescent="0.45">
      <c r="A33" s="10">
        <v>29</v>
      </c>
      <c r="B33" s="11">
        <v>65503</v>
      </c>
      <c r="C33" s="12">
        <v>35470216</v>
      </c>
      <c r="F33" s="40"/>
      <c r="G33" s="40"/>
      <c r="H33" s="40"/>
    </row>
    <row r="34" spans="1:8" ht="19.2" customHeight="1" x14ac:dyDescent="0.45">
      <c r="A34" s="10">
        <v>30</v>
      </c>
      <c r="B34" s="11">
        <v>51215</v>
      </c>
      <c r="C34" s="12">
        <v>22601197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26846</v>
      </c>
      <c r="C35" s="12">
        <v>17100539</v>
      </c>
    </row>
    <row r="36" spans="1:8" ht="19.2" customHeight="1" thickBot="1" x14ac:dyDescent="0.5">
      <c r="A36" s="42" t="s">
        <v>19</v>
      </c>
      <c r="B36" s="43">
        <f>SUM(B5:B35)</f>
        <v>11028813</v>
      </c>
      <c r="C36" s="43">
        <f>SUM(C5:C35)</f>
        <v>2289409354</v>
      </c>
      <c r="F36" s="44"/>
    </row>
    <row r="37" spans="1:8" ht="19.2" customHeight="1" x14ac:dyDescent="0.45">
      <c r="A37" s="45" t="s">
        <v>20</v>
      </c>
      <c r="B37" s="46">
        <v>10238820</v>
      </c>
      <c r="C37" s="47">
        <v>2762088174</v>
      </c>
      <c r="G37" s="44"/>
    </row>
    <row r="38" spans="1:8" ht="19.2" customHeight="1" thickBot="1" x14ac:dyDescent="0.5">
      <c r="A38" s="48" t="s">
        <v>22</v>
      </c>
      <c r="B38" s="36">
        <f>B36/B37</f>
        <v>1.0771566450040142</v>
      </c>
      <c r="C38" s="37">
        <f>C36/C37</f>
        <v>0.82886903305643711</v>
      </c>
      <c r="E38" s="49"/>
    </row>
    <row r="39" spans="1:8" ht="19.2" customHeight="1" thickBot="1" x14ac:dyDescent="0.5">
      <c r="A39" s="50" t="s">
        <v>23</v>
      </c>
      <c r="B39" s="43">
        <f>B36</f>
        <v>11028813</v>
      </c>
      <c r="C39" s="43">
        <f>C36</f>
        <v>2289409354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B37</f>
        <v>10238820</v>
      </c>
      <c r="C40" s="46">
        <f>C37</f>
        <v>2762088174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1.0771566450040142</v>
      </c>
      <c r="C41" s="36">
        <f>C39/C40</f>
        <v>0.82886903305643711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selection activeCell="N9" sqref="N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26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53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workbookViewId="0">
      <selection activeCell="K15" sqref="K15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41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27</v>
      </c>
      <c r="I4" s="7" t="s">
        <v>38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55"/>
      <c r="H6" s="56"/>
      <c r="I6" s="55"/>
      <c r="J6" s="55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57"/>
      <c r="H7" s="58"/>
      <c r="I7" s="57"/>
      <c r="J7" s="57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59"/>
      <c r="H8" s="60"/>
      <c r="I8" s="55"/>
      <c r="J8" s="55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61"/>
      <c r="H9" s="61"/>
      <c r="I9" s="57"/>
      <c r="J9" s="57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55"/>
      <c r="H10" s="56"/>
      <c r="I10" s="55"/>
      <c r="J10" s="55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57"/>
      <c r="H11" s="57"/>
      <c r="I11" s="57"/>
      <c r="J11" s="57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59"/>
      <c r="H12" s="60"/>
      <c r="I12" s="55"/>
      <c r="J12" s="55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61"/>
      <c r="H13" s="61"/>
      <c r="I13" s="57"/>
      <c r="J13" s="57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55"/>
      <c r="H14" s="55"/>
      <c r="I14" s="55"/>
      <c r="J14" s="55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57"/>
      <c r="H15" s="57"/>
      <c r="I15" s="57"/>
      <c r="J15" s="57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55"/>
      <c r="H16" s="55"/>
      <c r="I16" s="55"/>
      <c r="J16" s="55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62"/>
      <c r="H17" s="62"/>
      <c r="I17" s="57"/>
      <c r="J17" s="57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59"/>
      <c r="H18" s="60"/>
      <c r="I18" s="55"/>
      <c r="J18" s="55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61"/>
      <c r="H19" s="61"/>
      <c r="I19" s="57"/>
      <c r="J19" s="57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55"/>
      <c r="H20" s="56"/>
      <c r="I20" s="55"/>
      <c r="J20" s="55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57"/>
      <c r="H21" s="57"/>
      <c r="I21" s="57"/>
      <c r="J21" s="57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59"/>
      <c r="H22" s="60"/>
      <c r="I22" s="55"/>
      <c r="J22" s="55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63"/>
      <c r="H23" s="63"/>
      <c r="I23" s="57"/>
      <c r="J23" s="57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64"/>
      <c r="H24" s="65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66"/>
      <c r="H25" s="66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67"/>
      <c r="C38" s="6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workbookViewId="0">
      <selection activeCell="M12" sqref="M12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39843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42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28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55"/>
      <c r="J6" s="55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57"/>
      <c r="J7" s="57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55"/>
      <c r="J8" s="55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57"/>
      <c r="J9" s="57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55"/>
      <c r="J10" s="55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57"/>
      <c r="J11" s="57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55"/>
      <c r="J12" s="55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57"/>
      <c r="J13" s="57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16"/>
      <c r="I14" s="55"/>
      <c r="J14" s="55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57"/>
      <c r="J15" s="57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55"/>
      <c r="J16" s="55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57"/>
      <c r="J17" s="57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55"/>
      <c r="J18" s="55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57"/>
      <c r="J19" s="57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55"/>
      <c r="J20" s="55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57"/>
      <c r="J21" s="57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55"/>
      <c r="J22" s="55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57"/>
      <c r="J23" s="57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67"/>
      <c r="C38" s="6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55118110236220474" bottom="0.55118110236220474" header="0.31496062992125984" footer="0.31496062992125984"/>
  <pageSetup paperSize="9" scale="7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workbookViewId="0">
      <selection activeCell="K30" sqref="K30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43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29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68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8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6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workbookViewId="0">
      <selection activeCell="N7" sqref="N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9.765625E-2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44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30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18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25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18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25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18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25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workbookViewId="0">
      <selection activeCell="N11" sqref="N11"/>
    </sheetView>
  </sheetViews>
  <sheetFormatPr defaultRowHeight="18" x14ac:dyDescent="0.45"/>
  <cols>
    <col min="1" max="1" width="9.09765625" customWidth="1"/>
    <col min="2" max="2" width="12.5" customWidth="1"/>
    <col min="3" max="3" width="15.19921875" customWidth="1"/>
    <col min="4" max="4" width="0.19921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45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31</v>
      </c>
      <c r="I4" s="7" t="s">
        <v>32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6"/>
      <c r="H8" s="17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3"/>
      <c r="H9" s="69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69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6"/>
      <c r="H12" s="17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3"/>
      <c r="H13" s="69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3"/>
      <c r="H15" s="23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6"/>
      <c r="H18" s="16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3"/>
      <c r="H19" s="23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3"/>
      <c r="H21" s="69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6"/>
      <c r="H22" s="17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70"/>
      <c r="H23" s="71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hidden="1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46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33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22.8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52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72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6"/>
      <c r="H13" s="27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5"/>
      <c r="H15" s="25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52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72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6"/>
      <c r="H18" s="17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1"/>
      <c r="H19" s="21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53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1"/>
  <sheetViews>
    <sheetView workbookViewId="0">
      <selection activeCell="N27" sqref="N2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47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34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1"/>
      <c r="H17" s="21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1"/>
  <sheetViews>
    <sheetView workbookViewId="0">
      <selection activeCell="G6" sqref="G6:J2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48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35</v>
      </c>
      <c r="I4" s="7" t="s">
        <v>7</v>
      </c>
      <c r="J4" s="9"/>
    </row>
    <row r="5" spans="1:10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8.60000000000000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8.60000000000000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x14ac:dyDescent="0.45">
      <c r="A32" s="10">
        <v>28</v>
      </c>
      <c r="B32" s="11"/>
      <c r="C32" s="12"/>
    </row>
    <row r="33" spans="1:8" x14ac:dyDescent="0.45">
      <c r="A33" s="10">
        <v>29</v>
      </c>
      <c r="B33" s="11"/>
      <c r="C33" s="12"/>
      <c r="F33" s="40"/>
      <c r="G33" s="40"/>
      <c r="H33" s="40"/>
    </row>
    <row r="34" spans="1:8" x14ac:dyDescent="0.45">
      <c r="A34" s="10">
        <v>30</v>
      </c>
      <c r="B34" s="11"/>
      <c r="C34" s="12"/>
      <c r="F34" s="40"/>
      <c r="G34" s="40"/>
      <c r="H34" s="40"/>
    </row>
    <row r="35" spans="1:8" ht="18.600000000000001" thickBot="1" x14ac:dyDescent="0.5">
      <c r="A35" s="10">
        <v>31</v>
      </c>
      <c r="B35" s="11"/>
      <c r="C35" s="12"/>
    </row>
    <row r="36" spans="1:8" ht="18.600000000000001" thickBot="1" x14ac:dyDescent="0.5">
      <c r="A36" s="42" t="s">
        <v>19</v>
      </c>
      <c r="B36" s="43"/>
      <c r="C36" s="43"/>
      <c r="F36" s="44"/>
    </row>
    <row r="37" spans="1:8" x14ac:dyDescent="0.45">
      <c r="A37" s="45" t="s">
        <v>20</v>
      </c>
      <c r="B37" s="54"/>
      <c r="C37" s="54"/>
      <c r="G37" s="44"/>
    </row>
    <row r="38" spans="1:8" ht="18.600000000000001" thickBot="1" x14ac:dyDescent="0.5">
      <c r="A38" s="48" t="s">
        <v>22</v>
      </c>
      <c r="B38" s="37"/>
      <c r="C38" s="37"/>
      <c r="E38" s="49"/>
    </row>
    <row r="39" spans="1:8" ht="18.600000000000001" thickBot="1" x14ac:dyDescent="0.5">
      <c r="A39" s="50" t="s">
        <v>23</v>
      </c>
      <c r="B39" s="43"/>
      <c r="C39" s="43"/>
      <c r="D39">
        <v>5886778368</v>
      </c>
      <c r="G39" s="44"/>
    </row>
    <row r="40" spans="1:8" x14ac:dyDescent="0.45">
      <c r="A40" s="45" t="s">
        <v>24</v>
      </c>
      <c r="B40" s="46"/>
      <c r="C40" s="46"/>
      <c r="D40">
        <v>6504490169</v>
      </c>
      <c r="G40" s="44"/>
    </row>
    <row r="41" spans="1:8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workbookViewId="0">
      <selection activeCell="O8" sqref="O8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36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>
      <selection activeCell="N6" sqref="N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50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37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信田 実奈子</cp:lastModifiedBy>
  <cp:lastPrinted>2025-02-06T02:08:23Z</cp:lastPrinted>
  <dcterms:created xsi:type="dcterms:W3CDTF">2023-11-17T02:06:55Z</dcterms:created>
  <dcterms:modified xsi:type="dcterms:W3CDTF">2025-02-06T02:09:01Z</dcterms:modified>
</cp:coreProperties>
</file>