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県計" sheetId="1" r:id="rId1"/>
    <sheet name="男計" sheetId="2" r:id="rId2"/>
    <sheet name="女計" sheetId="3" r:id="rId3"/>
  </sheets>
  <definedNames>
    <definedName name="_xlnm.Print_Area" localSheetId="0">'県計'!$A$1:$U$26</definedName>
    <definedName name="_xlnm.Print_Area" localSheetId="2">'女計'!$A$1:$U$26</definedName>
    <definedName name="_xlnm.Print_Area" localSheetId="1">'男計'!$A$1:$U$26</definedName>
  </definedNames>
  <calcPr fullCalcOnLoad="1"/>
</workbook>
</file>

<file path=xl/sharedStrings.xml><?xml version="1.0" encoding="utf-8"?>
<sst xmlns="http://schemas.openxmlformats.org/spreadsheetml/2006/main" count="198" uniqueCount="50">
  <si>
    <t>転  入  地</t>
  </si>
  <si>
    <t>－</t>
  </si>
  <si>
    <t>八頭町</t>
  </si>
  <si>
    <t>北栄町</t>
  </si>
  <si>
    <t>湯梨浜町</t>
  </si>
  <si>
    <t>琴浦町</t>
  </si>
  <si>
    <t>伯耆町</t>
  </si>
  <si>
    <t>南部町</t>
  </si>
  <si>
    <t>従　　　　　　　前　　　　　　　の　　　　　　　住　　　　　　　所　　　　　　　地</t>
  </si>
  <si>
    <t>総　　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</si>
  <si>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</si>
  <si>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</si>
  <si>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</si>
  <si>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</si>
  <si>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</si>
  <si>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</si>
  <si>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</si>
  <si>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</si>
  <si>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</si>
  <si>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大山町</t>
  </si>
  <si>
    <t>日南町</t>
  </si>
  <si>
    <t>日野町</t>
  </si>
  <si>
    <t>江府町</t>
  </si>
  <si>
    <r>
      <t>智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</si>
  <si>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八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</si>
  <si>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三 朝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</si>
  <si>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琴 浦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</si>
  <si>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北 栄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</si>
  <si>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日吉津村</t>
  </si>
  <si>
    <r>
      <t>大 山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</si>
  <si>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南 部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</si>
  <si>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伯 耆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</si>
  <si>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南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</si>
  <si>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</si>
  <si>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江 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</si>
  <si>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鳥 取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</si>
  <si>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</si>
  <si>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</si>
  <si>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</si>
  <si>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岩 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</si>
  <si>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若 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</si>
  <si>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（人）</t>
  </si>
  <si>
    <t>総　　計</t>
  </si>
  <si>
    <t>転出入超過</t>
  </si>
  <si>
    <t>　　第１３表　　県 内 移 動 者 数　（女）</t>
  </si>
  <si>
    <t>　　第１３表　　県 内 移 動 者 数　</t>
  </si>
  <si>
    <t>　　第１３表　　県 内 移 動 者 数　（男）</t>
  </si>
  <si>
    <t>(R２.10.1～R３.9.30)</t>
  </si>
  <si>
    <t>(R２.10.1～R３.9.30)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</si>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</sst>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#,##0\)"/>
    <numFmt numFmtId="178" formatCode="#,##0_ 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2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right" vertical="center"/>
    </xf>
    <xf numFmtId="38" fontId="6" fillId="0" borderId="32" xfId="0" applyNumberFormat="1" applyFont="1" applyFill="1" applyBorder="1" applyAlignment="1">
      <alignment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vertical="center"/>
    </xf>
    <xf numFmtId="38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46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48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8" fontId="6" fillId="0" borderId="5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54" xfId="0" applyNumberFormat="1" applyFont="1" applyFill="1" applyBorder="1" applyAlignment="1">
      <alignment horizontal="right" vertical="center"/>
    </xf>
    <xf numFmtId="38" fontId="6" fillId="0" borderId="48" xfId="0" applyNumberFormat="1" applyFont="1" applyFill="1" applyBorder="1" applyAlignment="1">
      <alignment horizontal="right" vertical="center"/>
    </xf>
    <xf numFmtId="38" fontId="6" fillId="0" borderId="55" xfId="0" applyNumberFormat="1" applyFont="1" applyFill="1" applyBorder="1" applyAlignment="1">
      <alignment horizontal="right" vertical="center"/>
    </xf>
    <xf numFmtId="3" fontId="6" fillId="0" borderId="56" xfId="0" applyNumberFormat="1" applyFont="1" applyFill="1" applyBorder="1" applyAlignment="1">
      <alignment vertical="center"/>
    </xf>
    <xf numFmtId="38" fontId="6" fillId="0" borderId="57" xfId="0" applyNumberFormat="1" applyFont="1" applyFill="1" applyBorder="1" applyAlignment="1">
      <alignment vertical="center"/>
    </xf>
    <xf numFmtId="38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8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8" fontId="6" fillId="0" borderId="62" xfId="0" applyNumberFormat="1" applyFont="1" applyFill="1" applyBorder="1" applyAlignment="1">
      <alignment vertical="center"/>
    </xf>
    <xf numFmtId="38" fontId="6" fillId="0" borderId="63" xfId="0" applyNumberFormat="1" applyFont="1" applyFill="1" applyBorder="1" applyAlignment="1">
      <alignment vertical="center"/>
    </xf>
    <xf numFmtId="38" fontId="6" fillId="0" borderId="64" xfId="0" applyNumberFormat="1" applyFont="1" applyFill="1" applyBorder="1" applyAlignment="1">
      <alignment vertical="center"/>
    </xf>
    <xf numFmtId="38" fontId="6" fillId="0" borderId="65" xfId="0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>
      <alignment vertical="center"/>
    </xf>
    <xf numFmtId="38" fontId="6" fillId="0" borderId="67" xfId="0" applyNumberFormat="1" applyFont="1" applyFill="1" applyBorder="1" applyAlignment="1">
      <alignment vertical="center"/>
    </xf>
    <xf numFmtId="38" fontId="6" fillId="0" borderId="68" xfId="0" applyNumberFormat="1" applyFont="1" applyFill="1" applyBorder="1" applyAlignment="1">
      <alignment vertical="center"/>
    </xf>
    <xf numFmtId="38" fontId="6" fillId="0" borderId="69" xfId="0" applyNumberFormat="1" applyFont="1" applyFill="1" applyBorder="1" applyAlignment="1">
      <alignment vertical="center"/>
    </xf>
    <xf numFmtId="38" fontId="6" fillId="0" borderId="70" xfId="0" applyNumberFormat="1" applyFont="1" applyFill="1" applyBorder="1" applyAlignment="1">
      <alignment vertical="center"/>
    </xf>
    <xf numFmtId="38" fontId="6" fillId="0" borderId="71" xfId="0" applyNumberFormat="1" applyFont="1" applyFill="1" applyBorder="1" applyAlignment="1">
      <alignment vertical="center"/>
    </xf>
    <xf numFmtId="38" fontId="6" fillId="0" borderId="72" xfId="0" applyNumberFormat="1" applyFont="1" applyFill="1" applyBorder="1" applyAlignment="1">
      <alignment vertical="center"/>
    </xf>
    <xf numFmtId="38" fontId="6" fillId="0" borderId="62" xfId="0" applyNumberFormat="1" applyFont="1" applyFill="1" applyBorder="1" applyAlignment="1">
      <alignment horizontal="right" vertical="center"/>
    </xf>
    <xf numFmtId="38" fontId="6" fillId="0" borderId="69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 textRotation="255"/>
    </xf>
    <xf numFmtId="0" fontId="0" fillId="0" borderId="59" xfId="0" applyNumberFormat="1" applyFont="1" applyFill="1" applyBorder="1" applyAlignment="1" applyProtection="1">
      <alignment vertical="center" textRotation="255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showOutlineSymbols="0" view="pageBreakPreview" zoomScale="70" zoomScaleNormal="87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45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7" t="s">
        <v>48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92" t="s">
        <v>0</v>
      </c>
      <c r="B4" s="90" t="s">
        <v>9</v>
      </c>
      <c r="C4" s="94" t="s">
        <v>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1:21" s="8" customFormat="1" ht="81.75" customHeight="1">
      <c r="A5" s="93"/>
      <c r="B5" s="91"/>
      <c r="C5" s="29" t="s">
        <v>10</v>
      </c>
      <c r="D5" s="30" t="s">
        <v>11</v>
      </c>
      <c r="E5" s="30" t="s">
        <v>12</v>
      </c>
      <c r="F5" s="30" t="s">
        <v>13</v>
      </c>
      <c r="G5" s="31" t="s">
        <v>14</v>
      </c>
      <c r="H5" s="30" t="s">
        <v>15</v>
      </c>
      <c r="I5" s="30" t="s">
        <v>16</v>
      </c>
      <c r="J5" s="30" t="s">
        <v>2</v>
      </c>
      <c r="K5" s="32" t="s">
        <v>17</v>
      </c>
      <c r="L5" s="30" t="s">
        <v>4</v>
      </c>
      <c r="M5" s="30" t="s">
        <v>5</v>
      </c>
      <c r="N5" s="33" t="s">
        <v>3</v>
      </c>
      <c r="O5" s="34" t="s">
        <v>18</v>
      </c>
      <c r="P5" s="30" t="s">
        <v>19</v>
      </c>
      <c r="Q5" s="30" t="s">
        <v>7</v>
      </c>
      <c r="R5" s="33" t="s">
        <v>6</v>
      </c>
      <c r="S5" s="30" t="s">
        <v>20</v>
      </c>
      <c r="T5" s="30" t="s">
        <v>21</v>
      </c>
      <c r="U5" s="35" t="s">
        <v>22</v>
      </c>
    </row>
    <row r="6" spans="1:21" ht="48" customHeight="1">
      <c r="A6" s="9" t="s">
        <v>35</v>
      </c>
      <c r="B6" s="6">
        <f>SUM(C6:U6)</f>
        <v>1254</v>
      </c>
      <c r="C6" s="10" t="s">
        <v>1</v>
      </c>
      <c r="D6" s="50">
        <f>'男計'!D6+'女計'!D6</f>
        <v>405</v>
      </c>
      <c r="E6" s="50">
        <f>'男計'!E6+'女計'!E6</f>
        <v>193</v>
      </c>
      <c r="F6" s="50">
        <f>'男計'!F6+'女計'!F6</f>
        <v>38</v>
      </c>
      <c r="G6" s="51">
        <f>'男計'!G6+'女計'!G6</f>
        <v>148</v>
      </c>
      <c r="H6" s="50">
        <f>'男計'!H6+'女計'!H6</f>
        <v>35</v>
      </c>
      <c r="I6" s="50">
        <f>'男計'!I6+'女計'!I6</f>
        <v>71</v>
      </c>
      <c r="J6" s="50">
        <f>'男計'!J6+'女計'!J6</f>
        <v>202</v>
      </c>
      <c r="K6" s="52">
        <f>'男計'!K6+'女計'!K6</f>
        <v>5</v>
      </c>
      <c r="L6" s="50">
        <f>'男計'!L6+'女計'!L6</f>
        <v>42</v>
      </c>
      <c r="M6" s="50">
        <f>'男計'!M6+'女計'!M6</f>
        <v>31</v>
      </c>
      <c r="N6" s="53">
        <f>'男計'!N6+'女計'!N6</f>
        <v>19</v>
      </c>
      <c r="O6" s="50">
        <f>'男計'!O6+'女計'!O6</f>
        <v>11</v>
      </c>
      <c r="P6" s="50">
        <f>'男計'!P6+'女計'!P6</f>
        <v>22</v>
      </c>
      <c r="Q6" s="50">
        <f>'男計'!Q6+'女計'!Q6</f>
        <v>6</v>
      </c>
      <c r="R6" s="53">
        <f>'男計'!R6+'女計'!R6</f>
        <v>11</v>
      </c>
      <c r="S6" s="50">
        <f>'男計'!S6+'女計'!S6</f>
        <v>5</v>
      </c>
      <c r="T6" s="50">
        <f>'男計'!T6+'女計'!T6</f>
        <v>7</v>
      </c>
      <c r="U6" s="54">
        <f>'男計'!U6+'女計'!U6</f>
        <v>3</v>
      </c>
    </row>
    <row r="7" spans="1:21" ht="48" customHeight="1">
      <c r="A7" s="9" t="s">
        <v>36</v>
      </c>
      <c r="B7" s="6">
        <f aca="true" t="shared" si="0" ref="B7:B24">SUM(C7:U7)</f>
        <v>1543</v>
      </c>
      <c r="C7" s="50">
        <f>'男計'!C7+'女計'!C7</f>
        <v>405</v>
      </c>
      <c r="D7" s="10" t="s">
        <v>1</v>
      </c>
      <c r="E7" s="50">
        <f>'男計'!E7+'女計'!E7</f>
        <v>138</v>
      </c>
      <c r="F7" s="50">
        <f>'男計'!F7+'女計'!F7</f>
        <v>292</v>
      </c>
      <c r="G7" s="51">
        <f>'男計'!G7+'女計'!G7</f>
        <v>9</v>
      </c>
      <c r="H7" s="50">
        <f>'男計'!H7+'女計'!H7</f>
        <v>1</v>
      </c>
      <c r="I7" s="50">
        <f>'男計'!I7+'女計'!I7</f>
        <v>4</v>
      </c>
      <c r="J7" s="50">
        <f>'男計'!J7+'女計'!J7</f>
        <v>16</v>
      </c>
      <c r="K7" s="52">
        <f>'男計'!K7+'女計'!K7</f>
        <v>8</v>
      </c>
      <c r="L7" s="50">
        <f>'男計'!L7+'女計'!L7</f>
        <v>33</v>
      </c>
      <c r="M7" s="50">
        <f>'男計'!M7+'女計'!M7</f>
        <v>79</v>
      </c>
      <c r="N7" s="53">
        <f>'男計'!N7+'女計'!N7</f>
        <v>31</v>
      </c>
      <c r="O7" s="50">
        <f>'男計'!O7+'女計'!O7</f>
        <v>67</v>
      </c>
      <c r="P7" s="50">
        <f>'男計'!P7+'女計'!P7</f>
        <v>150</v>
      </c>
      <c r="Q7" s="50">
        <f>'男計'!Q7+'女計'!Q7</f>
        <v>100</v>
      </c>
      <c r="R7" s="53">
        <f>'男計'!R7+'女計'!R7</f>
        <v>109</v>
      </c>
      <c r="S7" s="50">
        <f>'男計'!S7+'女計'!S7</f>
        <v>27</v>
      </c>
      <c r="T7" s="50">
        <f>'男計'!T7+'女計'!T7</f>
        <v>43</v>
      </c>
      <c r="U7" s="54">
        <f>'男計'!U7+'女計'!U7</f>
        <v>31</v>
      </c>
    </row>
    <row r="8" spans="1:21" ht="48" customHeight="1">
      <c r="A8" s="9" t="s">
        <v>37</v>
      </c>
      <c r="B8" s="6">
        <f t="shared" si="0"/>
        <v>572</v>
      </c>
      <c r="C8" s="50">
        <f>'男計'!C8+'女計'!C8</f>
        <v>134</v>
      </c>
      <c r="D8" s="50">
        <f>'男計'!D8+'女計'!D8</f>
        <v>106</v>
      </c>
      <c r="E8" s="10" t="s">
        <v>1</v>
      </c>
      <c r="F8" s="50">
        <f>'男計'!F8+'女計'!F8</f>
        <v>9</v>
      </c>
      <c r="G8" s="51">
        <f>'男計'!G8+'女計'!G8</f>
        <v>2</v>
      </c>
      <c r="H8" s="50">
        <f>'男計'!H8+'女計'!H8</f>
        <v>0</v>
      </c>
      <c r="I8" s="50">
        <f>'男計'!I8+'女計'!I8</f>
        <v>2</v>
      </c>
      <c r="J8" s="50">
        <f>'男計'!J8+'女計'!J8</f>
        <v>6</v>
      </c>
      <c r="K8" s="52">
        <f>'男計'!K8+'女計'!K8</f>
        <v>36</v>
      </c>
      <c r="L8" s="50">
        <f>'男計'!L8+'女計'!L8</f>
        <v>103</v>
      </c>
      <c r="M8" s="50">
        <f>'男計'!M8+'女計'!M8</f>
        <v>53</v>
      </c>
      <c r="N8" s="53">
        <f>'男計'!N8+'女計'!N8</f>
        <v>92</v>
      </c>
      <c r="O8" s="50">
        <f>'男計'!O8+'女計'!O8</f>
        <v>8</v>
      </c>
      <c r="P8" s="50">
        <f>'男計'!P8+'女計'!P8</f>
        <v>7</v>
      </c>
      <c r="Q8" s="50">
        <f>'男計'!Q8+'女計'!Q8</f>
        <v>5</v>
      </c>
      <c r="R8" s="53">
        <f>'男計'!R8+'女計'!R8</f>
        <v>6</v>
      </c>
      <c r="S8" s="50">
        <f>'男計'!S8+'女計'!S8</f>
        <v>0</v>
      </c>
      <c r="T8" s="50">
        <f>'男計'!T8+'女計'!T8</f>
        <v>2</v>
      </c>
      <c r="U8" s="54">
        <f>'男計'!U8+'女計'!U8</f>
        <v>1</v>
      </c>
    </row>
    <row r="9" spans="1:21" ht="48" customHeight="1">
      <c r="A9" s="18" t="s">
        <v>38</v>
      </c>
      <c r="B9" s="19">
        <f t="shared" si="0"/>
        <v>302</v>
      </c>
      <c r="C9" s="56">
        <f>'男計'!C9+'女計'!C9</f>
        <v>35</v>
      </c>
      <c r="D9" s="56">
        <f>'男計'!D9+'女計'!D9</f>
        <v>212</v>
      </c>
      <c r="E9" s="56">
        <f>'男計'!E9+'女計'!E9</f>
        <v>14</v>
      </c>
      <c r="F9" s="20" t="s">
        <v>1</v>
      </c>
      <c r="G9" s="55">
        <f>'男計'!G9+'女計'!G9</f>
        <v>1</v>
      </c>
      <c r="H9" s="56">
        <f>'男計'!H9+'女計'!H9</f>
        <v>0</v>
      </c>
      <c r="I9" s="56">
        <f>'男計'!I9+'女計'!I9</f>
        <v>0</v>
      </c>
      <c r="J9" s="56">
        <f>'男計'!J9+'女計'!J9</f>
        <v>1</v>
      </c>
      <c r="K9" s="57">
        <f>'男計'!K9+'女計'!K9</f>
        <v>0</v>
      </c>
      <c r="L9" s="56">
        <f>'男計'!L9+'女計'!L9</f>
        <v>3</v>
      </c>
      <c r="M9" s="56">
        <f>'男計'!M9+'女計'!M9</f>
        <v>7</v>
      </c>
      <c r="N9" s="58">
        <f>'男計'!N9+'女計'!N9</f>
        <v>3</v>
      </c>
      <c r="O9" s="56">
        <f>'男計'!O9+'女計'!O9</f>
        <v>4</v>
      </c>
      <c r="P9" s="56">
        <f>'男計'!P9+'女計'!P9</f>
        <v>6</v>
      </c>
      <c r="Q9" s="56">
        <f>'男計'!Q9+'女計'!Q9</f>
        <v>4</v>
      </c>
      <c r="R9" s="58">
        <f>'男計'!R9+'女計'!R9</f>
        <v>6</v>
      </c>
      <c r="S9" s="56">
        <f>'男計'!S9+'女計'!S9</f>
        <v>3</v>
      </c>
      <c r="T9" s="56">
        <f>'男計'!T9+'女計'!T9</f>
        <v>3</v>
      </c>
      <c r="U9" s="59">
        <f>'男計'!U9+'女計'!U9</f>
        <v>0</v>
      </c>
    </row>
    <row r="10" spans="1:21" ht="48" customHeight="1">
      <c r="A10" s="11" t="s">
        <v>39</v>
      </c>
      <c r="B10" s="6">
        <f t="shared" si="0"/>
        <v>151</v>
      </c>
      <c r="C10" s="50">
        <f>'男計'!C10+'女計'!C10</f>
        <v>136</v>
      </c>
      <c r="D10" s="50">
        <f>'男計'!D10+'女計'!D10</f>
        <v>2</v>
      </c>
      <c r="E10" s="50">
        <f>'男計'!E10+'女計'!E10</f>
        <v>0</v>
      </c>
      <c r="F10" s="50">
        <f>'男計'!F10+'女計'!F10</f>
        <v>3</v>
      </c>
      <c r="G10" s="26" t="s">
        <v>1</v>
      </c>
      <c r="H10" s="50">
        <f>'男計'!H10+'女計'!H10</f>
        <v>0</v>
      </c>
      <c r="I10" s="50">
        <f>'男計'!I10+'女計'!I10</f>
        <v>2</v>
      </c>
      <c r="J10" s="50">
        <f>'男計'!J10+'女計'!J10</f>
        <v>1</v>
      </c>
      <c r="K10" s="52">
        <f>'男計'!K10+'女計'!K10</f>
        <v>1</v>
      </c>
      <c r="L10" s="50">
        <f>'男計'!L10+'女計'!L10</f>
        <v>6</v>
      </c>
      <c r="M10" s="50">
        <f>'男計'!M10+'女計'!M10</f>
        <v>0</v>
      </c>
      <c r="N10" s="53">
        <f>'男計'!N10+'女計'!N10</f>
        <v>0</v>
      </c>
      <c r="O10" s="50">
        <f>'男計'!O10+'女計'!O10</f>
        <v>0</v>
      </c>
      <c r="P10" s="50">
        <f>'男計'!P10+'女計'!P10</f>
        <v>0</v>
      </c>
      <c r="Q10" s="50">
        <f>'男計'!Q10+'女計'!Q10</f>
        <v>0</v>
      </c>
      <c r="R10" s="53">
        <f>'男計'!R10+'女計'!R10</f>
        <v>0</v>
      </c>
      <c r="S10" s="50">
        <f>'男計'!S10+'女計'!S10</f>
        <v>0</v>
      </c>
      <c r="T10" s="50">
        <f>'男計'!T10+'女計'!T10</f>
        <v>0</v>
      </c>
      <c r="U10" s="54">
        <f>'男計'!U10+'女計'!U10</f>
        <v>0</v>
      </c>
    </row>
    <row r="11" spans="1:21" ht="48" customHeight="1">
      <c r="A11" s="21" t="s">
        <v>40</v>
      </c>
      <c r="B11" s="22">
        <f t="shared" si="0"/>
        <v>32</v>
      </c>
      <c r="C11" s="60">
        <f>'男計'!C11+'女計'!C11</f>
        <v>18</v>
      </c>
      <c r="D11" s="23">
        <f>'男計'!D11+'女計'!D11</f>
        <v>4</v>
      </c>
      <c r="E11" s="60">
        <f>'男計'!E11+'女計'!E11</f>
        <v>0</v>
      </c>
      <c r="F11" s="60">
        <f>'男計'!F11+'女計'!F11</f>
        <v>0</v>
      </c>
      <c r="G11" s="64">
        <f>'男計'!G11+'女計'!G11</f>
        <v>0</v>
      </c>
      <c r="H11" s="23" t="s">
        <v>1</v>
      </c>
      <c r="I11" s="60">
        <f>'男計'!I11+'女計'!I11</f>
        <v>0</v>
      </c>
      <c r="J11" s="60">
        <f>'男計'!J11+'女計'!J11</f>
        <v>4</v>
      </c>
      <c r="K11" s="61">
        <f>'男計'!K11+'女計'!K11</f>
        <v>0</v>
      </c>
      <c r="L11" s="60">
        <f>'男計'!L11+'女計'!L11</f>
        <v>6</v>
      </c>
      <c r="M11" s="60">
        <f>'男計'!M11+'女計'!M11</f>
        <v>0</v>
      </c>
      <c r="N11" s="62">
        <f>'男計'!N11+'女計'!N11</f>
        <v>0</v>
      </c>
      <c r="O11" s="60">
        <f>'男計'!O11+'女計'!O11</f>
        <v>0</v>
      </c>
      <c r="P11" s="60">
        <f>'男計'!P11+'女計'!P11</f>
        <v>0</v>
      </c>
      <c r="Q11" s="60">
        <f>'男計'!Q11+'女計'!Q11</f>
        <v>0</v>
      </c>
      <c r="R11" s="62">
        <f>'男計'!R11+'女計'!R11</f>
        <v>0</v>
      </c>
      <c r="S11" s="60">
        <f>'男計'!S11+'女計'!S11</f>
        <v>0</v>
      </c>
      <c r="T11" s="60">
        <f>'男計'!T11:U11+'女計'!T11</f>
        <v>0</v>
      </c>
      <c r="U11" s="63">
        <f>'男計'!U11+'女計'!U11</f>
        <v>0</v>
      </c>
    </row>
    <row r="12" spans="1:21" ht="48" customHeight="1">
      <c r="A12" s="11" t="s">
        <v>23</v>
      </c>
      <c r="B12" s="6">
        <f t="shared" si="0"/>
        <v>52</v>
      </c>
      <c r="C12" s="50">
        <f>'男計'!C12+'女計'!C12</f>
        <v>38</v>
      </c>
      <c r="D12" s="50">
        <f>'男計'!D12+'女計'!D12</f>
        <v>7</v>
      </c>
      <c r="E12" s="10">
        <f>'男計'!E12+'女計'!E12</f>
        <v>4</v>
      </c>
      <c r="F12" s="50">
        <f>'男計'!F12+'女計'!F12</f>
        <v>0</v>
      </c>
      <c r="G12" s="51">
        <f>'男計'!G12+'女計'!G12</f>
        <v>1</v>
      </c>
      <c r="H12" s="50">
        <f>'男計'!H12+'女計'!H12</f>
        <v>0</v>
      </c>
      <c r="I12" s="10" t="s">
        <v>1</v>
      </c>
      <c r="J12" s="50">
        <f>'男計'!J12+'女計'!J12</f>
        <v>1</v>
      </c>
      <c r="K12" s="52">
        <f>'男計'!K12+'女計'!K12</f>
        <v>0</v>
      </c>
      <c r="L12" s="50">
        <f>'男計'!L12+'女計'!L12</f>
        <v>0</v>
      </c>
      <c r="M12" s="50">
        <f>'男計'!M12+'女計'!M12</f>
        <v>0</v>
      </c>
      <c r="N12" s="53">
        <f>'男計'!N12+'女計'!N12</f>
        <v>0</v>
      </c>
      <c r="O12" s="50">
        <f>'男計'!O12+'女計'!O12</f>
        <v>1</v>
      </c>
      <c r="P12" s="50">
        <f>'男計'!P12+'女計'!P12</f>
        <v>0</v>
      </c>
      <c r="Q12" s="50">
        <f>'男計'!Q12+'女計'!Q12</f>
        <v>0</v>
      </c>
      <c r="R12" s="53">
        <f>'男計'!R12+'女計'!R12</f>
        <v>0</v>
      </c>
      <c r="S12" s="50">
        <f>'男計'!S12+'女計'!S12</f>
        <v>0</v>
      </c>
      <c r="T12" s="50">
        <f>'男計'!T12+'女計'!T12</f>
        <v>0</v>
      </c>
      <c r="U12" s="54">
        <f>'男計'!U12+'女計'!U12</f>
        <v>0</v>
      </c>
    </row>
    <row r="13" spans="1:21" ht="48" customHeight="1">
      <c r="A13" s="24" t="s">
        <v>24</v>
      </c>
      <c r="B13" s="19">
        <f t="shared" si="0"/>
        <v>211</v>
      </c>
      <c r="C13" s="56">
        <f>'男計'!C13+'女計'!C13</f>
        <v>149</v>
      </c>
      <c r="D13" s="56">
        <f>'男計'!D13+'女計'!D13</f>
        <v>5</v>
      </c>
      <c r="E13" s="56">
        <f>'男計'!E13+'女計'!E13</f>
        <v>13</v>
      </c>
      <c r="F13" s="56">
        <f>'男計'!F13+'女計'!F13</f>
        <v>1</v>
      </c>
      <c r="G13" s="55">
        <f>'男計'!G13+'女計'!G13</f>
        <v>3</v>
      </c>
      <c r="H13" s="56">
        <f>'男計'!H13+'女計'!H13</f>
        <v>15</v>
      </c>
      <c r="I13" s="56">
        <f>'男計'!I13+'女計'!I13</f>
        <v>19</v>
      </c>
      <c r="J13" s="20" t="s">
        <v>1</v>
      </c>
      <c r="K13" s="57">
        <f>'男計'!K13+'女計'!K13</f>
        <v>0</v>
      </c>
      <c r="L13" s="56">
        <f>'男計'!L13+'女計'!L13</f>
        <v>1</v>
      </c>
      <c r="M13" s="56">
        <f>'男計'!M13+'女計'!M13</f>
        <v>4</v>
      </c>
      <c r="N13" s="58">
        <f>'男計'!N13+'女計'!N13</f>
        <v>0</v>
      </c>
      <c r="O13" s="56">
        <f>'男計'!O13+'女計'!O13</f>
        <v>0</v>
      </c>
      <c r="P13" s="56">
        <f>'男計'!P13+'女計'!P13</f>
        <v>0</v>
      </c>
      <c r="Q13" s="56">
        <f>'男計'!Q13+'女計'!Q13</f>
        <v>0</v>
      </c>
      <c r="R13" s="58">
        <f>'男計'!R13+'女計'!R13</f>
        <v>1</v>
      </c>
      <c r="S13" s="57">
        <f>'男計'!S13+'女計'!S13</f>
        <v>0</v>
      </c>
      <c r="T13" s="56">
        <f>'男計'!T13+'女計'!T13</f>
        <v>0</v>
      </c>
      <c r="U13" s="56">
        <f>'男計'!U13+'女計'!U13</f>
        <v>0</v>
      </c>
    </row>
    <row r="14" spans="1:21" ht="48" customHeight="1">
      <c r="A14" s="11" t="s">
        <v>25</v>
      </c>
      <c r="B14" s="6">
        <f t="shared" si="0"/>
        <v>56</v>
      </c>
      <c r="C14" s="50">
        <f>'男計'!C14+'女計'!C14</f>
        <v>15</v>
      </c>
      <c r="D14" s="50">
        <f>'男計'!D14+'女計'!D14</f>
        <v>3</v>
      </c>
      <c r="E14" s="50">
        <f>'男計'!E14+'女計'!E14</f>
        <v>27</v>
      </c>
      <c r="F14" s="50">
        <f>'男計'!F14+'女計'!F14</f>
        <v>0</v>
      </c>
      <c r="G14" s="64">
        <f>'男計'!G14+'女計'!G14</f>
        <v>0</v>
      </c>
      <c r="H14" s="50">
        <f>'男計'!H14+'女計'!H14</f>
        <v>0</v>
      </c>
      <c r="I14" s="50">
        <f>'男計'!I14+'女計'!I14</f>
        <v>0</v>
      </c>
      <c r="J14" s="50">
        <f>'男計'!J14+'女計'!J14</f>
        <v>0</v>
      </c>
      <c r="K14" s="69" t="s">
        <v>1</v>
      </c>
      <c r="L14" s="60">
        <f>'男計'!L14+'女計'!L14</f>
        <v>7</v>
      </c>
      <c r="M14" s="60">
        <f>'男計'!M14+'女計'!M14</f>
        <v>3</v>
      </c>
      <c r="N14" s="62">
        <f>'男計'!N14+'女計'!N14</f>
        <v>0</v>
      </c>
      <c r="O14" s="50">
        <f>'男計'!O14+'女計'!O14</f>
        <v>0</v>
      </c>
      <c r="P14" s="50">
        <f>'男計'!P14+'女計'!P14</f>
        <v>0</v>
      </c>
      <c r="Q14" s="50">
        <f>'男計'!Q14+'女計'!Q14</f>
        <v>0</v>
      </c>
      <c r="R14" s="50">
        <f>'男計'!R14+'女計'!R14</f>
        <v>0</v>
      </c>
      <c r="S14" s="61">
        <f>'男計'!S14+'女計'!S14</f>
        <v>0</v>
      </c>
      <c r="T14" s="60">
        <f>'男計'!T14+'女計'!T14</f>
        <v>1</v>
      </c>
      <c r="U14" s="63">
        <f>'男計'!U14+'女計'!U14</f>
        <v>0</v>
      </c>
    </row>
    <row r="15" spans="1:21" ht="48" customHeight="1">
      <c r="A15" s="11" t="s">
        <v>4</v>
      </c>
      <c r="B15" s="6">
        <f t="shared" si="0"/>
        <v>303</v>
      </c>
      <c r="C15" s="50">
        <f>'男計'!C15+'女計'!C15</f>
        <v>59</v>
      </c>
      <c r="D15" s="50">
        <f>'男計'!D15+'女計'!D15</f>
        <v>29</v>
      </c>
      <c r="E15" s="50">
        <f>'男計'!E15+'女計'!E15</f>
        <v>162</v>
      </c>
      <c r="F15" s="50">
        <f>'男計'!F15+'女計'!F15</f>
        <v>3</v>
      </c>
      <c r="G15" s="51">
        <f>'男計'!G15+'女計'!G15</f>
        <v>0</v>
      </c>
      <c r="H15" s="50">
        <f>'男計'!H15+'女計'!H15</f>
        <v>1</v>
      </c>
      <c r="I15" s="50">
        <f>'男計'!I15+'女計'!I15</f>
        <v>3</v>
      </c>
      <c r="J15" s="50">
        <f>'男計'!J15+'女計'!J15</f>
        <v>4</v>
      </c>
      <c r="K15" s="52">
        <f>'男計'!K15+'女計'!K15</f>
        <v>12</v>
      </c>
      <c r="L15" s="10" t="s">
        <v>1</v>
      </c>
      <c r="M15" s="50">
        <f>'男計'!M15+'女計'!M15</f>
        <v>15</v>
      </c>
      <c r="N15" s="53">
        <f>'男計'!N15+'女計'!N15</f>
        <v>13</v>
      </c>
      <c r="O15" s="50">
        <f>'男計'!O15+'女計'!O15</f>
        <v>0</v>
      </c>
      <c r="P15" s="50">
        <f>'男計'!P15+'女計'!P15</f>
        <v>2</v>
      </c>
      <c r="Q15" s="50">
        <f>'男計'!Q15+'女計'!Q15</f>
        <v>0</v>
      </c>
      <c r="R15" s="50">
        <f>'男計'!R15+'女計'!R15</f>
        <v>0</v>
      </c>
      <c r="S15" s="52">
        <f>'男計'!S15+'女計'!S15</f>
        <v>0</v>
      </c>
      <c r="T15" s="50">
        <f>'男計'!T15+'女計'!T15</f>
        <v>0</v>
      </c>
      <c r="U15" s="54">
        <f>'男計'!U15+'女計'!U15</f>
        <v>0</v>
      </c>
    </row>
    <row r="16" spans="1:21" ht="48" customHeight="1">
      <c r="A16" s="11" t="s">
        <v>26</v>
      </c>
      <c r="B16" s="6">
        <f t="shared" si="0"/>
        <v>162</v>
      </c>
      <c r="C16" s="50">
        <f>'男計'!C16+'女計'!C16</f>
        <v>23</v>
      </c>
      <c r="D16" s="50">
        <f>'男計'!D16+'女計'!D16</f>
        <v>43</v>
      </c>
      <c r="E16" s="50">
        <f>'男計'!E16+'女計'!E16</f>
        <v>38</v>
      </c>
      <c r="F16" s="50">
        <f>'男計'!F16+'女計'!F16</f>
        <v>4</v>
      </c>
      <c r="G16" s="51">
        <f>'男計'!G16+'女計'!G16</f>
        <v>0</v>
      </c>
      <c r="H16" s="50">
        <f>'男計'!H16+'女計'!H16</f>
        <v>0</v>
      </c>
      <c r="I16" s="50">
        <f>'男計'!I16+'女計'!I16</f>
        <v>0</v>
      </c>
      <c r="J16" s="50">
        <f>'男計'!J16+'女計'!J16</f>
        <v>3</v>
      </c>
      <c r="K16" s="52">
        <f>'男計'!K16+'女計'!K16</f>
        <v>4</v>
      </c>
      <c r="L16" s="50">
        <f>'男計'!L16+'女計'!L16</f>
        <v>18</v>
      </c>
      <c r="M16" s="10" t="s">
        <v>1</v>
      </c>
      <c r="N16" s="53">
        <f>'男計'!N16+'女計'!N16</f>
        <v>20</v>
      </c>
      <c r="O16" s="50">
        <f>'男計'!O16+'女計'!O16</f>
        <v>1</v>
      </c>
      <c r="P16" s="50">
        <f>'男計'!P16+'女計'!P16</f>
        <v>7</v>
      </c>
      <c r="Q16" s="50">
        <f>'男計'!Q16+'女計'!Q16</f>
        <v>1</v>
      </c>
      <c r="R16" s="50">
        <f>'男計'!R16+'女計'!R16</f>
        <v>0</v>
      </c>
      <c r="S16" s="52">
        <f>'男計'!S16+'女計'!S16</f>
        <v>0</v>
      </c>
      <c r="T16" s="50">
        <f>'男計'!T16+'女計'!T16</f>
        <v>0</v>
      </c>
      <c r="U16" s="54">
        <f>'男計'!U16+'女計'!U16</f>
        <v>0</v>
      </c>
    </row>
    <row r="17" spans="1:21" ht="48" customHeight="1">
      <c r="A17" s="11" t="s">
        <v>27</v>
      </c>
      <c r="B17" s="6">
        <f t="shared" si="0"/>
        <v>261</v>
      </c>
      <c r="C17" s="50">
        <f>'男計'!C17+'女計'!C17</f>
        <v>28</v>
      </c>
      <c r="D17" s="50">
        <f>'男計'!D17+'女計'!D17</f>
        <v>27</v>
      </c>
      <c r="E17" s="50">
        <f>'男計'!E17+'女計'!E17</f>
        <v>130</v>
      </c>
      <c r="F17" s="50">
        <f>'男計'!F17+'女計'!F17</f>
        <v>2</v>
      </c>
      <c r="G17" s="51">
        <f>'男計'!G17+'女計'!G17</f>
        <v>0</v>
      </c>
      <c r="H17" s="50">
        <f>'男計'!H17+'女計'!H17</f>
        <v>0</v>
      </c>
      <c r="I17" s="50">
        <f>'男計'!I17+'女計'!I17</f>
        <v>0</v>
      </c>
      <c r="J17" s="50">
        <f>'男計'!J17+'女計'!J17</f>
        <v>3</v>
      </c>
      <c r="K17" s="52">
        <f>'男計'!K17+'女計'!K17</f>
        <v>10</v>
      </c>
      <c r="L17" s="50">
        <f>'男計'!L17+'女計'!L17</f>
        <v>35</v>
      </c>
      <c r="M17" s="50">
        <f>'男計'!M17+'女計'!M17</f>
        <v>24</v>
      </c>
      <c r="N17" s="27" t="s">
        <v>1</v>
      </c>
      <c r="O17" s="50">
        <f>'男計'!O17+'女計'!O17</f>
        <v>0</v>
      </c>
      <c r="P17" s="50">
        <f>'男計'!P17+'女計'!P17</f>
        <v>1</v>
      </c>
      <c r="Q17" s="50">
        <f>'男計'!Q17+'女計'!Q17</f>
        <v>0</v>
      </c>
      <c r="R17" s="50">
        <f>'男計'!R17+'女計'!R17</f>
        <v>0</v>
      </c>
      <c r="S17" s="52">
        <f>'男計'!S17+'女計'!S17</f>
        <v>0</v>
      </c>
      <c r="T17" s="50">
        <f>'男計'!T17+'女計'!T17</f>
        <v>0</v>
      </c>
      <c r="U17" s="54">
        <f>'男計'!U17+'女計'!U17</f>
        <v>1</v>
      </c>
    </row>
    <row r="18" spans="1:21" ht="48" customHeight="1">
      <c r="A18" s="25" t="s">
        <v>28</v>
      </c>
      <c r="B18" s="22">
        <f t="shared" si="0"/>
        <v>138</v>
      </c>
      <c r="C18" s="60">
        <f>'男計'!C18+'女計'!C18</f>
        <v>4</v>
      </c>
      <c r="D18" s="60">
        <f>'男計'!D18+'女計'!D18</f>
        <v>94</v>
      </c>
      <c r="E18" s="60">
        <f>'男計'!E18+'女計'!E18</f>
        <v>9</v>
      </c>
      <c r="F18" s="60">
        <f>'男計'!F18+'女計'!F18</f>
        <v>3</v>
      </c>
      <c r="G18" s="64">
        <f>'男計'!G18+'女計'!G18</f>
        <v>0</v>
      </c>
      <c r="H18" s="60">
        <f>'男計'!H18+'女計'!H18</f>
        <v>0</v>
      </c>
      <c r="I18" s="60">
        <f>'男計'!I18+'女計'!I18</f>
        <v>0</v>
      </c>
      <c r="J18" s="60">
        <f>'男計'!J18+'女計'!J18</f>
        <v>3</v>
      </c>
      <c r="K18" s="61">
        <f>'男計'!K18+'女計'!K18</f>
        <v>0</v>
      </c>
      <c r="L18" s="60">
        <f>'男計'!L18+'女計'!L18</f>
        <v>1</v>
      </c>
      <c r="M18" s="60">
        <f>'男計'!M18+'女計'!M18</f>
        <v>6</v>
      </c>
      <c r="N18" s="62">
        <f>'男計'!N18+'女計'!N18</f>
        <v>0</v>
      </c>
      <c r="O18" s="23" t="s">
        <v>1</v>
      </c>
      <c r="P18" s="60">
        <f>'男計'!P18+'女計'!P18</f>
        <v>2</v>
      </c>
      <c r="Q18" s="60">
        <f>'男計'!Q18+'女計'!Q18</f>
        <v>6</v>
      </c>
      <c r="R18" s="60">
        <f>'男計'!R18+'女計'!R18</f>
        <v>6</v>
      </c>
      <c r="S18" s="61">
        <f>'男計'!S18+'女計'!S18</f>
        <v>2</v>
      </c>
      <c r="T18" s="60">
        <f>'男計'!T18+'女計'!T18</f>
        <v>0</v>
      </c>
      <c r="U18" s="63">
        <f>'男計'!U18+'女計'!U18</f>
        <v>2</v>
      </c>
    </row>
    <row r="19" spans="1:21" ht="48" customHeight="1">
      <c r="A19" s="11" t="s">
        <v>29</v>
      </c>
      <c r="B19" s="6">
        <f t="shared" si="0"/>
        <v>249</v>
      </c>
      <c r="C19" s="50">
        <f>'男計'!C19+'女計'!C19</f>
        <v>25</v>
      </c>
      <c r="D19" s="50">
        <f>'男計'!D19+'女計'!D19</f>
        <v>167</v>
      </c>
      <c r="E19" s="50">
        <f>'男計'!E19+'女計'!E19</f>
        <v>15</v>
      </c>
      <c r="F19" s="50">
        <f>'男計'!F19+'女計'!F19</f>
        <v>6</v>
      </c>
      <c r="G19" s="51">
        <f>'男計'!G19+'女計'!G19</f>
        <v>0</v>
      </c>
      <c r="H19" s="50">
        <f>'男計'!H19+'女計'!H19</f>
        <v>0</v>
      </c>
      <c r="I19" s="50">
        <f>'男計'!I19+'女計'!I19</f>
        <v>0</v>
      </c>
      <c r="J19" s="50">
        <f>'男計'!J19+'女計'!J19</f>
        <v>3</v>
      </c>
      <c r="K19" s="52">
        <f>'男計'!K19+'女計'!K19</f>
        <v>0</v>
      </c>
      <c r="L19" s="50">
        <f>'男計'!L19+'女計'!L19</f>
        <v>1</v>
      </c>
      <c r="M19" s="50">
        <f>'男計'!M19+'女計'!M19</f>
        <v>10</v>
      </c>
      <c r="N19" s="53">
        <f>'男計'!N19+'女計'!N19</f>
        <v>6</v>
      </c>
      <c r="O19" s="50">
        <f>'男計'!O19+'女計'!O19</f>
        <v>9</v>
      </c>
      <c r="P19" s="10" t="s">
        <v>1</v>
      </c>
      <c r="Q19" s="50">
        <f>'男計'!Q19+'女計'!Q19</f>
        <v>1</v>
      </c>
      <c r="R19" s="50">
        <f>'男計'!R19+'女計'!R19</f>
        <v>6</v>
      </c>
      <c r="S19" s="52">
        <f>'男計'!S19+'女計'!S19</f>
        <v>0</v>
      </c>
      <c r="T19" s="50">
        <f>'男計'!T19+'女計'!T19</f>
        <v>0</v>
      </c>
      <c r="U19" s="54">
        <f>'男計'!U19+'女計'!U19</f>
        <v>0</v>
      </c>
    </row>
    <row r="20" spans="1:21" ht="48" customHeight="1">
      <c r="A20" s="11" t="s">
        <v>30</v>
      </c>
      <c r="B20" s="6">
        <f t="shared" si="0"/>
        <v>132</v>
      </c>
      <c r="C20" s="50">
        <f>'男計'!C20+'女計'!C20</f>
        <v>4</v>
      </c>
      <c r="D20" s="50">
        <f>'男計'!D20+'女計'!D20</f>
        <v>108</v>
      </c>
      <c r="E20" s="50">
        <f>'男計'!E20+'女計'!E20</f>
        <v>1</v>
      </c>
      <c r="F20" s="50">
        <f>'男計'!F20+'女計'!F20</f>
        <v>6</v>
      </c>
      <c r="G20" s="51">
        <f>'男計'!G20+'女計'!G20</f>
        <v>1</v>
      </c>
      <c r="H20" s="50">
        <f>'男計'!H20+'女計'!H20</f>
        <v>0</v>
      </c>
      <c r="I20" s="50">
        <f>'男計'!I20+'女計'!I20</f>
        <v>0</v>
      </c>
      <c r="J20" s="50">
        <f>'男計'!J20+'女計'!J20</f>
        <v>0</v>
      </c>
      <c r="K20" s="52">
        <f>'男計'!K20+'女計'!K20</f>
        <v>0</v>
      </c>
      <c r="L20" s="50">
        <f>'男計'!L20+'女計'!L20</f>
        <v>1</v>
      </c>
      <c r="M20" s="50">
        <f>'男計'!M20+'女計'!M20</f>
        <v>0</v>
      </c>
      <c r="N20" s="53">
        <f>'男計'!N20+'女計'!N20</f>
        <v>0</v>
      </c>
      <c r="O20" s="50">
        <f>'男計'!O20+'女計'!O20</f>
        <v>2</v>
      </c>
      <c r="P20" s="50">
        <f>'男計'!P20+'女計'!P20</f>
        <v>1</v>
      </c>
      <c r="Q20" s="10" t="s">
        <v>1</v>
      </c>
      <c r="R20" s="50">
        <f>'男計'!R20+'女計'!R20</f>
        <v>5</v>
      </c>
      <c r="S20" s="52">
        <f>'男計'!S20+'女計'!S20</f>
        <v>2</v>
      </c>
      <c r="T20" s="50">
        <f>'男計'!T20+'女計'!T20</f>
        <v>0</v>
      </c>
      <c r="U20" s="54">
        <f>'男計'!U20+'女計'!U20</f>
        <v>1</v>
      </c>
    </row>
    <row r="21" spans="1:21" ht="48" customHeight="1">
      <c r="A21" s="24" t="s">
        <v>31</v>
      </c>
      <c r="B21" s="76">
        <f t="shared" si="0"/>
        <v>153</v>
      </c>
      <c r="C21" s="77">
        <f>'男計'!C21+'女計'!C21</f>
        <v>8</v>
      </c>
      <c r="D21" s="77">
        <f>'男計'!D21+'女計'!D21</f>
        <v>96</v>
      </c>
      <c r="E21" s="77">
        <f>'男計'!E21+'女計'!E21</f>
        <v>3</v>
      </c>
      <c r="F21" s="77">
        <f>'男計'!F21+'女計'!F21</f>
        <v>11</v>
      </c>
      <c r="G21" s="80">
        <f>'男計'!G21+'女計'!G21</f>
        <v>0</v>
      </c>
      <c r="H21" s="77">
        <f>'男計'!H21+'女計'!H21</f>
        <v>0</v>
      </c>
      <c r="I21" s="77">
        <f>'男計'!I21+'女計'!I21</f>
        <v>0</v>
      </c>
      <c r="J21" s="77">
        <f>'男計'!J21+'女計'!J21</f>
        <v>0</v>
      </c>
      <c r="K21" s="82">
        <f>'男計'!K21+'女計'!K21</f>
        <v>1</v>
      </c>
      <c r="L21" s="77">
        <f>'男計'!L21+'女計'!L21</f>
        <v>0</v>
      </c>
      <c r="M21" s="77">
        <f>'男計'!M21+'女計'!M21</f>
        <v>0</v>
      </c>
      <c r="N21" s="83">
        <f>'男計'!N21+'女計'!N21</f>
        <v>0</v>
      </c>
      <c r="O21" s="77">
        <f>'男計'!O21+'女計'!O21</f>
        <v>8</v>
      </c>
      <c r="P21" s="77">
        <f>'男計'!P21+'女計'!P21</f>
        <v>4</v>
      </c>
      <c r="Q21" s="77">
        <f>'男計'!Q21+'女計'!Q21</f>
        <v>7</v>
      </c>
      <c r="R21" s="88" t="s">
        <v>1</v>
      </c>
      <c r="S21" s="82">
        <f>'男計'!S21+'女計'!S21</f>
        <v>8</v>
      </c>
      <c r="T21" s="77">
        <f>'男計'!T21+'女計'!T21</f>
        <v>3</v>
      </c>
      <c r="U21" s="78">
        <f>'男計'!U21+'女計'!U21</f>
        <v>4</v>
      </c>
    </row>
    <row r="22" spans="1:21" ht="48" customHeight="1">
      <c r="A22" s="12" t="s">
        <v>32</v>
      </c>
      <c r="B22" s="71">
        <f t="shared" si="0"/>
        <v>50</v>
      </c>
      <c r="C22" s="72">
        <f>'男計'!C22+'女計'!C22</f>
        <v>6</v>
      </c>
      <c r="D22" s="72">
        <f>'男計'!D22+'女計'!D22</f>
        <v>29</v>
      </c>
      <c r="E22" s="72">
        <f>'男計'!E22+'女計'!E22</f>
        <v>1</v>
      </c>
      <c r="F22" s="72">
        <f>'男計'!F22+'女計'!F22</f>
        <v>2</v>
      </c>
      <c r="G22" s="81">
        <f>'男計'!G22+'女計'!G22</f>
        <v>0</v>
      </c>
      <c r="H22" s="72">
        <f>'男計'!H22+'女計'!H22</f>
        <v>0</v>
      </c>
      <c r="I22" s="72">
        <f>'男計'!I22+'女計'!I22</f>
        <v>0</v>
      </c>
      <c r="J22" s="72">
        <f>'男計'!J22+'女計'!J22</f>
        <v>0</v>
      </c>
      <c r="K22" s="84">
        <f>'男計'!K22+'女計'!K22</f>
        <v>0</v>
      </c>
      <c r="L22" s="72">
        <f>'男計'!L22+'女計'!L22</f>
        <v>0</v>
      </c>
      <c r="M22" s="72">
        <f>'男計'!M22+'女計'!M22</f>
        <v>0</v>
      </c>
      <c r="N22" s="85">
        <f>'男計'!N22+'女計'!N22</f>
        <v>0</v>
      </c>
      <c r="O22" s="72">
        <f>'男計'!O22+'女計'!O22</f>
        <v>1</v>
      </c>
      <c r="P22" s="72">
        <f>'男計'!P22+'女計'!P22</f>
        <v>4</v>
      </c>
      <c r="Q22" s="72">
        <f>'男計'!Q22+'女計'!Q22</f>
        <v>1</v>
      </c>
      <c r="R22" s="72">
        <f>'男計'!R22+'女計'!R22</f>
        <v>0</v>
      </c>
      <c r="S22" s="89" t="s">
        <v>1</v>
      </c>
      <c r="T22" s="72">
        <f>'男計'!T22+'女計'!T22</f>
        <v>6</v>
      </c>
      <c r="U22" s="73">
        <f>'男計'!U22+'女計'!U22</f>
        <v>0</v>
      </c>
    </row>
    <row r="23" spans="1:21" ht="48" customHeight="1">
      <c r="A23" s="11" t="s">
        <v>33</v>
      </c>
      <c r="B23" s="6">
        <f t="shared" si="0"/>
        <v>49</v>
      </c>
      <c r="C23" s="50">
        <f>'男計'!C23+'女計'!C23</f>
        <v>10</v>
      </c>
      <c r="D23" s="50">
        <f>'男計'!D23+'女計'!D23</f>
        <v>22</v>
      </c>
      <c r="E23" s="50">
        <f>'男計'!E23+'女計'!E23</f>
        <v>1</v>
      </c>
      <c r="F23" s="50">
        <f>'男計'!F23+'女計'!F23</f>
        <v>3</v>
      </c>
      <c r="G23" s="51">
        <f>'男計'!G23+'女計'!G23</f>
        <v>0</v>
      </c>
      <c r="H23" s="50">
        <f>'男計'!H23+'女計'!H23</f>
        <v>0</v>
      </c>
      <c r="I23" s="50">
        <f>'男計'!I23+'女計'!I23</f>
        <v>1</v>
      </c>
      <c r="J23" s="50">
        <f>'男計'!J23+'女計'!J23</f>
        <v>1</v>
      </c>
      <c r="K23" s="52">
        <f>'男計'!K23+'女計'!K23</f>
        <v>0</v>
      </c>
      <c r="L23" s="50">
        <f>'男計'!L23+'女計'!L23</f>
        <v>0</v>
      </c>
      <c r="M23" s="50">
        <f>'男計'!M23+'女計'!M23</f>
        <v>0</v>
      </c>
      <c r="N23" s="53">
        <f>'男計'!N23+'女計'!N23</f>
        <v>0</v>
      </c>
      <c r="O23" s="50">
        <f>'男計'!O23+'女計'!O23</f>
        <v>0</v>
      </c>
      <c r="P23" s="50">
        <f>'男計'!P23+'女計'!P23</f>
        <v>1</v>
      </c>
      <c r="Q23" s="50">
        <f>'男計'!Q23+'女計'!Q23</f>
        <v>0</v>
      </c>
      <c r="R23" s="50">
        <f>'男計'!R23+'女計'!R23</f>
        <v>3</v>
      </c>
      <c r="S23" s="52">
        <f>'男計'!S23+'女計'!S23</f>
        <v>7</v>
      </c>
      <c r="T23" s="10" t="s">
        <v>1</v>
      </c>
      <c r="U23" s="54">
        <f>'男計'!U23+'女計'!U23</f>
        <v>0</v>
      </c>
    </row>
    <row r="24" spans="1:21" ht="48" customHeight="1">
      <c r="A24" s="11" t="s">
        <v>34</v>
      </c>
      <c r="B24" s="74">
        <f t="shared" si="0"/>
        <v>29</v>
      </c>
      <c r="C24" s="75">
        <f>'男計'!C24+'女計'!C24</f>
        <v>2</v>
      </c>
      <c r="D24" s="75">
        <f>'男計'!D24+'女計'!D24</f>
        <v>13</v>
      </c>
      <c r="E24" s="75">
        <f>'男計'!E24+'女計'!E24</f>
        <v>4</v>
      </c>
      <c r="F24" s="75">
        <f>'男計'!F24+'女計'!F24</f>
        <v>2</v>
      </c>
      <c r="G24" s="79">
        <f>'男計'!G24+'女計'!G24</f>
        <v>0</v>
      </c>
      <c r="H24" s="75">
        <f>'男計'!H24+'女計'!H24</f>
        <v>0</v>
      </c>
      <c r="I24" s="75">
        <f>'男計'!I24+'女計'!I24</f>
        <v>0</v>
      </c>
      <c r="J24" s="75">
        <f>'男計'!J24+'女計'!J24</f>
        <v>1</v>
      </c>
      <c r="K24" s="86">
        <f>'男計'!K24+'女計'!K24</f>
        <v>0</v>
      </c>
      <c r="L24" s="75">
        <f>'男計'!L24+'女計'!L24</f>
        <v>0</v>
      </c>
      <c r="M24" s="75">
        <f>'男計'!M24+'女計'!M24</f>
        <v>0</v>
      </c>
      <c r="N24" s="87">
        <f>'男計'!N24+'女計'!N24</f>
        <v>0</v>
      </c>
      <c r="O24" s="75">
        <f>'男計'!O24+'女計'!O24</f>
        <v>0</v>
      </c>
      <c r="P24" s="75">
        <f>'男計'!P24+'女計'!P24</f>
        <v>0</v>
      </c>
      <c r="Q24" s="75">
        <f>'男計'!Q24+'女計'!Q24</f>
        <v>1</v>
      </c>
      <c r="R24" s="75">
        <f>'男計'!R24+'女計'!R24</f>
        <v>6</v>
      </c>
      <c r="S24" s="86">
        <f>'男計'!S24+'女計'!S24</f>
        <v>0</v>
      </c>
      <c r="T24" s="75">
        <f>'男計'!T24+'女計'!T24</f>
        <v>0</v>
      </c>
      <c r="U24" s="70" t="s">
        <v>1</v>
      </c>
    </row>
    <row r="25" spans="1:22" s="15" customFormat="1" ht="48" customHeight="1" thickBot="1">
      <c r="A25" s="43" t="s">
        <v>42</v>
      </c>
      <c r="B25" s="44">
        <f>SUM(B6:B24)</f>
        <v>5699</v>
      </c>
      <c r="C25" s="45">
        <f aca="true" t="shared" si="1" ref="C25:U25">SUM(C6:C24)</f>
        <v>1099</v>
      </c>
      <c r="D25" s="45">
        <f t="shared" si="1"/>
        <v>1372</v>
      </c>
      <c r="E25" s="45">
        <f t="shared" si="1"/>
        <v>753</v>
      </c>
      <c r="F25" s="45">
        <f t="shared" si="1"/>
        <v>385</v>
      </c>
      <c r="G25" s="46">
        <f t="shared" si="1"/>
        <v>165</v>
      </c>
      <c r="H25" s="45">
        <f t="shared" si="1"/>
        <v>52</v>
      </c>
      <c r="I25" s="45">
        <f t="shared" si="1"/>
        <v>102</v>
      </c>
      <c r="J25" s="45">
        <f t="shared" si="1"/>
        <v>249</v>
      </c>
      <c r="K25" s="47">
        <f t="shared" si="1"/>
        <v>77</v>
      </c>
      <c r="L25" s="45">
        <f t="shared" si="1"/>
        <v>257</v>
      </c>
      <c r="M25" s="45">
        <f t="shared" si="1"/>
        <v>232</v>
      </c>
      <c r="N25" s="48">
        <f t="shared" si="1"/>
        <v>184</v>
      </c>
      <c r="O25" s="45">
        <f t="shared" si="1"/>
        <v>112</v>
      </c>
      <c r="P25" s="45">
        <f t="shared" si="1"/>
        <v>207</v>
      </c>
      <c r="Q25" s="45">
        <f t="shared" si="1"/>
        <v>132</v>
      </c>
      <c r="R25" s="48">
        <f t="shared" si="1"/>
        <v>159</v>
      </c>
      <c r="S25" s="45">
        <f t="shared" si="1"/>
        <v>54</v>
      </c>
      <c r="T25" s="45">
        <f t="shared" si="1"/>
        <v>65</v>
      </c>
      <c r="U25" s="49">
        <f t="shared" si="1"/>
        <v>43</v>
      </c>
      <c r="V25" s="14"/>
    </row>
    <row r="26" spans="1:22" s="16" customFormat="1" ht="48" customHeight="1" thickBot="1" thickTop="1">
      <c r="A26" s="36" t="s">
        <v>43</v>
      </c>
      <c r="B26" s="37" t="s">
        <v>1</v>
      </c>
      <c r="C26" s="38">
        <f>B6-C25</f>
        <v>155</v>
      </c>
      <c r="D26" s="38">
        <f>B7-D25</f>
        <v>171</v>
      </c>
      <c r="E26" s="38">
        <f>B8-E25</f>
        <v>-181</v>
      </c>
      <c r="F26" s="38">
        <f>B9-F25</f>
        <v>-83</v>
      </c>
      <c r="G26" s="39">
        <f>B10-G25</f>
        <v>-14</v>
      </c>
      <c r="H26" s="38">
        <f>B11-H25</f>
        <v>-20</v>
      </c>
      <c r="I26" s="38">
        <f>B12-I25</f>
        <v>-50</v>
      </c>
      <c r="J26" s="38">
        <f>B13-J25</f>
        <v>-38</v>
      </c>
      <c r="K26" s="40">
        <f>B14-K25</f>
        <v>-21</v>
      </c>
      <c r="L26" s="38">
        <f>B15-L25</f>
        <v>46</v>
      </c>
      <c r="M26" s="38">
        <f>B16-M25</f>
        <v>-70</v>
      </c>
      <c r="N26" s="41">
        <f>B17-N25</f>
        <v>77</v>
      </c>
      <c r="O26" s="38">
        <f>B18-O25</f>
        <v>26</v>
      </c>
      <c r="P26" s="38">
        <f>B19-P25</f>
        <v>42</v>
      </c>
      <c r="Q26" s="38">
        <f>B20-Q25</f>
        <v>0</v>
      </c>
      <c r="R26" s="41">
        <f>B21-R25</f>
        <v>-6</v>
      </c>
      <c r="S26" s="38">
        <f>B22-S25</f>
        <v>-4</v>
      </c>
      <c r="T26" s="38">
        <f>B23-T25</f>
        <v>-16</v>
      </c>
      <c r="U26" s="42">
        <f>B24-U25</f>
        <v>-14</v>
      </c>
      <c r="V26" s="17"/>
    </row>
  </sheetData>
  <sheetProtection/>
  <mergeCells count="3">
    <mergeCell ref="B4:B5"/>
    <mergeCell ref="A4:A5"/>
    <mergeCell ref="C4:U4"/>
  </mergeCells>
  <printOptions horizontalCentered="1"/>
  <pageMargins left="0.5905511811023623" right="0.1968503937007874" top="0.5905511811023623" bottom="0.2755905511811024" header="0.5118110236220472" footer="0.3937007874015748"/>
  <pageSetup fitToWidth="2" horizontalDpi="600" verticalDpi="600" orientation="portrait" paperSize="9" scale="52" r:id="rId1"/>
  <headerFooter alignWithMargins="0">
    <oddFooter>&amp;C&amp;20‐72‐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80" zoomScaleNormal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7" t="s">
        <v>47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92" t="s">
        <v>0</v>
      </c>
      <c r="B4" s="90" t="s">
        <v>9</v>
      </c>
      <c r="C4" s="94" t="s">
        <v>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1:21" s="8" customFormat="1" ht="81.75" customHeight="1">
      <c r="A5" s="93"/>
      <c r="B5" s="91"/>
      <c r="C5" s="29" t="s">
        <v>10</v>
      </c>
      <c r="D5" s="30" t="s">
        <v>11</v>
      </c>
      <c r="E5" s="30" t="s">
        <v>12</v>
      </c>
      <c r="F5" s="30" t="s">
        <v>13</v>
      </c>
      <c r="G5" s="31" t="s">
        <v>14</v>
      </c>
      <c r="H5" s="30" t="s">
        <v>15</v>
      </c>
      <c r="I5" s="30" t="s">
        <v>16</v>
      </c>
      <c r="J5" s="30" t="s">
        <v>2</v>
      </c>
      <c r="K5" s="32" t="s">
        <v>17</v>
      </c>
      <c r="L5" s="30" t="s">
        <v>4</v>
      </c>
      <c r="M5" s="30" t="s">
        <v>5</v>
      </c>
      <c r="N5" s="33" t="s">
        <v>3</v>
      </c>
      <c r="O5" s="34" t="s">
        <v>18</v>
      </c>
      <c r="P5" s="30" t="s">
        <v>19</v>
      </c>
      <c r="Q5" s="30" t="s">
        <v>7</v>
      </c>
      <c r="R5" s="33" t="s">
        <v>6</v>
      </c>
      <c r="S5" s="30" t="s">
        <v>20</v>
      </c>
      <c r="T5" s="30" t="s">
        <v>21</v>
      </c>
      <c r="U5" s="35" t="s">
        <v>22</v>
      </c>
    </row>
    <row r="6" spans="1:21" ht="48" customHeight="1">
      <c r="A6" s="9" t="s">
        <v>35</v>
      </c>
      <c r="B6" s="6">
        <f>SUM(C6:U6)</f>
        <v>641</v>
      </c>
      <c r="C6" s="10" t="s">
        <v>1</v>
      </c>
      <c r="D6" s="50">
        <v>214</v>
      </c>
      <c r="E6" s="50">
        <v>97</v>
      </c>
      <c r="F6" s="50">
        <v>21</v>
      </c>
      <c r="G6" s="51">
        <v>73</v>
      </c>
      <c r="H6" s="50">
        <v>20</v>
      </c>
      <c r="I6" s="50">
        <v>34</v>
      </c>
      <c r="J6" s="50">
        <v>99</v>
      </c>
      <c r="K6" s="52">
        <v>2</v>
      </c>
      <c r="L6" s="50">
        <v>22</v>
      </c>
      <c r="M6" s="50">
        <v>11</v>
      </c>
      <c r="N6" s="53">
        <v>13</v>
      </c>
      <c r="O6" s="50">
        <v>5</v>
      </c>
      <c r="P6" s="50">
        <v>10</v>
      </c>
      <c r="Q6" s="50">
        <v>5</v>
      </c>
      <c r="R6" s="53">
        <v>5</v>
      </c>
      <c r="S6" s="50">
        <v>1</v>
      </c>
      <c r="T6" s="50">
        <v>6</v>
      </c>
      <c r="U6" s="54">
        <v>3</v>
      </c>
    </row>
    <row r="7" spans="1:21" ht="48" customHeight="1">
      <c r="A7" s="9" t="s">
        <v>36</v>
      </c>
      <c r="B7" s="6">
        <f aca="true" t="shared" si="0" ref="B7:B24">SUM(C7:U7)</f>
        <v>790</v>
      </c>
      <c r="C7" s="50">
        <v>240</v>
      </c>
      <c r="D7" s="10" t="s">
        <v>1</v>
      </c>
      <c r="E7" s="50">
        <v>67</v>
      </c>
      <c r="F7" s="50">
        <v>151</v>
      </c>
      <c r="G7" s="51">
        <v>3</v>
      </c>
      <c r="H7" s="50">
        <v>1</v>
      </c>
      <c r="I7" s="50">
        <v>3</v>
      </c>
      <c r="J7" s="50">
        <v>10</v>
      </c>
      <c r="K7" s="52">
        <v>3</v>
      </c>
      <c r="L7" s="50">
        <v>21</v>
      </c>
      <c r="M7" s="50">
        <v>35</v>
      </c>
      <c r="N7" s="53">
        <v>14</v>
      </c>
      <c r="O7" s="50">
        <v>28</v>
      </c>
      <c r="P7" s="50">
        <v>74</v>
      </c>
      <c r="Q7" s="50">
        <v>40</v>
      </c>
      <c r="R7" s="53">
        <v>47</v>
      </c>
      <c r="S7" s="50">
        <v>16</v>
      </c>
      <c r="T7" s="50">
        <v>22</v>
      </c>
      <c r="U7" s="54">
        <v>15</v>
      </c>
    </row>
    <row r="8" spans="1:21" ht="48" customHeight="1">
      <c r="A8" s="9" t="s">
        <v>37</v>
      </c>
      <c r="B8" s="6">
        <f t="shared" si="0"/>
        <v>290</v>
      </c>
      <c r="C8" s="50">
        <v>73</v>
      </c>
      <c r="D8" s="50">
        <v>58</v>
      </c>
      <c r="E8" s="10" t="s">
        <v>1</v>
      </c>
      <c r="F8" s="50">
        <v>3</v>
      </c>
      <c r="G8" s="51">
        <v>0</v>
      </c>
      <c r="H8" s="50">
        <v>0</v>
      </c>
      <c r="I8" s="50">
        <v>2</v>
      </c>
      <c r="J8" s="50">
        <v>3</v>
      </c>
      <c r="K8" s="52">
        <v>21</v>
      </c>
      <c r="L8" s="50">
        <v>45</v>
      </c>
      <c r="M8" s="50">
        <v>24</v>
      </c>
      <c r="N8" s="53">
        <v>47</v>
      </c>
      <c r="O8" s="50">
        <v>3</v>
      </c>
      <c r="P8" s="50">
        <v>5</v>
      </c>
      <c r="Q8" s="50">
        <v>2</v>
      </c>
      <c r="R8" s="53">
        <v>3</v>
      </c>
      <c r="S8" s="50">
        <v>0</v>
      </c>
      <c r="T8" s="50">
        <v>0</v>
      </c>
      <c r="U8" s="54">
        <v>1</v>
      </c>
    </row>
    <row r="9" spans="1:21" ht="48" customHeight="1">
      <c r="A9" s="18" t="s">
        <v>38</v>
      </c>
      <c r="B9" s="19">
        <f t="shared" si="0"/>
        <v>162</v>
      </c>
      <c r="C9" s="56">
        <v>19</v>
      </c>
      <c r="D9" s="56">
        <v>111</v>
      </c>
      <c r="E9" s="56">
        <v>8</v>
      </c>
      <c r="F9" s="20" t="s">
        <v>1</v>
      </c>
      <c r="G9" s="55">
        <v>1</v>
      </c>
      <c r="H9" s="56">
        <v>0</v>
      </c>
      <c r="I9" s="56">
        <v>0</v>
      </c>
      <c r="J9" s="56">
        <v>0</v>
      </c>
      <c r="K9" s="57">
        <v>0</v>
      </c>
      <c r="L9" s="56">
        <v>2</v>
      </c>
      <c r="M9" s="56">
        <v>3</v>
      </c>
      <c r="N9" s="58">
        <v>2</v>
      </c>
      <c r="O9" s="56">
        <v>3</v>
      </c>
      <c r="P9" s="56">
        <v>5</v>
      </c>
      <c r="Q9" s="56">
        <v>1</v>
      </c>
      <c r="R9" s="58">
        <v>3</v>
      </c>
      <c r="S9" s="56">
        <v>1</v>
      </c>
      <c r="T9" s="56">
        <v>3</v>
      </c>
      <c r="U9" s="59">
        <v>0</v>
      </c>
    </row>
    <row r="10" spans="1:21" ht="48" customHeight="1">
      <c r="A10" s="11" t="s">
        <v>39</v>
      </c>
      <c r="B10" s="6">
        <f t="shared" si="0"/>
        <v>74</v>
      </c>
      <c r="C10" s="50">
        <v>67</v>
      </c>
      <c r="D10" s="50">
        <v>2</v>
      </c>
      <c r="E10" s="50">
        <v>0</v>
      </c>
      <c r="F10" s="50">
        <v>3</v>
      </c>
      <c r="G10" s="68" t="s">
        <v>49</v>
      </c>
      <c r="H10" s="50">
        <v>0</v>
      </c>
      <c r="I10" s="50">
        <v>0</v>
      </c>
      <c r="J10" s="50">
        <v>0</v>
      </c>
      <c r="K10" s="52">
        <v>1</v>
      </c>
      <c r="L10" s="50">
        <v>1</v>
      </c>
      <c r="M10" s="50">
        <v>0</v>
      </c>
      <c r="N10" s="53">
        <v>0</v>
      </c>
      <c r="O10" s="50">
        <v>0</v>
      </c>
      <c r="P10" s="50">
        <v>0</v>
      </c>
      <c r="Q10" s="50">
        <v>0</v>
      </c>
      <c r="R10" s="53">
        <v>0</v>
      </c>
      <c r="S10" s="50">
        <v>0</v>
      </c>
      <c r="T10" s="50">
        <v>0</v>
      </c>
      <c r="U10" s="54">
        <v>0</v>
      </c>
    </row>
    <row r="11" spans="1:21" ht="48" customHeight="1">
      <c r="A11" s="21" t="s">
        <v>40</v>
      </c>
      <c r="B11" s="22">
        <f t="shared" si="0"/>
        <v>16</v>
      </c>
      <c r="C11" s="60">
        <v>11</v>
      </c>
      <c r="D11" s="23">
        <v>2</v>
      </c>
      <c r="E11" s="60">
        <v>0</v>
      </c>
      <c r="F11" s="60">
        <v>0</v>
      </c>
      <c r="G11" s="64">
        <v>0</v>
      </c>
      <c r="H11" s="69" t="s">
        <v>1</v>
      </c>
      <c r="I11" s="60">
        <v>0</v>
      </c>
      <c r="J11" s="60">
        <v>0</v>
      </c>
      <c r="K11" s="61">
        <v>0</v>
      </c>
      <c r="L11" s="60">
        <v>3</v>
      </c>
      <c r="M11" s="60">
        <v>0</v>
      </c>
      <c r="N11" s="62">
        <v>0</v>
      </c>
      <c r="O11" s="60">
        <v>0</v>
      </c>
      <c r="P11" s="60">
        <v>0</v>
      </c>
      <c r="Q11" s="60">
        <v>0</v>
      </c>
      <c r="R11" s="62">
        <v>0</v>
      </c>
      <c r="S11" s="60">
        <v>0</v>
      </c>
      <c r="T11" s="60">
        <v>0</v>
      </c>
      <c r="U11" s="63">
        <v>0</v>
      </c>
    </row>
    <row r="12" spans="1:21" ht="48" customHeight="1">
      <c r="A12" s="11" t="s">
        <v>23</v>
      </c>
      <c r="B12" s="6">
        <f t="shared" si="0"/>
        <v>29</v>
      </c>
      <c r="C12" s="50">
        <v>19</v>
      </c>
      <c r="D12" s="50">
        <v>6</v>
      </c>
      <c r="E12" s="10">
        <v>2</v>
      </c>
      <c r="F12" s="50">
        <v>0</v>
      </c>
      <c r="G12" s="51">
        <v>0</v>
      </c>
      <c r="H12" s="50">
        <v>0</v>
      </c>
      <c r="I12" s="10" t="s">
        <v>1</v>
      </c>
      <c r="J12" s="50">
        <v>1</v>
      </c>
      <c r="K12" s="52">
        <v>0</v>
      </c>
      <c r="L12" s="50">
        <v>0</v>
      </c>
      <c r="M12" s="50">
        <v>0</v>
      </c>
      <c r="N12" s="53">
        <v>0</v>
      </c>
      <c r="O12" s="50">
        <v>1</v>
      </c>
      <c r="P12" s="50">
        <v>0</v>
      </c>
      <c r="Q12" s="50">
        <v>0</v>
      </c>
      <c r="R12" s="53">
        <v>0</v>
      </c>
      <c r="S12" s="50">
        <v>0</v>
      </c>
      <c r="T12" s="50">
        <v>0</v>
      </c>
      <c r="U12" s="54">
        <v>0</v>
      </c>
    </row>
    <row r="13" spans="1:21" ht="48" customHeight="1">
      <c r="A13" s="24" t="s">
        <v>24</v>
      </c>
      <c r="B13" s="19">
        <f t="shared" si="0"/>
        <v>94</v>
      </c>
      <c r="C13" s="56">
        <v>70</v>
      </c>
      <c r="D13" s="56">
        <v>0</v>
      </c>
      <c r="E13" s="56">
        <v>5</v>
      </c>
      <c r="F13" s="56">
        <v>0</v>
      </c>
      <c r="G13" s="55">
        <v>2</v>
      </c>
      <c r="H13" s="50">
        <v>6</v>
      </c>
      <c r="I13" s="50">
        <v>10</v>
      </c>
      <c r="J13" s="27" t="s">
        <v>1</v>
      </c>
      <c r="K13" s="57">
        <v>0</v>
      </c>
      <c r="L13" s="56">
        <v>0</v>
      </c>
      <c r="M13" s="56">
        <v>1</v>
      </c>
      <c r="N13" s="58">
        <v>0</v>
      </c>
      <c r="O13" s="56">
        <v>0</v>
      </c>
      <c r="P13" s="56">
        <v>0</v>
      </c>
      <c r="Q13" s="56">
        <v>0</v>
      </c>
      <c r="R13" s="58">
        <v>0</v>
      </c>
      <c r="S13" s="56">
        <v>0</v>
      </c>
      <c r="T13" s="56">
        <v>0</v>
      </c>
      <c r="U13" s="59">
        <v>0</v>
      </c>
    </row>
    <row r="14" spans="1:21" ht="48" customHeight="1">
      <c r="A14" s="11" t="s">
        <v>25</v>
      </c>
      <c r="B14" s="6">
        <f t="shared" si="0"/>
        <v>26</v>
      </c>
      <c r="C14" s="50">
        <v>6</v>
      </c>
      <c r="D14" s="50">
        <v>1</v>
      </c>
      <c r="E14" s="50">
        <v>14</v>
      </c>
      <c r="F14" s="50">
        <v>0</v>
      </c>
      <c r="G14" s="51">
        <v>0</v>
      </c>
      <c r="H14" s="61">
        <v>0</v>
      </c>
      <c r="I14" s="60">
        <v>0</v>
      </c>
      <c r="J14" s="62">
        <v>0</v>
      </c>
      <c r="K14" s="69" t="s">
        <v>1</v>
      </c>
      <c r="L14" s="50">
        <v>3</v>
      </c>
      <c r="M14" s="50">
        <v>2</v>
      </c>
      <c r="N14" s="53">
        <v>0</v>
      </c>
      <c r="O14" s="50">
        <v>0</v>
      </c>
      <c r="P14" s="50">
        <v>0</v>
      </c>
      <c r="Q14" s="50">
        <v>0</v>
      </c>
      <c r="R14" s="53">
        <v>0</v>
      </c>
      <c r="S14" s="50">
        <v>0</v>
      </c>
      <c r="T14" s="50">
        <v>0</v>
      </c>
      <c r="U14" s="54">
        <v>0</v>
      </c>
    </row>
    <row r="15" spans="1:21" ht="48" customHeight="1">
      <c r="A15" s="11" t="s">
        <v>4</v>
      </c>
      <c r="B15" s="6">
        <f t="shared" si="0"/>
        <v>137</v>
      </c>
      <c r="C15" s="50">
        <v>26</v>
      </c>
      <c r="D15" s="50">
        <v>15</v>
      </c>
      <c r="E15" s="50">
        <v>74</v>
      </c>
      <c r="F15" s="50">
        <v>1</v>
      </c>
      <c r="G15" s="51">
        <v>0</v>
      </c>
      <c r="H15" s="50">
        <v>1</v>
      </c>
      <c r="I15" s="50">
        <v>1</v>
      </c>
      <c r="J15" s="50">
        <v>2</v>
      </c>
      <c r="K15" s="52">
        <v>4</v>
      </c>
      <c r="L15" s="10" t="s">
        <v>1</v>
      </c>
      <c r="M15" s="50">
        <v>6</v>
      </c>
      <c r="N15" s="53">
        <v>6</v>
      </c>
      <c r="O15" s="50">
        <v>0</v>
      </c>
      <c r="P15" s="50">
        <v>1</v>
      </c>
      <c r="Q15" s="50">
        <v>0</v>
      </c>
      <c r="R15" s="53">
        <v>0</v>
      </c>
      <c r="S15" s="50">
        <v>0</v>
      </c>
      <c r="T15" s="50">
        <v>0</v>
      </c>
      <c r="U15" s="54">
        <v>0</v>
      </c>
    </row>
    <row r="16" spans="1:21" ht="48" customHeight="1">
      <c r="A16" s="11" t="s">
        <v>26</v>
      </c>
      <c r="B16" s="6">
        <f t="shared" si="0"/>
        <v>87</v>
      </c>
      <c r="C16" s="50">
        <v>12</v>
      </c>
      <c r="D16" s="50">
        <v>22</v>
      </c>
      <c r="E16" s="50">
        <v>23</v>
      </c>
      <c r="F16" s="50">
        <v>2</v>
      </c>
      <c r="G16" s="51">
        <v>0</v>
      </c>
      <c r="H16" s="50">
        <v>0</v>
      </c>
      <c r="I16" s="50">
        <v>0</v>
      </c>
      <c r="J16" s="50">
        <v>1</v>
      </c>
      <c r="K16" s="52">
        <v>3</v>
      </c>
      <c r="L16" s="50">
        <v>8</v>
      </c>
      <c r="M16" s="10" t="s">
        <v>1</v>
      </c>
      <c r="N16" s="53">
        <v>11</v>
      </c>
      <c r="O16" s="50">
        <v>1</v>
      </c>
      <c r="P16" s="50">
        <v>3</v>
      </c>
      <c r="Q16" s="50">
        <v>1</v>
      </c>
      <c r="R16" s="53">
        <v>0</v>
      </c>
      <c r="S16" s="50">
        <v>0</v>
      </c>
      <c r="T16" s="50">
        <v>0</v>
      </c>
      <c r="U16" s="54">
        <v>0</v>
      </c>
    </row>
    <row r="17" spans="1:21" ht="48" customHeight="1">
      <c r="A17" s="11" t="s">
        <v>27</v>
      </c>
      <c r="B17" s="6">
        <f t="shared" si="0"/>
        <v>126</v>
      </c>
      <c r="C17" s="50">
        <v>15</v>
      </c>
      <c r="D17" s="50">
        <v>15</v>
      </c>
      <c r="E17" s="50">
        <v>63</v>
      </c>
      <c r="F17" s="50">
        <v>0</v>
      </c>
      <c r="G17" s="51">
        <v>0</v>
      </c>
      <c r="H17" s="50">
        <v>0</v>
      </c>
      <c r="I17" s="50">
        <v>0</v>
      </c>
      <c r="J17" s="50">
        <v>2</v>
      </c>
      <c r="K17" s="52">
        <v>2</v>
      </c>
      <c r="L17" s="50">
        <v>19</v>
      </c>
      <c r="M17" s="50">
        <v>10</v>
      </c>
      <c r="N17" s="27" t="s">
        <v>1</v>
      </c>
      <c r="O17" s="50">
        <v>0</v>
      </c>
      <c r="P17" s="50">
        <v>0</v>
      </c>
      <c r="Q17" s="50">
        <v>0</v>
      </c>
      <c r="R17" s="53">
        <v>0</v>
      </c>
      <c r="S17" s="50">
        <v>0</v>
      </c>
      <c r="T17" s="50">
        <v>0</v>
      </c>
      <c r="U17" s="54">
        <v>0</v>
      </c>
    </row>
    <row r="18" spans="1:21" ht="48" customHeight="1">
      <c r="A18" s="25" t="s">
        <v>28</v>
      </c>
      <c r="B18" s="22">
        <f t="shared" si="0"/>
        <v>60</v>
      </c>
      <c r="C18" s="65">
        <v>1</v>
      </c>
      <c r="D18" s="60">
        <v>40</v>
      </c>
      <c r="E18" s="60">
        <v>5</v>
      </c>
      <c r="F18" s="60">
        <v>2</v>
      </c>
      <c r="G18" s="64">
        <v>0</v>
      </c>
      <c r="H18" s="60">
        <v>0</v>
      </c>
      <c r="I18" s="60">
        <v>0</v>
      </c>
      <c r="J18" s="60">
        <v>1</v>
      </c>
      <c r="K18" s="61">
        <v>0</v>
      </c>
      <c r="L18" s="60">
        <v>1</v>
      </c>
      <c r="M18" s="60">
        <v>2</v>
      </c>
      <c r="N18" s="62">
        <v>0</v>
      </c>
      <c r="O18" s="69" t="s">
        <v>1</v>
      </c>
      <c r="P18" s="60">
        <v>2</v>
      </c>
      <c r="Q18" s="60">
        <v>2</v>
      </c>
      <c r="R18" s="62">
        <v>2</v>
      </c>
      <c r="S18" s="60">
        <v>1</v>
      </c>
      <c r="T18" s="60">
        <v>0</v>
      </c>
      <c r="U18" s="63">
        <v>1</v>
      </c>
    </row>
    <row r="19" spans="1:21" ht="48" customHeight="1">
      <c r="A19" s="11" t="s">
        <v>29</v>
      </c>
      <c r="B19" s="6">
        <f t="shared" si="0"/>
        <v>118</v>
      </c>
      <c r="C19" s="50">
        <v>12</v>
      </c>
      <c r="D19" s="50">
        <v>79</v>
      </c>
      <c r="E19" s="50">
        <v>8</v>
      </c>
      <c r="F19" s="50">
        <v>0</v>
      </c>
      <c r="G19" s="51">
        <v>0</v>
      </c>
      <c r="H19" s="50">
        <v>0</v>
      </c>
      <c r="I19" s="50">
        <v>0</v>
      </c>
      <c r="J19" s="50">
        <v>1</v>
      </c>
      <c r="K19" s="52">
        <v>0</v>
      </c>
      <c r="L19" s="50">
        <v>1</v>
      </c>
      <c r="M19" s="50">
        <v>5</v>
      </c>
      <c r="N19" s="53">
        <v>5</v>
      </c>
      <c r="O19" s="50">
        <v>3</v>
      </c>
      <c r="P19" s="10" t="s">
        <v>1</v>
      </c>
      <c r="Q19" s="50">
        <v>1</v>
      </c>
      <c r="R19" s="53">
        <v>3</v>
      </c>
      <c r="S19" s="50">
        <v>0</v>
      </c>
      <c r="T19" s="50">
        <v>0</v>
      </c>
      <c r="U19" s="54">
        <v>0</v>
      </c>
    </row>
    <row r="20" spans="1:21" ht="48" customHeight="1">
      <c r="A20" s="11" t="s">
        <v>30</v>
      </c>
      <c r="B20" s="6">
        <f t="shared" si="0"/>
        <v>67</v>
      </c>
      <c r="C20" s="50">
        <v>4</v>
      </c>
      <c r="D20" s="50">
        <v>56</v>
      </c>
      <c r="E20" s="50">
        <v>0</v>
      </c>
      <c r="F20" s="50">
        <v>4</v>
      </c>
      <c r="G20" s="51">
        <v>0</v>
      </c>
      <c r="H20" s="50">
        <v>0</v>
      </c>
      <c r="I20" s="50">
        <v>0</v>
      </c>
      <c r="J20" s="50">
        <v>0</v>
      </c>
      <c r="K20" s="52">
        <v>0</v>
      </c>
      <c r="L20" s="50">
        <v>0</v>
      </c>
      <c r="M20" s="50">
        <v>0</v>
      </c>
      <c r="N20" s="53">
        <v>0</v>
      </c>
      <c r="O20" s="50">
        <v>2</v>
      </c>
      <c r="P20" s="50">
        <v>0</v>
      </c>
      <c r="Q20" s="10" t="s">
        <v>1</v>
      </c>
      <c r="R20" s="53">
        <v>1</v>
      </c>
      <c r="S20" s="50">
        <v>0</v>
      </c>
      <c r="T20" s="50">
        <v>0</v>
      </c>
      <c r="U20" s="54">
        <v>0</v>
      </c>
    </row>
    <row r="21" spans="1:21" ht="48" customHeight="1">
      <c r="A21" s="24" t="s">
        <v>31</v>
      </c>
      <c r="B21" s="19">
        <f t="shared" si="0"/>
        <v>66</v>
      </c>
      <c r="C21" s="56">
        <v>5</v>
      </c>
      <c r="D21" s="56">
        <v>41</v>
      </c>
      <c r="E21" s="56">
        <v>1</v>
      </c>
      <c r="F21" s="56">
        <v>5</v>
      </c>
      <c r="G21" s="55">
        <v>0</v>
      </c>
      <c r="H21" s="56">
        <v>0</v>
      </c>
      <c r="I21" s="56">
        <v>0</v>
      </c>
      <c r="J21" s="56">
        <v>0</v>
      </c>
      <c r="K21" s="57">
        <v>0</v>
      </c>
      <c r="L21" s="56">
        <v>0</v>
      </c>
      <c r="M21" s="56">
        <v>0</v>
      </c>
      <c r="N21" s="58">
        <v>0</v>
      </c>
      <c r="O21" s="56">
        <v>3</v>
      </c>
      <c r="P21" s="56">
        <v>1</v>
      </c>
      <c r="Q21" s="56">
        <v>2</v>
      </c>
      <c r="R21" s="28" t="s">
        <v>1</v>
      </c>
      <c r="S21" s="56">
        <v>6</v>
      </c>
      <c r="T21" s="56">
        <v>2</v>
      </c>
      <c r="U21" s="59">
        <v>0</v>
      </c>
    </row>
    <row r="22" spans="1:21" ht="48" customHeight="1">
      <c r="A22" s="12" t="s">
        <v>32</v>
      </c>
      <c r="B22" s="6">
        <f t="shared" si="0"/>
        <v>31</v>
      </c>
      <c r="C22" s="66">
        <v>6</v>
      </c>
      <c r="D22" s="50">
        <v>15</v>
      </c>
      <c r="E22" s="50">
        <v>1</v>
      </c>
      <c r="F22" s="50">
        <v>2</v>
      </c>
      <c r="G22" s="51">
        <v>0</v>
      </c>
      <c r="H22" s="50">
        <v>0</v>
      </c>
      <c r="I22" s="50">
        <v>0</v>
      </c>
      <c r="J22" s="50">
        <v>0</v>
      </c>
      <c r="K22" s="52">
        <v>0</v>
      </c>
      <c r="L22" s="50">
        <v>0</v>
      </c>
      <c r="M22" s="50">
        <v>0</v>
      </c>
      <c r="N22" s="53">
        <v>0</v>
      </c>
      <c r="O22" s="50">
        <v>1</v>
      </c>
      <c r="P22" s="50">
        <v>3</v>
      </c>
      <c r="Q22" s="50">
        <v>0</v>
      </c>
      <c r="R22" s="62">
        <v>0</v>
      </c>
      <c r="S22" s="69" t="s">
        <v>1</v>
      </c>
      <c r="T22" s="50">
        <v>3</v>
      </c>
      <c r="U22" s="54">
        <v>0</v>
      </c>
    </row>
    <row r="23" spans="1:21" ht="48" customHeight="1">
      <c r="A23" s="11" t="s">
        <v>33</v>
      </c>
      <c r="B23" s="6">
        <f t="shared" si="0"/>
        <v>28</v>
      </c>
      <c r="C23" s="50">
        <v>7</v>
      </c>
      <c r="D23" s="50">
        <v>12</v>
      </c>
      <c r="E23" s="50">
        <v>0</v>
      </c>
      <c r="F23" s="50">
        <v>2</v>
      </c>
      <c r="G23" s="51">
        <v>0</v>
      </c>
      <c r="H23" s="50">
        <v>0</v>
      </c>
      <c r="I23" s="50">
        <v>1</v>
      </c>
      <c r="J23" s="50">
        <v>1</v>
      </c>
      <c r="K23" s="52">
        <v>0</v>
      </c>
      <c r="L23" s="50">
        <v>0</v>
      </c>
      <c r="M23" s="50">
        <v>0</v>
      </c>
      <c r="N23" s="53">
        <v>0</v>
      </c>
      <c r="O23" s="50">
        <v>0</v>
      </c>
      <c r="P23" s="50">
        <v>0</v>
      </c>
      <c r="Q23" s="50">
        <v>0</v>
      </c>
      <c r="R23" s="53">
        <v>1</v>
      </c>
      <c r="S23" s="50">
        <v>4</v>
      </c>
      <c r="T23" s="10" t="s">
        <v>1</v>
      </c>
      <c r="U23" s="54">
        <v>0</v>
      </c>
    </row>
    <row r="24" spans="1:21" ht="48" customHeight="1">
      <c r="A24" s="11" t="s">
        <v>34</v>
      </c>
      <c r="B24" s="6">
        <f t="shared" si="0"/>
        <v>13</v>
      </c>
      <c r="C24" s="10">
        <v>1</v>
      </c>
      <c r="D24" s="50">
        <v>6</v>
      </c>
      <c r="E24" s="50">
        <v>2</v>
      </c>
      <c r="F24" s="50">
        <v>1</v>
      </c>
      <c r="G24" s="51">
        <v>0</v>
      </c>
      <c r="H24" s="50">
        <v>0</v>
      </c>
      <c r="I24" s="50">
        <v>0</v>
      </c>
      <c r="J24" s="50">
        <v>0</v>
      </c>
      <c r="K24" s="52">
        <v>0</v>
      </c>
      <c r="L24" s="50">
        <v>0</v>
      </c>
      <c r="M24" s="50">
        <v>0</v>
      </c>
      <c r="N24" s="53">
        <v>0</v>
      </c>
      <c r="O24" s="50">
        <v>0</v>
      </c>
      <c r="P24" s="50">
        <v>0</v>
      </c>
      <c r="Q24" s="50">
        <v>0</v>
      </c>
      <c r="R24" s="53">
        <v>3</v>
      </c>
      <c r="S24" s="50">
        <v>0</v>
      </c>
      <c r="T24" s="50">
        <v>0</v>
      </c>
      <c r="U24" s="70" t="s">
        <v>1</v>
      </c>
    </row>
    <row r="25" spans="1:22" s="15" customFormat="1" ht="48" customHeight="1" thickBot="1">
      <c r="A25" s="43" t="s">
        <v>42</v>
      </c>
      <c r="B25" s="44">
        <f aca="true" t="shared" si="1" ref="B25:U25">SUM(B6:B24)</f>
        <v>2855</v>
      </c>
      <c r="C25" s="45">
        <f t="shared" si="1"/>
        <v>594</v>
      </c>
      <c r="D25" s="45">
        <f t="shared" si="1"/>
        <v>695</v>
      </c>
      <c r="E25" s="45">
        <f t="shared" si="1"/>
        <v>370</v>
      </c>
      <c r="F25" s="45">
        <f t="shared" si="1"/>
        <v>197</v>
      </c>
      <c r="G25" s="46">
        <f t="shared" si="1"/>
        <v>79</v>
      </c>
      <c r="H25" s="45">
        <f t="shared" si="1"/>
        <v>28</v>
      </c>
      <c r="I25" s="45">
        <f t="shared" si="1"/>
        <v>51</v>
      </c>
      <c r="J25" s="45">
        <f t="shared" si="1"/>
        <v>121</v>
      </c>
      <c r="K25" s="47">
        <f t="shared" si="1"/>
        <v>36</v>
      </c>
      <c r="L25" s="45">
        <f t="shared" si="1"/>
        <v>126</v>
      </c>
      <c r="M25" s="45">
        <f t="shared" si="1"/>
        <v>99</v>
      </c>
      <c r="N25" s="48">
        <f t="shared" si="1"/>
        <v>98</v>
      </c>
      <c r="O25" s="45">
        <f t="shared" si="1"/>
        <v>50</v>
      </c>
      <c r="P25" s="45">
        <f t="shared" si="1"/>
        <v>104</v>
      </c>
      <c r="Q25" s="45">
        <f t="shared" si="1"/>
        <v>54</v>
      </c>
      <c r="R25" s="48">
        <f t="shared" si="1"/>
        <v>68</v>
      </c>
      <c r="S25" s="45">
        <f t="shared" si="1"/>
        <v>29</v>
      </c>
      <c r="T25" s="45">
        <f t="shared" si="1"/>
        <v>36</v>
      </c>
      <c r="U25" s="49">
        <f t="shared" si="1"/>
        <v>20</v>
      </c>
      <c r="V25" s="14"/>
    </row>
    <row r="26" spans="1:22" s="16" customFormat="1" ht="48" customHeight="1" thickBot="1" thickTop="1">
      <c r="A26" s="36" t="s">
        <v>43</v>
      </c>
      <c r="B26" s="37" t="s">
        <v>1</v>
      </c>
      <c r="C26" s="38">
        <f>B6-C25</f>
        <v>47</v>
      </c>
      <c r="D26" s="38">
        <f>B7-D25</f>
        <v>95</v>
      </c>
      <c r="E26" s="38">
        <f>B8-E25</f>
        <v>-80</v>
      </c>
      <c r="F26" s="38">
        <f>B9-F25</f>
        <v>-35</v>
      </c>
      <c r="G26" s="39">
        <f>B10-G25</f>
        <v>-5</v>
      </c>
      <c r="H26" s="38">
        <f>B11-H25</f>
        <v>-12</v>
      </c>
      <c r="I26" s="38">
        <f>B12-I25</f>
        <v>-22</v>
      </c>
      <c r="J26" s="38">
        <f>B13-J25</f>
        <v>-27</v>
      </c>
      <c r="K26" s="40">
        <f>B14-K25</f>
        <v>-10</v>
      </c>
      <c r="L26" s="38">
        <f>B15-L25</f>
        <v>11</v>
      </c>
      <c r="M26" s="38">
        <f>B16-M25</f>
        <v>-12</v>
      </c>
      <c r="N26" s="41">
        <f>B17-N25</f>
        <v>28</v>
      </c>
      <c r="O26" s="38">
        <f>B18-O25</f>
        <v>10</v>
      </c>
      <c r="P26" s="38">
        <f>B19-P25</f>
        <v>14</v>
      </c>
      <c r="Q26" s="38">
        <f>B20-Q25</f>
        <v>13</v>
      </c>
      <c r="R26" s="41">
        <f>B21-R25</f>
        <v>-2</v>
      </c>
      <c r="S26" s="38">
        <f>B22-S25</f>
        <v>2</v>
      </c>
      <c r="T26" s="38">
        <f>B23-T25</f>
        <v>-8</v>
      </c>
      <c r="U26" s="42">
        <f>B24-U25</f>
        <v>-7</v>
      </c>
      <c r="V26" s="17"/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&amp;C&amp;20‐73‐</oddFooter>
  </headerFooter>
  <colBreaks count="1" manualBreakCount="1">
    <brk id="2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80" zoomScaleNormal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7" t="s">
        <v>47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92" t="s">
        <v>0</v>
      </c>
      <c r="B4" s="90" t="s">
        <v>9</v>
      </c>
      <c r="C4" s="94" t="s">
        <v>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1:21" s="8" customFormat="1" ht="81.75" customHeight="1">
      <c r="A5" s="93"/>
      <c r="B5" s="91"/>
      <c r="C5" s="29" t="s">
        <v>10</v>
      </c>
      <c r="D5" s="30" t="s">
        <v>11</v>
      </c>
      <c r="E5" s="30" t="s">
        <v>12</v>
      </c>
      <c r="F5" s="30" t="s">
        <v>13</v>
      </c>
      <c r="G5" s="31" t="s">
        <v>14</v>
      </c>
      <c r="H5" s="30" t="s">
        <v>15</v>
      </c>
      <c r="I5" s="30" t="s">
        <v>16</v>
      </c>
      <c r="J5" s="30" t="s">
        <v>2</v>
      </c>
      <c r="K5" s="32" t="s">
        <v>17</v>
      </c>
      <c r="L5" s="30" t="s">
        <v>4</v>
      </c>
      <c r="M5" s="30" t="s">
        <v>5</v>
      </c>
      <c r="N5" s="33" t="s">
        <v>3</v>
      </c>
      <c r="O5" s="34" t="s">
        <v>18</v>
      </c>
      <c r="P5" s="30" t="s">
        <v>19</v>
      </c>
      <c r="Q5" s="30" t="s">
        <v>7</v>
      </c>
      <c r="R5" s="33" t="s">
        <v>6</v>
      </c>
      <c r="S5" s="30" t="s">
        <v>20</v>
      </c>
      <c r="T5" s="30" t="s">
        <v>21</v>
      </c>
      <c r="U5" s="35" t="s">
        <v>22</v>
      </c>
    </row>
    <row r="6" spans="1:21" ht="48" customHeight="1">
      <c r="A6" s="9" t="s">
        <v>35</v>
      </c>
      <c r="B6" s="6">
        <f>SUM(C6:U6)</f>
        <v>613</v>
      </c>
      <c r="C6" s="10" t="s">
        <v>1</v>
      </c>
      <c r="D6" s="50">
        <v>191</v>
      </c>
      <c r="E6" s="50">
        <v>96</v>
      </c>
      <c r="F6" s="50">
        <v>17</v>
      </c>
      <c r="G6" s="51">
        <v>75</v>
      </c>
      <c r="H6" s="50">
        <v>15</v>
      </c>
      <c r="I6" s="50">
        <v>37</v>
      </c>
      <c r="J6" s="50">
        <v>103</v>
      </c>
      <c r="K6" s="52">
        <v>3</v>
      </c>
      <c r="L6" s="50">
        <v>20</v>
      </c>
      <c r="M6" s="50">
        <v>20</v>
      </c>
      <c r="N6" s="53">
        <v>6</v>
      </c>
      <c r="O6" s="50">
        <v>6</v>
      </c>
      <c r="P6" s="50">
        <v>12</v>
      </c>
      <c r="Q6" s="50">
        <v>1</v>
      </c>
      <c r="R6" s="53">
        <v>6</v>
      </c>
      <c r="S6" s="50">
        <v>4</v>
      </c>
      <c r="T6" s="50">
        <v>1</v>
      </c>
      <c r="U6" s="54">
        <v>0</v>
      </c>
    </row>
    <row r="7" spans="1:21" ht="48" customHeight="1">
      <c r="A7" s="9" t="s">
        <v>36</v>
      </c>
      <c r="B7" s="6">
        <f aca="true" t="shared" si="0" ref="B7:B23">SUM(C7:U7)</f>
        <v>753</v>
      </c>
      <c r="C7" s="50">
        <v>165</v>
      </c>
      <c r="D7" s="10" t="s">
        <v>1</v>
      </c>
      <c r="E7" s="50">
        <v>71</v>
      </c>
      <c r="F7" s="50">
        <v>141</v>
      </c>
      <c r="G7" s="51">
        <v>6</v>
      </c>
      <c r="H7" s="50">
        <v>0</v>
      </c>
      <c r="I7" s="50">
        <v>1</v>
      </c>
      <c r="J7" s="50">
        <v>6</v>
      </c>
      <c r="K7" s="52">
        <v>5</v>
      </c>
      <c r="L7" s="50">
        <v>12</v>
      </c>
      <c r="M7" s="50">
        <v>44</v>
      </c>
      <c r="N7" s="53">
        <v>17</v>
      </c>
      <c r="O7" s="50">
        <v>39</v>
      </c>
      <c r="P7" s="50">
        <v>76</v>
      </c>
      <c r="Q7" s="50">
        <v>60</v>
      </c>
      <c r="R7" s="53">
        <v>62</v>
      </c>
      <c r="S7" s="50">
        <v>11</v>
      </c>
      <c r="T7" s="50">
        <v>21</v>
      </c>
      <c r="U7" s="54">
        <v>16</v>
      </c>
    </row>
    <row r="8" spans="1:21" ht="48" customHeight="1">
      <c r="A8" s="9" t="s">
        <v>37</v>
      </c>
      <c r="B8" s="6">
        <f t="shared" si="0"/>
        <v>282</v>
      </c>
      <c r="C8" s="50">
        <v>61</v>
      </c>
      <c r="D8" s="50">
        <v>48</v>
      </c>
      <c r="E8" s="10" t="s">
        <v>1</v>
      </c>
      <c r="F8" s="50">
        <v>6</v>
      </c>
      <c r="G8" s="51">
        <v>2</v>
      </c>
      <c r="H8" s="50">
        <v>0</v>
      </c>
      <c r="I8" s="50">
        <v>0</v>
      </c>
      <c r="J8" s="50">
        <v>3</v>
      </c>
      <c r="K8" s="52">
        <v>15</v>
      </c>
      <c r="L8" s="50">
        <v>58</v>
      </c>
      <c r="M8" s="50">
        <v>29</v>
      </c>
      <c r="N8" s="53">
        <v>45</v>
      </c>
      <c r="O8" s="50">
        <v>5</v>
      </c>
      <c r="P8" s="50">
        <v>2</v>
      </c>
      <c r="Q8" s="50">
        <v>3</v>
      </c>
      <c r="R8" s="53">
        <v>3</v>
      </c>
      <c r="S8" s="50">
        <v>0</v>
      </c>
      <c r="T8" s="50">
        <v>2</v>
      </c>
      <c r="U8" s="54">
        <v>0</v>
      </c>
    </row>
    <row r="9" spans="1:21" ht="48" customHeight="1">
      <c r="A9" s="18" t="s">
        <v>38</v>
      </c>
      <c r="B9" s="19">
        <f t="shared" si="0"/>
        <v>140</v>
      </c>
      <c r="C9" s="56">
        <v>16</v>
      </c>
      <c r="D9" s="56">
        <v>101</v>
      </c>
      <c r="E9" s="56">
        <v>6</v>
      </c>
      <c r="F9" s="20" t="s">
        <v>49</v>
      </c>
      <c r="G9" s="55">
        <v>0</v>
      </c>
      <c r="H9" s="56">
        <v>0</v>
      </c>
      <c r="I9" s="56">
        <v>0</v>
      </c>
      <c r="J9" s="56">
        <v>1</v>
      </c>
      <c r="K9" s="57">
        <v>0</v>
      </c>
      <c r="L9" s="56">
        <v>1</v>
      </c>
      <c r="M9" s="56">
        <v>4</v>
      </c>
      <c r="N9" s="58">
        <v>1</v>
      </c>
      <c r="O9" s="56">
        <v>1</v>
      </c>
      <c r="P9" s="56">
        <v>1</v>
      </c>
      <c r="Q9" s="56">
        <v>3</v>
      </c>
      <c r="R9" s="58">
        <v>3</v>
      </c>
      <c r="S9" s="56">
        <v>2</v>
      </c>
      <c r="T9" s="56">
        <v>0</v>
      </c>
      <c r="U9" s="59">
        <v>0</v>
      </c>
    </row>
    <row r="10" spans="1:21" ht="48" customHeight="1">
      <c r="A10" s="11" t="s">
        <v>39</v>
      </c>
      <c r="B10" s="6">
        <f t="shared" si="0"/>
        <v>77</v>
      </c>
      <c r="C10" s="50">
        <v>69</v>
      </c>
      <c r="D10" s="50">
        <v>0</v>
      </c>
      <c r="E10" s="50">
        <v>0</v>
      </c>
      <c r="F10" s="50">
        <v>0</v>
      </c>
      <c r="G10" s="68" t="s">
        <v>49</v>
      </c>
      <c r="H10" s="50">
        <v>0</v>
      </c>
      <c r="I10" s="50">
        <v>2</v>
      </c>
      <c r="J10" s="50">
        <v>1</v>
      </c>
      <c r="K10" s="52">
        <v>0</v>
      </c>
      <c r="L10" s="50">
        <v>5</v>
      </c>
      <c r="M10" s="50">
        <v>0</v>
      </c>
      <c r="N10" s="53">
        <v>0</v>
      </c>
      <c r="O10" s="50">
        <v>0</v>
      </c>
      <c r="P10" s="50">
        <v>0</v>
      </c>
      <c r="Q10" s="50">
        <v>0</v>
      </c>
      <c r="R10" s="53">
        <v>0</v>
      </c>
      <c r="S10" s="50">
        <v>0</v>
      </c>
      <c r="T10" s="50">
        <v>0</v>
      </c>
      <c r="U10" s="54">
        <v>0</v>
      </c>
    </row>
    <row r="11" spans="1:21" ht="48" customHeight="1">
      <c r="A11" s="21" t="s">
        <v>40</v>
      </c>
      <c r="B11" s="22">
        <f t="shared" si="0"/>
        <v>16</v>
      </c>
      <c r="C11" s="60">
        <v>7</v>
      </c>
      <c r="D11" s="23">
        <v>2</v>
      </c>
      <c r="E11" s="60">
        <v>0</v>
      </c>
      <c r="F11" s="60">
        <v>0</v>
      </c>
      <c r="G11" s="64">
        <v>0</v>
      </c>
      <c r="H11" s="69" t="s">
        <v>1</v>
      </c>
      <c r="I11" s="60">
        <v>0</v>
      </c>
      <c r="J11" s="60">
        <v>4</v>
      </c>
      <c r="K11" s="61">
        <v>0</v>
      </c>
      <c r="L11" s="60">
        <v>3</v>
      </c>
      <c r="M11" s="60">
        <v>0</v>
      </c>
      <c r="N11" s="62">
        <v>0</v>
      </c>
      <c r="O11" s="60">
        <v>0</v>
      </c>
      <c r="P11" s="60">
        <v>0</v>
      </c>
      <c r="Q11" s="60">
        <v>0</v>
      </c>
      <c r="R11" s="62">
        <v>0</v>
      </c>
      <c r="S11" s="60">
        <v>0</v>
      </c>
      <c r="T11" s="60">
        <v>0</v>
      </c>
      <c r="U11" s="63">
        <v>0</v>
      </c>
    </row>
    <row r="12" spans="1:21" ht="48" customHeight="1">
      <c r="A12" s="11" t="s">
        <v>23</v>
      </c>
      <c r="B12" s="6">
        <f t="shared" si="0"/>
        <v>23</v>
      </c>
      <c r="C12" s="50">
        <v>19</v>
      </c>
      <c r="D12" s="50">
        <v>1</v>
      </c>
      <c r="E12" s="10">
        <v>2</v>
      </c>
      <c r="F12" s="50">
        <v>0</v>
      </c>
      <c r="G12" s="51">
        <v>1</v>
      </c>
      <c r="H12" s="50">
        <v>0</v>
      </c>
      <c r="I12" s="10" t="s">
        <v>1</v>
      </c>
      <c r="J12" s="50">
        <v>0</v>
      </c>
      <c r="K12" s="52">
        <v>0</v>
      </c>
      <c r="L12" s="50">
        <v>0</v>
      </c>
      <c r="M12" s="50">
        <v>0</v>
      </c>
      <c r="N12" s="53">
        <v>0</v>
      </c>
      <c r="O12" s="50">
        <v>0</v>
      </c>
      <c r="P12" s="50">
        <v>0</v>
      </c>
      <c r="Q12" s="50">
        <v>0</v>
      </c>
      <c r="R12" s="53">
        <v>0</v>
      </c>
      <c r="S12" s="50">
        <v>0</v>
      </c>
      <c r="T12" s="50">
        <v>0</v>
      </c>
      <c r="U12" s="54">
        <v>0</v>
      </c>
    </row>
    <row r="13" spans="1:21" ht="48" customHeight="1">
      <c r="A13" s="24" t="s">
        <v>24</v>
      </c>
      <c r="B13" s="19">
        <f t="shared" si="0"/>
        <v>117</v>
      </c>
      <c r="C13" s="56">
        <v>79</v>
      </c>
      <c r="D13" s="56">
        <v>5</v>
      </c>
      <c r="E13" s="56">
        <v>8</v>
      </c>
      <c r="F13" s="56">
        <v>1</v>
      </c>
      <c r="G13" s="55">
        <v>1</v>
      </c>
      <c r="H13" s="56">
        <v>9</v>
      </c>
      <c r="I13" s="56">
        <v>9</v>
      </c>
      <c r="J13" s="27" t="s">
        <v>1</v>
      </c>
      <c r="K13" s="57">
        <v>0</v>
      </c>
      <c r="L13" s="56">
        <v>1</v>
      </c>
      <c r="M13" s="56">
        <v>3</v>
      </c>
      <c r="N13" s="58">
        <v>0</v>
      </c>
      <c r="O13" s="56">
        <v>0</v>
      </c>
      <c r="P13" s="56">
        <v>0</v>
      </c>
      <c r="Q13" s="56">
        <v>0</v>
      </c>
      <c r="R13" s="58">
        <v>1</v>
      </c>
      <c r="S13" s="56">
        <v>0</v>
      </c>
      <c r="T13" s="56">
        <v>0</v>
      </c>
      <c r="U13" s="59">
        <v>0</v>
      </c>
    </row>
    <row r="14" spans="1:21" ht="48" customHeight="1">
      <c r="A14" s="11" t="s">
        <v>25</v>
      </c>
      <c r="B14" s="6">
        <f t="shared" si="0"/>
        <v>30</v>
      </c>
      <c r="C14" s="50">
        <v>9</v>
      </c>
      <c r="D14" s="50">
        <v>2</v>
      </c>
      <c r="E14" s="50">
        <v>13</v>
      </c>
      <c r="F14" s="50">
        <v>0</v>
      </c>
      <c r="G14" s="51">
        <v>0</v>
      </c>
      <c r="H14" s="50">
        <v>0</v>
      </c>
      <c r="I14" s="50">
        <v>0</v>
      </c>
      <c r="J14" s="62">
        <v>0</v>
      </c>
      <c r="K14" s="69" t="s">
        <v>1</v>
      </c>
      <c r="L14" s="50">
        <v>4</v>
      </c>
      <c r="M14" s="50">
        <v>1</v>
      </c>
      <c r="N14" s="53">
        <v>0</v>
      </c>
      <c r="O14" s="50">
        <v>0</v>
      </c>
      <c r="P14" s="50">
        <v>0</v>
      </c>
      <c r="Q14" s="50">
        <v>0</v>
      </c>
      <c r="R14" s="53">
        <v>0</v>
      </c>
      <c r="S14" s="50">
        <v>0</v>
      </c>
      <c r="T14" s="50">
        <v>1</v>
      </c>
      <c r="U14" s="54">
        <v>0</v>
      </c>
    </row>
    <row r="15" spans="1:21" ht="48" customHeight="1">
      <c r="A15" s="11" t="s">
        <v>4</v>
      </c>
      <c r="B15" s="6">
        <f t="shared" si="0"/>
        <v>166</v>
      </c>
      <c r="C15" s="50">
        <v>33</v>
      </c>
      <c r="D15" s="50">
        <v>14</v>
      </c>
      <c r="E15" s="50">
        <v>88</v>
      </c>
      <c r="F15" s="50">
        <v>2</v>
      </c>
      <c r="G15" s="51">
        <v>0</v>
      </c>
      <c r="H15" s="50">
        <v>0</v>
      </c>
      <c r="I15" s="50">
        <v>2</v>
      </c>
      <c r="J15" s="50">
        <v>2</v>
      </c>
      <c r="K15" s="52">
        <v>8</v>
      </c>
      <c r="L15" s="10" t="s">
        <v>1</v>
      </c>
      <c r="M15" s="50">
        <v>9</v>
      </c>
      <c r="N15" s="53">
        <v>7</v>
      </c>
      <c r="O15" s="50">
        <v>0</v>
      </c>
      <c r="P15" s="50">
        <v>1</v>
      </c>
      <c r="Q15" s="50">
        <v>0</v>
      </c>
      <c r="R15" s="53">
        <v>0</v>
      </c>
      <c r="S15" s="50">
        <v>0</v>
      </c>
      <c r="T15" s="50">
        <v>0</v>
      </c>
      <c r="U15" s="54">
        <v>0</v>
      </c>
    </row>
    <row r="16" spans="1:21" ht="48" customHeight="1">
      <c r="A16" s="11" t="s">
        <v>26</v>
      </c>
      <c r="B16" s="6">
        <f t="shared" si="0"/>
        <v>75</v>
      </c>
      <c r="C16" s="50">
        <v>11</v>
      </c>
      <c r="D16" s="50">
        <v>21</v>
      </c>
      <c r="E16" s="50">
        <v>15</v>
      </c>
      <c r="F16" s="50">
        <v>2</v>
      </c>
      <c r="G16" s="51">
        <v>0</v>
      </c>
      <c r="H16" s="50">
        <v>0</v>
      </c>
      <c r="I16" s="50">
        <v>0</v>
      </c>
      <c r="J16" s="50">
        <v>2</v>
      </c>
      <c r="K16" s="52">
        <v>1</v>
      </c>
      <c r="L16" s="50">
        <v>10</v>
      </c>
      <c r="M16" s="10" t="s">
        <v>1</v>
      </c>
      <c r="N16" s="53">
        <v>9</v>
      </c>
      <c r="O16" s="50">
        <v>0</v>
      </c>
      <c r="P16" s="50">
        <v>4</v>
      </c>
      <c r="Q16" s="50">
        <v>0</v>
      </c>
      <c r="R16" s="53">
        <v>0</v>
      </c>
      <c r="S16" s="50">
        <v>0</v>
      </c>
      <c r="T16" s="50">
        <v>0</v>
      </c>
      <c r="U16" s="54">
        <v>0</v>
      </c>
    </row>
    <row r="17" spans="1:21" ht="48" customHeight="1">
      <c r="A17" s="11" t="s">
        <v>27</v>
      </c>
      <c r="B17" s="6">
        <f t="shared" si="0"/>
        <v>135</v>
      </c>
      <c r="C17" s="50">
        <v>13</v>
      </c>
      <c r="D17" s="50">
        <v>12</v>
      </c>
      <c r="E17" s="50">
        <v>67</v>
      </c>
      <c r="F17" s="50">
        <v>2</v>
      </c>
      <c r="G17" s="51">
        <v>0</v>
      </c>
      <c r="H17" s="50">
        <v>0</v>
      </c>
      <c r="I17" s="50">
        <v>0</v>
      </c>
      <c r="J17" s="50">
        <v>1</v>
      </c>
      <c r="K17" s="52">
        <v>8</v>
      </c>
      <c r="L17" s="50">
        <v>16</v>
      </c>
      <c r="M17" s="50">
        <v>14</v>
      </c>
      <c r="N17" s="27" t="s">
        <v>1</v>
      </c>
      <c r="O17" s="50">
        <v>0</v>
      </c>
      <c r="P17" s="50">
        <v>1</v>
      </c>
      <c r="Q17" s="50">
        <v>0</v>
      </c>
      <c r="R17" s="53">
        <v>0</v>
      </c>
      <c r="S17" s="50">
        <v>0</v>
      </c>
      <c r="T17" s="50">
        <v>0</v>
      </c>
      <c r="U17" s="54">
        <v>1</v>
      </c>
    </row>
    <row r="18" spans="1:21" ht="48" customHeight="1">
      <c r="A18" s="25" t="s">
        <v>28</v>
      </c>
      <c r="B18" s="22">
        <f t="shared" si="0"/>
        <v>78</v>
      </c>
      <c r="C18" s="65">
        <v>3</v>
      </c>
      <c r="D18" s="60">
        <v>54</v>
      </c>
      <c r="E18" s="60">
        <v>4</v>
      </c>
      <c r="F18" s="60">
        <v>1</v>
      </c>
      <c r="G18" s="64">
        <v>0</v>
      </c>
      <c r="H18" s="60">
        <v>0</v>
      </c>
      <c r="I18" s="60">
        <v>0</v>
      </c>
      <c r="J18" s="60">
        <v>2</v>
      </c>
      <c r="K18" s="61">
        <v>0</v>
      </c>
      <c r="L18" s="60">
        <v>0</v>
      </c>
      <c r="M18" s="60">
        <v>4</v>
      </c>
      <c r="N18" s="62">
        <v>0</v>
      </c>
      <c r="O18" s="69" t="s">
        <v>1</v>
      </c>
      <c r="P18" s="60">
        <v>0</v>
      </c>
      <c r="Q18" s="60">
        <v>4</v>
      </c>
      <c r="R18" s="62">
        <v>4</v>
      </c>
      <c r="S18" s="60">
        <v>1</v>
      </c>
      <c r="T18" s="60">
        <v>0</v>
      </c>
      <c r="U18" s="63">
        <v>1</v>
      </c>
    </row>
    <row r="19" spans="1:21" ht="48" customHeight="1">
      <c r="A19" s="11" t="s">
        <v>29</v>
      </c>
      <c r="B19" s="6">
        <f t="shared" si="0"/>
        <v>131</v>
      </c>
      <c r="C19" s="50">
        <v>13</v>
      </c>
      <c r="D19" s="50">
        <v>88</v>
      </c>
      <c r="E19" s="50">
        <v>7</v>
      </c>
      <c r="F19" s="50">
        <v>6</v>
      </c>
      <c r="G19" s="51">
        <v>0</v>
      </c>
      <c r="H19" s="50">
        <v>0</v>
      </c>
      <c r="I19" s="50">
        <v>0</v>
      </c>
      <c r="J19" s="50">
        <v>2</v>
      </c>
      <c r="K19" s="52">
        <v>0</v>
      </c>
      <c r="L19" s="50">
        <v>0</v>
      </c>
      <c r="M19" s="50">
        <v>5</v>
      </c>
      <c r="N19" s="53">
        <v>1</v>
      </c>
      <c r="O19" s="50">
        <v>6</v>
      </c>
      <c r="P19" s="10" t="s">
        <v>1</v>
      </c>
      <c r="Q19" s="50">
        <v>0</v>
      </c>
      <c r="R19" s="53">
        <v>3</v>
      </c>
      <c r="S19" s="50">
        <v>0</v>
      </c>
      <c r="T19" s="50">
        <v>0</v>
      </c>
      <c r="U19" s="54">
        <v>0</v>
      </c>
    </row>
    <row r="20" spans="1:21" ht="48" customHeight="1">
      <c r="A20" s="11" t="s">
        <v>30</v>
      </c>
      <c r="B20" s="6">
        <f t="shared" si="0"/>
        <v>65</v>
      </c>
      <c r="C20" s="50">
        <v>0</v>
      </c>
      <c r="D20" s="50">
        <v>52</v>
      </c>
      <c r="E20" s="50">
        <v>1</v>
      </c>
      <c r="F20" s="50">
        <v>2</v>
      </c>
      <c r="G20" s="51">
        <v>1</v>
      </c>
      <c r="H20" s="50">
        <v>0</v>
      </c>
      <c r="I20" s="50">
        <v>0</v>
      </c>
      <c r="J20" s="50">
        <v>0</v>
      </c>
      <c r="K20" s="52">
        <v>0</v>
      </c>
      <c r="L20" s="50">
        <v>1</v>
      </c>
      <c r="M20" s="50">
        <v>0</v>
      </c>
      <c r="N20" s="53">
        <v>0</v>
      </c>
      <c r="O20" s="50">
        <v>0</v>
      </c>
      <c r="P20" s="50">
        <v>1</v>
      </c>
      <c r="Q20" s="10" t="s">
        <v>1</v>
      </c>
      <c r="R20" s="53">
        <v>4</v>
      </c>
      <c r="S20" s="50">
        <v>2</v>
      </c>
      <c r="T20" s="50">
        <v>0</v>
      </c>
      <c r="U20" s="54">
        <v>1</v>
      </c>
    </row>
    <row r="21" spans="1:21" ht="48" customHeight="1">
      <c r="A21" s="24" t="s">
        <v>31</v>
      </c>
      <c r="B21" s="19">
        <f t="shared" si="0"/>
        <v>87</v>
      </c>
      <c r="C21" s="56">
        <v>3</v>
      </c>
      <c r="D21" s="56">
        <v>55</v>
      </c>
      <c r="E21" s="56">
        <v>2</v>
      </c>
      <c r="F21" s="56">
        <v>6</v>
      </c>
      <c r="G21" s="55">
        <v>0</v>
      </c>
      <c r="H21" s="56">
        <v>0</v>
      </c>
      <c r="I21" s="56">
        <v>0</v>
      </c>
      <c r="J21" s="56">
        <v>0</v>
      </c>
      <c r="K21" s="57">
        <v>1</v>
      </c>
      <c r="L21" s="56">
        <v>0</v>
      </c>
      <c r="M21" s="56">
        <v>0</v>
      </c>
      <c r="N21" s="58">
        <v>0</v>
      </c>
      <c r="O21" s="56">
        <v>5</v>
      </c>
      <c r="P21" s="56">
        <v>3</v>
      </c>
      <c r="Q21" s="56">
        <v>5</v>
      </c>
      <c r="R21" s="28" t="s">
        <v>1</v>
      </c>
      <c r="S21" s="56">
        <v>2</v>
      </c>
      <c r="T21" s="56">
        <v>1</v>
      </c>
      <c r="U21" s="59">
        <v>4</v>
      </c>
    </row>
    <row r="22" spans="1:21" ht="48" customHeight="1">
      <c r="A22" s="12" t="s">
        <v>32</v>
      </c>
      <c r="B22" s="6">
        <f t="shared" si="0"/>
        <v>19</v>
      </c>
      <c r="C22" s="66">
        <v>0</v>
      </c>
      <c r="D22" s="50">
        <v>14</v>
      </c>
      <c r="E22" s="50">
        <v>0</v>
      </c>
      <c r="F22" s="50">
        <v>0</v>
      </c>
      <c r="G22" s="51">
        <v>0</v>
      </c>
      <c r="H22" s="50">
        <v>0</v>
      </c>
      <c r="I22" s="50">
        <v>0</v>
      </c>
      <c r="J22" s="50">
        <v>0</v>
      </c>
      <c r="K22" s="52">
        <v>0</v>
      </c>
      <c r="L22" s="50">
        <v>0</v>
      </c>
      <c r="M22" s="50">
        <v>0</v>
      </c>
      <c r="N22" s="53">
        <v>0</v>
      </c>
      <c r="O22" s="50">
        <v>0</v>
      </c>
      <c r="P22" s="50">
        <v>1</v>
      </c>
      <c r="Q22" s="50">
        <v>1</v>
      </c>
      <c r="R22" s="62">
        <v>0</v>
      </c>
      <c r="S22" s="69" t="s">
        <v>1</v>
      </c>
      <c r="T22" s="50">
        <v>3</v>
      </c>
      <c r="U22" s="54">
        <v>0</v>
      </c>
    </row>
    <row r="23" spans="1:21" ht="48" customHeight="1">
      <c r="A23" s="11" t="s">
        <v>33</v>
      </c>
      <c r="B23" s="6">
        <f t="shared" si="0"/>
        <v>21</v>
      </c>
      <c r="C23" s="50">
        <v>3</v>
      </c>
      <c r="D23" s="50">
        <v>10</v>
      </c>
      <c r="E23" s="50">
        <v>1</v>
      </c>
      <c r="F23" s="50">
        <v>1</v>
      </c>
      <c r="G23" s="51">
        <v>0</v>
      </c>
      <c r="H23" s="50">
        <v>0</v>
      </c>
      <c r="I23" s="50">
        <v>0</v>
      </c>
      <c r="J23" s="50">
        <v>0</v>
      </c>
      <c r="K23" s="52">
        <v>0</v>
      </c>
      <c r="L23" s="50">
        <v>0</v>
      </c>
      <c r="M23" s="50">
        <v>0</v>
      </c>
      <c r="N23" s="53">
        <v>0</v>
      </c>
      <c r="O23" s="50">
        <v>0</v>
      </c>
      <c r="P23" s="50">
        <v>1</v>
      </c>
      <c r="Q23" s="50">
        <v>0</v>
      </c>
      <c r="R23" s="53">
        <v>2</v>
      </c>
      <c r="S23" s="50">
        <v>3</v>
      </c>
      <c r="T23" s="10" t="s">
        <v>1</v>
      </c>
      <c r="U23" s="54">
        <v>0</v>
      </c>
    </row>
    <row r="24" spans="1:21" ht="48" customHeight="1">
      <c r="A24" s="11" t="s">
        <v>34</v>
      </c>
      <c r="B24" s="6">
        <f>SUM(C24:U24)</f>
        <v>16</v>
      </c>
      <c r="C24" s="10">
        <v>1</v>
      </c>
      <c r="D24" s="50">
        <v>7</v>
      </c>
      <c r="E24" s="50">
        <v>2</v>
      </c>
      <c r="F24" s="50">
        <v>1</v>
      </c>
      <c r="G24" s="51">
        <v>0</v>
      </c>
      <c r="H24" s="50">
        <v>0</v>
      </c>
      <c r="I24" s="50">
        <v>0</v>
      </c>
      <c r="J24" s="50">
        <v>1</v>
      </c>
      <c r="K24" s="52">
        <v>0</v>
      </c>
      <c r="L24" s="50">
        <v>0</v>
      </c>
      <c r="M24" s="50">
        <v>0</v>
      </c>
      <c r="N24" s="53">
        <v>0</v>
      </c>
      <c r="O24" s="50">
        <v>0</v>
      </c>
      <c r="P24" s="50">
        <v>0</v>
      </c>
      <c r="Q24" s="50">
        <v>1</v>
      </c>
      <c r="R24" s="53">
        <v>3</v>
      </c>
      <c r="S24" s="50">
        <v>0</v>
      </c>
      <c r="T24" s="50">
        <v>0</v>
      </c>
      <c r="U24" s="13" t="s">
        <v>1</v>
      </c>
    </row>
    <row r="25" spans="1:22" s="15" customFormat="1" ht="48" customHeight="1" thickBot="1">
      <c r="A25" s="43" t="s">
        <v>42</v>
      </c>
      <c r="B25" s="44">
        <f aca="true" t="shared" si="1" ref="B25:U25">SUM(B6:B24)</f>
        <v>2844</v>
      </c>
      <c r="C25" s="45">
        <f t="shared" si="1"/>
        <v>505</v>
      </c>
      <c r="D25" s="45">
        <f t="shared" si="1"/>
        <v>677</v>
      </c>
      <c r="E25" s="45">
        <f t="shared" si="1"/>
        <v>383</v>
      </c>
      <c r="F25" s="45">
        <f t="shared" si="1"/>
        <v>188</v>
      </c>
      <c r="G25" s="46">
        <f t="shared" si="1"/>
        <v>86</v>
      </c>
      <c r="H25" s="45">
        <f t="shared" si="1"/>
        <v>24</v>
      </c>
      <c r="I25" s="45">
        <f t="shared" si="1"/>
        <v>51</v>
      </c>
      <c r="J25" s="45">
        <f t="shared" si="1"/>
        <v>128</v>
      </c>
      <c r="K25" s="47">
        <f t="shared" si="1"/>
        <v>41</v>
      </c>
      <c r="L25" s="45">
        <f t="shared" si="1"/>
        <v>131</v>
      </c>
      <c r="M25" s="45">
        <f t="shared" si="1"/>
        <v>133</v>
      </c>
      <c r="N25" s="48">
        <f t="shared" si="1"/>
        <v>86</v>
      </c>
      <c r="O25" s="45">
        <f t="shared" si="1"/>
        <v>62</v>
      </c>
      <c r="P25" s="45">
        <f t="shared" si="1"/>
        <v>103</v>
      </c>
      <c r="Q25" s="45">
        <f t="shared" si="1"/>
        <v>78</v>
      </c>
      <c r="R25" s="48">
        <f t="shared" si="1"/>
        <v>91</v>
      </c>
      <c r="S25" s="45">
        <f t="shared" si="1"/>
        <v>25</v>
      </c>
      <c r="T25" s="45">
        <f t="shared" si="1"/>
        <v>29</v>
      </c>
      <c r="U25" s="49">
        <f t="shared" si="1"/>
        <v>23</v>
      </c>
      <c r="V25" s="14"/>
    </row>
    <row r="26" spans="1:22" s="16" customFormat="1" ht="48" customHeight="1" thickBot="1" thickTop="1">
      <c r="A26" s="36" t="s">
        <v>43</v>
      </c>
      <c r="B26" s="37" t="s">
        <v>1</v>
      </c>
      <c r="C26" s="38">
        <f>B6-C25</f>
        <v>108</v>
      </c>
      <c r="D26" s="38">
        <f>B7-D25</f>
        <v>76</v>
      </c>
      <c r="E26" s="38">
        <f>B8-E25</f>
        <v>-101</v>
      </c>
      <c r="F26" s="38">
        <f>B9-F25</f>
        <v>-48</v>
      </c>
      <c r="G26" s="39">
        <f>B10-G25</f>
        <v>-9</v>
      </c>
      <c r="H26" s="38">
        <f>B11-H25</f>
        <v>-8</v>
      </c>
      <c r="I26" s="38">
        <f>B12-I25</f>
        <v>-28</v>
      </c>
      <c r="J26" s="38">
        <f>B13-J25</f>
        <v>-11</v>
      </c>
      <c r="K26" s="40">
        <f>B14-K25</f>
        <v>-11</v>
      </c>
      <c r="L26" s="38">
        <f>B15-L25</f>
        <v>35</v>
      </c>
      <c r="M26" s="38">
        <f>B16-M25</f>
        <v>-58</v>
      </c>
      <c r="N26" s="41">
        <f>B17-N25</f>
        <v>49</v>
      </c>
      <c r="O26" s="38">
        <f>B18-O25</f>
        <v>16</v>
      </c>
      <c r="P26" s="38">
        <f>B19-P25</f>
        <v>28</v>
      </c>
      <c r="Q26" s="38">
        <f>B20-Q25</f>
        <v>-13</v>
      </c>
      <c r="R26" s="41">
        <f>B21-R25</f>
        <v>-4</v>
      </c>
      <c r="S26" s="38">
        <f>B22-S25</f>
        <v>-6</v>
      </c>
      <c r="T26" s="38">
        <f>B23-T25</f>
        <v>-8</v>
      </c>
      <c r="U26" s="42">
        <f>B24-U25</f>
        <v>-7</v>
      </c>
      <c r="V26" s="17"/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&amp;C&amp;20‐74‐</oddFooter>
  </headerFooter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2019-10-28T06:03:02Z</cp:lastPrinted>
  <dcterms:created xsi:type="dcterms:W3CDTF">2007-03-14T06:31:15Z</dcterms:created>
  <dcterms:modified xsi:type="dcterms:W3CDTF">2021-12-28T04:38:16Z</dcterms:modified>
  <cp:category/>
  <cp:version/>
  <cp:contentType/>
  <cp:contentStatus/>
</cp:coreProperties>
</file>