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JOUKEN\disk\経営企画課フォルダ\経営係\★経営比較分析関係\R3／R4.1.17-1.21\提出R4.1.21〆切\"/>
    </mc:Choice>
  </mc:AlternateContent>
  <workbookProtection workbookAlgorithmName="SHA-512" workbookHashValue="HHp/KQF0DbqvbNlxkF+00ckQmnVtSj6NI9qCVkTUmtValjSbobDmt8owyisesaPDma7wJWF+d6LEGATlPIC8Ew==" workbookSaltValue="We7lJa7Z1ZT6Y9ieaLyW4Q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10" i="5" l="1"/>
  <c r="DG10" i="5"/>
  <c r="CM10" i="5"/>
  <c r="CI10" i="5"/>
  <c r="BY10" i="5"/>
  <c r="BO10" i="5"/>
  <c r="AU10" i="5"/>
  <c r="AQ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BE10" i="5"/>
  <c r="CW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<sst xmlns="http://schemas.openxmlformats.org/spreadsheetml/2006/main" count="262" uniqueCount="106">
  <si>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</si>
  <si>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</si>
  <si>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</si>
  <si>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</si>
  <si>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</si>
  <si>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</si>
  <si>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</si>
  <si>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</si>
  <si>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</si>
  <si>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</si>
  <si>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</si>
  <si>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</si>
  <si>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</si>
  <si>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</si>
  <si>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</si>
  <si>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</si>
  <si>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</si>
  <si>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</si>
  <si>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</si>
  <si>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</si>
  <si>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</si>
  <si>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</si>
  <si>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</si>
  <si>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</si>
  <si>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</si>
  <si>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</si>
  <si>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</si>
  <si>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</si>
  <si>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</si>
  <si>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</si>
  <si>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</si>
  <si>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</si>
  <si>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</si>
  <si>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</si>
  <si>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</si>
  <si>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</si>
  <si>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</si>
  <si>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</si>
  <si>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</si>
  <si>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</si>
  <si>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</si>
  <si>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</si>
  <si>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</si>
  <si>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</si>
  <si>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</si>
  <si>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</si>
  <si>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</si>
  <si>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</si>
  <si>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</si>
  <si>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</si>
  <si>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</si>
  <si>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</si>
  <si>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</si>
  <si>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</si>
  <si>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</si>
  <si>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</si>
  <si>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</si>
  <si>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</si>
  <si>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</si>
  <si>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</si>
  <si>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</si>
  <si>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</si>
  <si>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</si>
  <si>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</si>
  <si>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</si>
  <si>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</si>
  <si>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</si>
  <si>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</si>
  <si>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</si>
  <si>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</si>
  <si>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</si>
  <si>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</si>
  <si>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</si>
  <si>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</si>
  <si>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</si>
  <si>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</si>
  <si>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</si>
  <si>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</si>
  <si>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</si>
  <si>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</si>
  <si>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</si>
  <si>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</si>
  <si>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</si>
  <si>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</si>
  <si>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</si>
  <si>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</si>
  <si>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</si>
  <si>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312011</t>
  </si>
  <si>
    <t>46</t>
  </si>
  <si>
    <t>02</t>
  </si>
  <si>
    <t>0</t>
  </si>
  <si>
    <t>000</t>
  </si>
  <si>
    <t>鳥取県　鳥取市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</si>
  <si>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</si>
  <si>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</si>
  <si>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</si>
  <si>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</si>
  <si>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</si>
  <si>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</si>
  <si>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</si>
  <si>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</si>
  <si>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</si>
  <si>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</si>
  <si>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今後の水需要予測、料金収入や施設の更新費用などを検討した結果、将来にわたって事業を継続することは困難であるため、令和12年度をもって事業を廃止し、令和13年度以降の水道の供給については、水道事業へ移行する方針である。</t>
    <rPh sb="18" eb="20">
      <t>コウシン</t>
    </rPh>
    <rPh sb="20" eb="22">
      <t>ヒヨウ</t>
    </rPh>
    <phoneticPr fontId="5"/>
  </si>
  <si>
    <t>　施設の老朽化がかなり進んでいる状況ではあるが、事業の廃止までの間、定期点検を重視の上、修繕などを行うことで長寿命化に努める。</t>
    <rPh sb="4" eb="7">
      <t>ロウキュウカ</t>
    </rPh>
    <rPh sb="11" eb="12">
      <t>スス</t>
    </rPh>
    <rPh sb="16" eb="18">
      <t>ジョウキョウ</t>
    </rPh>
    <rPh sb="24" eb="26">
      <t>ジギョウ</t>
    </rPh>
    <rPh sb="27" eb="29">
      <t>ハイシ</t>
    </rPh>
    <rPh sb="32" eb="33">
      <t>カン</t>
    </rPh>
    <phoneticPr fontId="5"/>
  </si>
  <si>
    <t>　平成25年10月以降、給水先事業所数が１社となり、施設能力5,800㎥／日に対して、契約水量は200㎥／日にとどまっている。
　また、給水収益の減少に伴い、経常収支比率及び料金回収率は40％前後を推移しており、非常に厳しい経営状況である。</t>
    <rPh sb="96" eb="98">
      <t>ゼンゴ</t>
    </rPh>
    <rPh sb="99" eb="101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</si>
</sst>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78.78</c:v>
                </c:pt>
                <c:pt idx="1">
                  <c:v>79.989999999999995</c:v>
                </c:pt>
                <c:pt idx="2">
                  <c:v>81.150000000000006</c:v>
                </c:pt>
                <c:pt idx="3">
                  <c:v>82.27</c:v>
                </c:pt>
                <c:pt idx="4">
                  <c:v>82.96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6F7-8F72-9432DF4EE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53.32</c:v>
                </c:pt>
                <c:pt idx="1">
                  <c:v>53.4</c:v>
                </c:pt>
                <c:pt idx="2">
                  <c:v>53.49</c:v>
                </c:pt>
                <c:pt idx="3">
                  <c:v>54.3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5-46F7-8F72-9432DF4EE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A-492A-8020-0D2242845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115.82</c:v>
                </c:pt>
                <c:pt idx="1">
                  <c:v>118.97</c:v>
                </c:pt>
                <c:pt idx="2">
                  <c:v>121.15</c:v>
                </c:pt>
                <c:pt idx="3">
                  <c:v>125.8</c:v>
                </c:pt>
                <c:pt idx="4">
                  <c:v>132.55000000000001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A-492A-8020-0D2242845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38.4</c:v>
                </c:pt>
                <c:pt idx="1">
                  <c:v>39.43</c:v>
                </c:pt>
                <c:pt idx="2">
                  <c:v>40.770000000000003</c:v>
                </c:pt>
                <c:pt idx="3">
                  <c:v>42.55</c:v>
                </c:pt>
                <c:pt idx="4">
                  <c:v>40.85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A-404E-AFCB-B028E0320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</c:v>
                </c:pt>
                <c:pt idx="1">
                  <c:v>113.67</c:v>
                </c:pt>
                <c:pt idx="2">
                  <c:v>110.79</c:v>
                </c:pt>
                <c:pt idx="3">
                  <c:v>108.76</c:v>
                </c:pt>
                <c:pt idx="4">
                  <c:v>110.19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A-404E-AFCB-B028E0320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C-4683-BA1F-D0D5B3B6D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3.56</c:v>
                </c:pt>
                <c:pt idx="1">
                  <c:v>3.46</c:v>
                </c:pt>
                <c:pt idx="2">
                  <c:v>3.28</c:v>
                </c:pt>
                <c:pt idx="3">
                  <c:v>4.66</c:v>
                </c:pt>
                <c:pt idx="4">
                  <c:v>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C-4683-BA1F-D0D5B3B6D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6-4E90-9915-A301691C0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0.13</c:v>
                </c:pt>
                <c:pt idx="2">
                  <c:v>0.02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6-4E90-9915-A301691C0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9155.42</c:v>
                </c:pt>
                <c:pt idx="1">
                  <c:v>7875.79</c:v>
                </c:pt>
                <c:pt idx="2">
                  <c:v>8665.56</c:v>
                </c:pt>
                <c:pt idx="3">
                  <c:v>9720.24</c:v>
                </c:pt>
                <c:pt idx="4">
                  <c:v>8889.16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7-4F77-917A-B8D9A5942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549.77</c:v>
                </c:pt>
                <c:pt idx="1">
                  <c:v>730.25</c:v>
                </c:pt>
                <c:pt idx="2">
                  <c:v>868.31</c:v>
                </c:pt>
                <c:pt idx="3">
                  <c:v>732.52</c:v>
                </c:pt>
                <c:pt idx="4">
                  <c:v>819.73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7-4F77-917A-B8D9A5942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0-4B4C-9A10-191084AA2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536.28</c:v>
                </c:pt>
                <c:pt idx="1">
                  <c:v>514.66</c:v>
                </c:pt>
                <c:pt idx="2">
                  <c:v>504.81</c:v>
                </c:pt>
                <c:pt idx="3">
                  <c:v>498.01</c:v>
                </c:pt>
                <c:pt idx="4">
                  <c:v>490.39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0-4B4C-9A10-191084AA2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35.83</c:v>
                </c:pt>
                <c:pt idx="1">
                  <c:v>36.85</c:v>
                </c:pt>
                <c:pt idx="2">
                  <c:v>37.729999999999997</c:v>
                </c:pt>
                <c:pt idx="3">
                  <c:v>39.49</c:v>
                </c:pt>
                <c:pt idx="4">
                  <c:v>37.86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6-4A36-BF4A-21BE83CD8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100.54</c:v>
                </c:pt>
                <c:pt idx="1">
                  <c:v>95.99</c:v>
                </c:pt>
                <c:pt idx="2">
                  <c:v>94.91</c:v>
                </c:pt>
                <c:pt idx="3">
                  <c:v>90.22</c:v>
                </c:pt>
                <c:pt idx="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6-4A36-BF4A-21BE83CD8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61.24</c:v>
                </c:pt>
                <c:pt idx="1">
                  <c:v>63.01</c:v>
                </c:pt>
                <c:pt idx="2">
                  <c:v>58.67</c:v>
                </c:pt>
                <c:pt idx="3">
                  <c:v>56.58</c:v>
                </c:pt>
                <c:pt idx="4">
                  <c:v>59.52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4-4812-8D34-76111F13B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42.19</c:v>
                </c:pt>
                <c:pt idx="1">
                  <c:v>44.55</c:v>
                </c:pt>
                <c:pt idx="2">
                  <c:v>47.36</c:v>
                </c:pt>
                <c:pt idx="3">
                  <c:v>49.94</c:v>
                </c:pt>
                <c:pt idx="4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4-4812-8D34-76111F13B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3.88</c:v>
                </c:pt>
                <c:pt idx="1">
                  <c:v>3.1</c:v>
                </c:pt>
                <c:pt idx="2">
                  <c:v>2.12</c:v>
                </c:pt>
                <c:pt idx="3">
                  <c:v>2.21</c:v>
                </c:pt>
                <c:pt idx="4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2-46E7-925B-9B5B8FEB4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35.54</c:v>
                </c:pt>
                <c:pt idx="1">
                  <c:v>35.24</c:v>
                </c:pt>
                <c:pt idx="2">
                  <c:v>35.22</c:v>
                </c:pt>
                <c:pt idx="3">
                  <c:v>34.92</c:v>
                </c:pt>
                <c:pt idx="4">
                  <c:v>34.19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B2-46E7-925B-9B5B8FEB4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3.45</c:v>
                </c:pt>
                <c:pt idx="1">
                  <c:v>3.45</c:v>
                </c:pt>
                <c:pt idx="2">
                  <c:v>3.45</c:v>
                </c:pt>
                <c:pt idx="3">
                  <c:v>3.45</c:v>
                </c:pt>
                <c:pt idx="4">
                  <c:v>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6-4118-90EC-036206CB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50.81</c:v>
                </c:pt>
                <c:pt idx="1">
                  <c:v>50.28</c:v>
                </c:pt>
                <c:pt idx="2">
                  <c:v>51.42</c:v>
                </c:pt>
                <c:pt idx="3">
                  <c:v>50.9</c:v>
                </c:pt>
                <c:pt idx="4">
                  <c:v>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6-4118-90EC-036206CB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GJ10" zoomScale="70" zoomScaleNormal="70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鳥取県　鳥取市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5800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極小規模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142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99.9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1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200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自治体職員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4" t="s">
        <v>22</v>
      </c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6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77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0" t="s">
        <v>105</v>
      </c>
      <c r="SN16" s="81"/>
      <c r="SO16" s="81"/>
      <c r="SP16" s="81"/>
      <c r="SQ16" s="81"/>
      <c r="SR16" s="81"/>
      <c r="SS16" s="81"/>
      <c r="ST16" s="81"/>
      <c r="SU16" s="81"/>
      <c r="SV16" s="81"/>
      <c r="SW16" s="81"/>
      <c r="SX16" s="81"/>
      <c r="SY16" s="81"/>
      <c r="SZ16" s="81"/>
      <c r="TA16" s="8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0"/>
      <c r="SN17" s="81"/>
      <c r="SO17" s="81"/>
      <c r="SP17" s="81"/>
      <c r="SQ17" s="81"/>
      <c r="SR17" s="81"/>
      <c r="SS17" s="81"/>
      <c r="ST17" s="81"/>
      <c r="SU17" s="81"/>
      <c r="SV17" s="81"/>
      <c r="SW17" s="81"/>
      <c r="SX17" s="81"/>
      <c r="SY17" s="81"/>
      <c r="SZ17" s="81"/>
      <c r="TA17" s="8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0"/>
      <c r="SN18" s="81"/>
      <c r="SO18" s="81"/>
      <c r="SP18" s="81"/>
      <c r="SQ18" s="81"/>
      <c r="SR18" s="81"/>
      <c r="SS18" s="81"/>
      <c r="ST18" s="81"/>
      <c r="SU18" s="81"/>
      <c r="SV18" s="81"/>
      <c r="SW18" s="81"/>
      <c r="SX18" s="81"/>
      <c r="SY18" s="81"/>
      <c r="SZ18" s="81"/>
      <c r="TA18" s="8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0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0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0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0"/>
      <c r="SN22" s="81"/>
      <c r="SO22" s="81"/>
      <c r="SP22" s="81"/>
      <c r="SQ22" s="81"/>
      <c r="SR22" s="81"/>
      <c r="SS22" s="81"/>
      <c r="ST22" s="81"/>
      <c r="SU22" s="81"/>
      <c r="SV22" s="81"/>
      <c r="SW22" s="81"/>
      <c r="SX22" s="81"/>
      <c r="SY22" s="81"/>
      <c r="SZ22" s="81"/>
      <c r="TA22" s="8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0"/>
      <c r="SN23" s="81"/>
      <c r="SO23" s="81"/>
      <c r="SP23" s="81"/>
      <c r="SQ23" s="81"/>
      <c r="SR23" s="81"/>
      <c r="SS23" s="81"/>
      <c r="ST23" s="81"/>
      <c r="SU23" s="81"/>
      <c r="SV23" s="81"/>
      <c r="SW23" s="81"/>
      <c r="SX23" s="81"/>
      <c r="SY23" s="81"/>
      <c r="SZ23" s="81"/>
      <c r="TA23" s="8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0"/>
      <c r="SN24" s="81"/>
      <c r="SO24" s="81"/>
      <c r="SP24" s="81"/>
      <c r="SQ24" s="81"/>
      <c r="SR24" s="81"/>
      <c r="SS24" s="81"/>
      <c r="ST24" s="81"/>
      <c r="SU24" s="81"/>
      <c r="SV24" s="81"/>
      <c r="SW24" s="81"/>
      <c r="SX24" s="81"/>
      <c r="SY24" s="81"/>
      <c r="SZ24" s="81"/>
      <c r="TA24" s="8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0"/>
      <c r="SN25" s="81"/>
      <c r="SO25" s="81"/>
      <c r="SP25" s="81"/>
      <c r="SQ25" s="81"/>
      <c r="SR25" s="81"/>
      <c r="SS25" s="81"/>
      <c r="ST25" s="81"/>
      <c r="SU25" s="81"/>
      <c r="SV25" s="81"/>
      <c r="SW25" s="81"/>
      <c r="SX25" s="81"/>
      <c r="SY25" s="81"/>
      <c r="SZ25" s="81"/>
      <c r="TA25" s="8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0"/>
      <c r="SN26" s="81"/>
      <c r="SO26" s="81"/>
      <c r="SP26" s="81"/>
      <c r="SQ26" s="81"/>
      <c r="SR26" s="81"/>
      <c r="SS26" s="81"/>
      <c r="ST26" s="81"/>
      <c r="SU26" s="81"/>
      <c r="SV26" s="81"/>
      <c r="SW26" s="81"/>
      <c r="SX26" s="81"/>
      <c r="SY26" s="81"/>
      <c r="SZ26" s="81"/>
      <c r="TA26" s="8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0"/>
      <c r="SN27" s="81"/>
      <c r="SO27" s="81"/>
      <c r="SP27" s="81"/>
      <c r="SQ27" s="81"/>
      <c r="SR27" s="81"/>
      <c r="SS27" s="81"/>
      <c r="ST27" s="81"/>
      <c r="SU27" s="81"/>
      <c r="SV27" s="81"/>
      <c r="SW27" s="81"/>
      <c r="SX27" s="81"/>
      <c r="SY27" s="81"/>
      <c r="SZ27" s="81"/>
      <c r="TA27" s="8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0"/>
      <c r="SN28" s="81"/>
      <c r="SO28" s="81"/>
      <c r="SP28" s="81"/>
      <c r="SQ28" s="81"/>
      <c r="SR28" s="81"/>
      <c r="SS28" s="81"/>
      <c r="ST28" s="81"/>
      <c r="SU28" s="81"/>
      <c r="SV28" s="81"/>
      <c r="SW28" s="81"/>
      <c r="SX28" s="81"/>
      <c r="SY28" s="81"/>
      <c r="SZ28" s="81"/>
      <c r="TA28" s="8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0"/>
      <c r="SN29" s="81"/>
      <c r="SO29" s="81"/>
      <c r="SP29" s="81"/>
      <c r="SQ29" s="81"/>
      <c r="SR29" s="81"/>
      <c r="SS29" s="81"/>
      <c r="ST29" s="81"/>
      <c r="SU29" s="81"/>
      <c r="SV29" s="81"/>
      <c r="SW29" s="81"/>
      <c r="SX29" s="81"/>
      <c r="SY29" s="81"/>
      <c r="SZ29" s="81"/>
      <c r="TA29" s="8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0"/>
      <c r="SN30" s="81"/>
      <c r="SO30" s="81"/>
      <c r="SP30" s="81"/>
      <c r="SQ30" s="81"/>
      <c r="SR30" s="81"/>
      <c r="SS30" s="81"/>
      <c r="ST30" s="81"/>
      <c r="SU30" s="81"/>
      <c r="SV30" s="81"/>
      <c r="SW30" s="81"/>
      <c r="SX30" s="81"/>
      <c r="SY30" s="81"/>
      <c r="SZ30" s="81"/>
      <c r="TA30" s="8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H28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H29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H30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R01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R02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H28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H29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H30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R01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R02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H28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H29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H30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R01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R02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H28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H29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H30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R01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R02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0"/>
      <c r="SN31" s="81"/>
      <c r="SO31" s="81"/>
      <c r="SP31" s="81"/>
      <c r="SQ31" s="81"/>
      <c r="SR31" s="81"/>
      <c r="SS31" s="81"/>
      <c r="ST31" s="81"/>
      <c r="SU31" s="81"/>
      <c r="SV31" s="81"/>
      <c r="SW31" s="81"/>
      <c r="SX31" s="81"/>
      <c r="SY31" s="81"/>
      <c r="SZ31" s="81"/>
      <c r="TA31" s="8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38.4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39.43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40.770000000000003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42.55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40.85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9155.42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7875.79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8665.56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9720.24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8889.16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0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0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0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0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0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0"/>
      <c r="SN32" s="81"/>
      <c r="SO32" s="81"/>
      <c r="SP32" s="81"/>
      <c r="SQ32" s="81"/>
      <c r="SR32" s="81"/>
      <c r="SS32" s="81"/>
      <c r="ST32" s="81"/>
      <c r="SU32" s="81"/>
      <c r="SV32" s="81"/>
      <c r="SW32" s="81"/>
      <c r="SX32" s="81"/>
      <c r="SY32" s="81"/>
      <c r="SZ32" s="81"/>
      <c r="TA32" s="8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120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113.67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110.79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108.76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110.19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115.82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118.97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121.15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125.8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132.55000000000001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549.77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730.25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868.31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732.52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819.73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536.28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514.66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504.81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498.01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490.39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0"/>
      <c r="SN33" s="81"/>
      <c r="SO33" s="81"/>
      <c r="SP33" s="81"/>
      <c r="SQ33" s="81"/>
      <c r="SR33" s="81"/>
      <c r="SS33" s="81"/>
      <c r="ST33" s="81"/>
      <c r="SU33" s="81"/>
      <c r="SV33" s="81"/>
      <c r="SW33" s="81"/>
      <c r="SX33" s="81"/>
      <c r="SY33" s="81"/>
      <c r="SZ33" s="81"/>
      <c r="TA33" s="8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0"/>
      <c r="SN34" s="81"/>
      <c r="SO34" s="81"/>
      <c r="SP34" s="81"/>
      <c r="SQ34" s="81"/>
      <c r="SR34" s="81"/>
      <c r="SS34" s="81"/>
      <c r="ST34" s="81"/>
      <c r="SU34" s="81"/>
      <c r="SV34" s="81"/>
      <c r="SW34" s="81"/>
      <c r="SX34" s="81"/>
      <c r="SY34" s="81"/>
      <c r="SZ34" s="81"/>
      <c r="TA34" s="8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0"/>
      <c r="SN35" s="81"/>
      <c r="SO35" s="81"/>
      <c r="SP35" s="81"/>
      <c r="SQ35" s="81"/>
      <c r="SR35" s="81"/>
      <c r="SS35" s="81"/>
      <c r="ST35" s="81"/>
      <c r="SU35" s="81"/>
      <c r="SV35" s="81"/>
      <c r="SW35" s="81"/>
      <c r="SX35" s="81"/>
      <c r="SY35" s="81"/>
      <c r="SZ35" s="81"/>
      <c r="TA35" s="8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0"/>
      <c r="SN36" s="81"/>
      <c r="SO36" s="81"/>
      <c r="SP36" s="81"/>
      <c r="SQ36" s="81"/>
      <c r="SR36" s="81"/>
      <c r="SS36" s="81"/>
      <c r="ST36" s="81"/>
      <c r="SU36" s="81"/>
      <c r="SV36" s="81"/>
      <c r="SW36" s="81"/>
      <c r="SX36" s="81"/>
      <c r="SY36" s="81"/>
      <c r="SZ36" s="81"/>
      <c r="TA36" s="8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0"/>
      <c r="SN37" s="81"/>
      <c r="SO37" s="81"/>
      <c r="SP37" s="81"/>
      <c r="SQ37" s="81"/>
      <c r="SR37" s="81"/>
      <c r="SS37" s="81"/>
      <c r="ST37" s="81"/>
      <c r="SU37" s="81"/>
      <c r="SV37" s="81"/>
      <c r="SW37" s="81"/>
      <c r="SX37" s="81"/>
      <c r="SY37" s="81"/>
      <c r="SZ37" s="81"/>
      <c r="TA37" s="8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0"/>
      <c r="SN38" s="81"/>
      <c r="SO38" s="81"/>
      <c r="SP38" s="81"/>
      <c r="SQ38" s="81"/>
      <c r="SR38" s="81"/>
      <c r="SS38" s="81"/>
      <c r="ST38" s="81"/>
      <c r="SU38" s="81"/>
      <c r="SV38" s="81"/>
      <c r="SW38" s="81"/>
      <c r="SX38" s="81"/>
      <c r="SY38" s="81"/>
      <c r="SZ38" s="81"/>
      <c r="TA38" s="8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0"/>
      <c r="SN39" s="81"/>
      <c r="SO39" s="81"/>
      <c r="SP39" s="81"/>
      <c r="SQ39" s="81"/>
      <c r="SR39" s="81"/>
      <c r="SS39" s="81"/>
      <c r="ST39" s="81"/>
      <c r="SU39" s="81"/>
      <c r="SV39" s="81"/>
      <c r="SW39" s="81"/>
      <c r="SX39" s="81"/>
      <c r="SY39" s="81"/>
      <c r="SZ39" s="81"/>
      <c r="TA39" s="8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0"/>
      <c r="SN40" s="81"/>
      <c r="SO40" s="81"/>
      <c r="SP40" s="81"/>
      <c r="SQ40" s="81"/>
      <c r="SR40" s="81"/>
      <c r="SS40" s="81"/>
      <c r="ST40" s="81"/>
      <c r="SU40" s="81"/>
      <c r="SV40" s="81"/>
      <c r="SW40" s="81"/>
      <c r="SX40" s="81"/>
      <c r="SY40" s="81"/>
      <c r="SZ40" s="81"/>
      <c r="TA40" s="8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0"/>
      <c r="SN41" s="81"/>
      <c r="SO41" s="81"/>
      <c r="SP41" s="81"/>
      <c r="SQ41" s="81"/>
      <c r="SR41" s="81"/>
      <c r="SS41" s="81"/>
      <c r="ST41" s="81"/>
      <c r="SU41" s="81"/>
      <c r="SV41" s="81"/>
      <c r="SW41" s="81"/>
      <c r="SX41" s="81"/>
      <c r="SY41" s="81"/>
      <c r="SZ41" s="81"/>
      <c r="TA41" s="8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0"/>
      <c r="SN42" s="81"/>
      <c r="SO42" s="81"/>
      <c r="SP42" s="81"/>
      <c r="SQ42" s="81"/>
      <c r="SR42" s="81"/>
      <c r="SS42" s="81"/>
      <c r="ST42" s="81"/>
      <c r="SU42" s="81"/>
      <c r="SV42" s="81"/>
      <c r="SW42" s="81"/>
      <c r="SX42" s="81"/>
      <c r="SY42" s="81"/>
      <c r="SZ42" s="81"/>
      <c r="TA42" s="8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0"/>
      <c r="SN43" s="81"/>
      <c r="SO43" s="81"/>
      <c r="SP43" s="81"/>
      <c r="SQ43" s="81"/>
      <c r="SR43" s="81"/>
      <c r="SS43" s="81"/>
      <c r="ST43" s="81"/>
      <c r="SU43" s="81"/>
      <c r="SV43" s="81"/>
      <c r="SW43" s="81"/>
      <c r="SX43" s="81"/>
      <c r="SY43" s="81"/>
      <c r="SZ43" s="81"/>
      <c r="TA43" s="8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0"/>
      <c r="SN44" s="81"/>
      <c r="SO44" s="81"/>
      <c r="SP44" s="81"/>
      <c r="SQ44" s="81"/>
      <c r="SR44" s="81"/>
      <c r="SS44" s="81"/>
      <c r="ST44" s="81"/>
      <c r="SU44" s="81"/>
      <c r="SV44" s="81"/>
      <c r="SW44" s="81"/>
      <c r="SX44" s="81"/>
      <c r="SY44" s="81"/>
      <c r="SZ44" s="81"/>
      <c r="TA44" s="8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3"/>
      <c r="SN45" s="84"/>
      <c r="SO45" s="84"/>
      <c r="SP45" s="84"/>
      <c r="SQ45" s="84"/>
      <c r="SR45" s="84"/>
      <c r="SS45" s="84"/>
      <c r="ST45" s="84"/>
      <c r="SU45" s="84"/>
      <c r="SV45" s="84"/>
      <c r="SW45" s="84"/>
      <c r="SX45" s="84"/>
      <c r="SY45" s="84"/>
      <c r="SZ45" s="84"/>
      <c r="TA45" s="8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0" t="s">
        <v>104</v>
      </c>
      <c r="SN48" s="81"/>
      <c r="SO48" s="81"/>
      <c r="SP48" s="81"/>
      <c r="SQ48" s="81"/>
      <c r="SR48" s="81"/>
      <c r="SS48" s="81"/>
      <c r="ST48" s="81"/>
      <c r="SU48" s="81"/>
      <c r="SV48" s="81"/>
      <c r="SW48" s="81"/>
      <c r="SX48" s="81"/>
      <c r="SY48" s="81"/>
      <c r="SZ48" s="81"/>
      <c r="TA48" s="8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0"/>
      <c r="SN49" s="81"/>
      <c r="SO49" s="81"/>
      <c r="SP49" s="81"/>
      <c r="SQ49" s="81"/>
      <c r="SR49" s="81"/>
      <c r="SS49" s="81"/>
      <c r="ST49" s="81"/>
      <c r="SU49" s="81"/>
      <c r="SV49" s="81"/>
      <c r="SW49" s="81"/>
      <c r="SX49" s="81"/>
      <c r="SY49" s="81"/>
      <c r="SZ49" s="81"/>
      <c r="TA49" s="8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0"/>
      <c r="SN50" s="81"/>
      <c r="SO50" s="81"/>
      <c r="SP50" s="81"/>
      <c r="SQ50" s="81"/>
      <c r="SR50" s="81"/>
      <c r="SS50" s="81"/>
      <c r="ST50" s="81"/>
      <c r="SU50" s="81"/>
      <c r="SV50" s="81"/>
      <c r="SW50" s="81"/>
      <c r="SX50" s="81"/>
      <c r="SY50" s="81"/>
      <c r="SZ50" s="81"/>
      <c r="TA50" s="8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0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0"/>
      <c r="SN52" s="81"/>
      <c r="SO52" s="81"/>
      <c r="SP52" s="81"/>
      <c r="SQ52" s="81"/>
      <c r="SR52" s="81"/>
      <c r="SS52" s="81"/>
      <c r="ST52" s="81"/>
      <c r="SU52" s="81"/>
      <c r="SV52" s="81"/>
      <c r="SW52" s="81"/>
      <c r="SX52" s="81"/>
      <c r="SY52" s="81"/>
      <c r="SZ52" s="81"/>
      <c r="TA52" s="8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0"/>
      <c r="SN53" s="81"/>
      <c r="SO53" s="81"/>
      <c r="SP53" s="81"/>
      <c r="SQ53" s="81"/>
      <c r="SR53" s="81"/>
      <c r="SS53" s="81"/>
      <c r="ST53" s="81"/>
      <c r="SU53" s="81"/>
      <c r="SV53" s="81"/>
      <c r="SW53" s="81"/>
      <c r="SX53" s="81"/>
      <c r="SY53" s="81"/>
      <c r="SZ53" s="81"/>
      <c r="TA53" s="8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H28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H29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H30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R01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R02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H28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H29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H30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R01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R02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H28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H29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H30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R01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R02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H28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H29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H30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R01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R02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0"/>
      <c r="SN54" s="81"/>
      <c r="SO54" s="81"/>
      <c r="SP54" s="81"/>
      <c r="SQ54" s="81"/>
      <c r="SR54" s="81"/>
      <c r="SS54" s="81"/>
      <c r="ST54" s="81"/>
      <c r="SU54" s="81"/>
      <c r="SV54" s="81"/>
      <c r="SW54" s="81"/>
      <c r="SX54" s="81"/>
      <c r="SY54" s="81"/>
      <c r="SZ54" s="81"/>
      <c r="TA54" s="8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35.83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36.85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37.729999999999997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39.49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37.86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61.24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63.01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58.67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56.58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59.52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3.88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3.1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2.12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2.21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2.4500000000000002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3.45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3.45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3.45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3.45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3.45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0"/>
      <c r="SN55" s="81"/>
      <c r="SO55" s="81"/>
      <c r="SP55" s="81"/>
      <c r="SQ55" s="81"/>
      <c r="SR55" s="81"/>
      <c r="SS55" s="81"/>
      <c r="ST55" s="81"/>
      <c r="SU55" s="81"/>
      <c r="SV55" s="81"/>
      <c r="SW55" s="81"/>
      <c r="SX55" s="81"/>
      <c r="SY55" s="81"/>
      <c r="SZ55" s="81"/>
      <c r="TA55" s="8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100.54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95.99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94.91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90.22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90.8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42.19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44.55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47.36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49.94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50.56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35.54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35.24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35.22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34.92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34.19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50.81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50.28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51.42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50.9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49.05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0"/>
      <c r="SN56" s="81"/>
      <c r="SO56" s="81"/>
      <c r="SP56" s="81"/>
      <c r="SQ56" s="81"/>
      <c r="SR56" s="81"/>
      <c r="SS56" s="81"/>
      <c r="ST56" s="81"/>
      <c r="SU56" s="81"/>
      <c r="SV56" s="81"/>
      <c r="SW56" s="81"/>
      <c r="SX56" s="81"/>
      <c r="SY56" s="81"/>
      <c r="SZ56" s="81"/>
      <c r="TA56" s="8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0"/>
      <c r="SN57" s="81"/>
      <c r="SO57" s="81"/>
      <c r="SP57" s="81"/>
      <c r="SQ57" s="81"/>
      <c r="SR57" s="81"/>
      <c r="SS57" s="81"/>
      <c r="ST57" s="81"/>
      <c r="SU57" s="81"/>
      <c r="SV57" s="81"/>
      <c r="SW57" s="81"/>
      <c r="SX57" s="81"/>
      <c r="SY57" s="81"/>
      <c r="SZ57" s="81"/>
      <c r="TA57" s="8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0"/>
      <c r="SN58" s="81"/>
      <c r="SO58" s="81"/>
      <c r="SP58" s="81"/>
      <c r="SQ58" s="81"/>
      <c r="SR58" s="81"/>
      <c r="SS58" s="81"/>
      <c r="ST58" s="81"/>
      <c r="SU58" s="81"/>
      <c r="SV58" s="81"/>
      <c r="SW58" s="81"/>
      <c r="SX58" s="81"/>
      <c r="SY58" s="81"/>
      <c r="SZ58" s="81"/>
      <c r="TA58" s="8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0"/>
      <c r="SN59" s="81"/>
      <c r="SO59" s="81"/>
      <c r="SP59" s="81"/>
      <c r="SQ59" s="81"/>
      <c r="SR59" s="81"/>
      <c r="SS59" s="81"/>
      <c r="ST59" s="81"/>
      <c r="SU59" s="81"/>
      <c r="SV59" s="81"/>
      <c r="SW59" s="81"/>
      <c r="SX59" s="81"/>
      <c r="SY59" s="81"/>
      <c r="SZ59" s="81"/>
      <c r="TA59" s="8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0"/>
      <c r="SN60" s="81"/>
      <c r="SO60" s="81"/>
      <c r="SP60" s="81"/>
      <c r="SQ60" s="81"/>
      <c r="SR60" s="81"/>
      <c r="SS60" s="81"/>
      <c r="ST60" s="81"/>
      <c r="SU60" s="81"/>
      <c r="SV60" s="81"/>
      <c r="SW60" s="81"/>
      <c r="SX60" s="81"/>
      <c r="SY60" s="81"/>
      <c r="SZ60" s="81"/>
      <c r="TA60" s="8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0"/>
      <c r="SN61" s="81"/>
      <c r="SO61" s="81"/>
      <c r="SP61" s="81"/>
      <c r="SQ61" s="81"/>
      <c r="SR61" s="81"/>
      <c r="SS61" s="81"/>
      <c r="ST61" s="81"/>
      <c r="SU61" s="81"/>
      <c r="SV61" s="81"/>
      <c r="SW61" s="81"/>
      <c r="SX61" s="81"/>
      <c r="SY61" s="81"/>
      <c r="SZ61" s="81"/>
      <c r="TA61" s="82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0"/>
      <c r="SN62" s="81"/>
      <c r="SO62" s="81"/>
      <c r="SP62" s="81"/>
      <c r="SQ62" s="81"/>
      <c r="SR62" s="81"/>
      <c r="SS62" s="81"/>
      <c r="ST62" s="81"/>
      <c r="SU62" s="81"/>
      <c r="SV62" s="81"/>
      <c r="SW62" s="81"/>
      <c r="SX62" s="81"/>
      <c r="SY62" s="81"/>
      <c r="SZ62" s="81"/>
      <c r="TA62" s="82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0"/>
      <c r="SN63" s="81"/>
      <c r="SO63" s="81"/>
      <c r="SP63" s="81"/>
      <c r="SQ63" s="81"/>
      <c r="SR63" s="81"/>
      <c r="SS63" s="81"/>
      <c r="ST63" s="81"/>
      <c r="SU63" s="81"/>
      <c r="SV63" s="81"/>
      <c r="SW63" s="81"/>
      <c r="SX63" s="81"/>
      <c r="SY63" s="81"/>
      <c r="SZ63" s="81"/>
      <c r="TA63" s="8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0"/>
      <c r="SN64" s="81"/>
      <c r="SO64" s="81"/>
      <c r="SP64" s="81"/>
      <c r="SQ64" s="81"/>
      <c r="SR64" s="81"/>
      <c r="SS64" s="81"/>
      <c r="ST64" s="81"/>
      <c r="SU64" s="81"/>
      <c r="SV64" s="81"/>
      <c r="SW64" s="81"/>
      <c r="SX64" s="81"/>
      <c r="SY64" s="81"/>
      <c r="SZ64" s="81"/>
      <c r="TA64" s="8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3"/>
      <c r="SN65" s="84"/>
      <c r="SO65" s="84"/>
      <c r="SP65" s="84"/>
      <c r="SQ65" s="84"/>
      <c r="SR65" s="84"/>
      <c r="SS65" s="84"/>
      <c r="ST65" s="84"/>
      <c r="SU65" s="84"/>
      <c r="SV65" s="84"/>
      <c r="SW65" s="84"/>
      <c r="SX65" s="84"/>
      <c r="SY65" s="84"/>
      <c r="SZ65" s="84"/>
      <c r="TA65" s="8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4" t="s">
        <v>27</v>
      </c>
      <c r="SN66" s="75"/>
      <c r="SO66" s="75"/>
      <c r="SP66" s="75"/>
      <c r="SQ66" s="75"/>
      <c r="SR66" s="75"/>
      <c r="SS66" s="75"/>
      <c r="ST66" s="75"/>
      <c r="SU66" s="75"/>
      <c r="SV66" s="75"/>
      <c r="SW66" s="75"/>
      <c r="SX66" s="75"/>
      <c r="SY66" s="75"/>
      <c r="SZ66" s="75"/>
      <c r="TA66" s="7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77"/>
      <c r="SN67" s="78"/>
      <c r="SO67" s="78"/>
      <c r="SP67" s="78"/>
      <c r="SQ67" s="78"/>
      <c r="SR67" s="78"/>
      <c r="SS67" s="78"/>
      <c r="ST67" s="78"/>
      <c r="SU67" s="78"/>
      <c r="SV67" s="78"/>
      <c r="SW67" s="78"/>
      <c r="SX67" s="78"/>
      <c r="SY67" s="78"/>
      <c r="SZ67" s="78"/>
      <c r="TA67" s="7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0" t="s">
        <v>103</v>
      </c>
      <c r="SN68" s="81"/>
      <c r="SO68" s="81"/>
      <c r="SP68" s="81"/>
      <c r="SQ68" s="81"/>
      <c r="SR68" s="81"/>
      <c r="SS68" s="81"/>
      <c r="ST68" s="81"/>
      <c r="SU68" s="81"/>
      <c r="SV68" s="81"/>
      <c r="SW68" s="81"/>
      <c r="SX68" s="81"/>
      <c r="SY68" s="81"/>
      <c r="SZ68" s="81"/>
      <c r="TA68" s="8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0"/>
      <c r="SN69" s="81"/>
      <c r="SO69" s="81"/>
      <c r="SP69" s="81"/>
      <c r="SQ69" s="81"/>
      <c r="SR69" s="81"/>
      <c r="SS69" s="81"/>
      <c r="ST69" s="81"/>
      <c r="SU69" s="81"/>
      <c r="SV69" s="81"/>
      <c r="SW69" s="81"/>
      <c r="SX69" s="81"/>
      <c r="SY69" s="81"/>
      <c r="SZ69" s="81"/>
      <c r="TA69" s="8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0"/>
      <c r="SN70" s="81"/>
      <c r="SO70" s="81"/>
      <c r="SP70" s="81"/>
      <c r="SQ70" s="81"/>
      <c r="SR70" s="81"/>
      <c r="SS70" s="81"/>
      <c r="ST70" s="81"/>
      <c r="SU70" s="81"/>
      <c r="SV70" s="81"/>
      <c r="SW70" s="81"/>
      <c r="SX70" s="81"/>
      <c r="SY70" s="81"/>
      <c r="SZ70" s="81"/>
      <c r="TA70" s="8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0"/>
      <c r="SN71" s="81"/>
      <c r="SO71" s="81"/>
      <c r="SP71" s="81"/>
      <c r="SQ71" s="81"/>
      <c r="SR71" s="81"/>
      <c r="SS71" s="81"/>
      <c r="ST71" s="81"/>
      <c r="SU71" s="81"/>
      <c r="SV71" s="81"/>
      <c r="SW71" s="81"/>
      <c r="SX71" s="81"/>
      <c r="SY71" s="81"/>
      <c r="SZ71" s="81"/>
      <c r="TA71" s="8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0"/>
      <c r="SN72" s="81"/>
      <c r="SO72" s="81"/>
      <c r="SP72" s="81"/>
      <c r="SQ72" s="81"/>
      <c r="SR72" s="81"/>
      <c r="SS72" s="81"/>
      <c r="ST72" s="81"/>
      <c r="SU72" s="81"/>
      <c r="SV72" s="81"/>
      <c r="SW72" s="81"/>
      <c r="SX72" s="81"/>
      <c r="SY72" s="81"/>
      <c r="SZ72" s="81"/>
      <c r="TA72" s="8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0"/>
      <c r="SN73" s="81"/>
      <c r="SO73" s="81"/>
      <c r="SP73" s="81"/>
      <c r="SQ73" s="81"/>
      <c r="SR73" s="81"/>
      <c r="SS73" s="81"/>
      <c r="ST73" s="81"/>
      <c r="SU73" s="81"/>
      <c r="SV73" s="81"/>
      <c r="SW73" s="81"/>
      <c r="SX73" s="81"/>
      <c r="SY73" s="81"/>
      <c r="SZ73" s="81"/>
      <c r="TA73" s="8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0"/>
      <c r="SN74" s="81"/>
      <c r="SO74" s="81"/>
      <c r="SP74" s="81"/>
      <c r="SQ74" s="81"/>
      <c r="SR74" s="81"/>
      <c r="SS74" s="81"/>
      <c r="ST74" s="81"/>
      <c r="SU74" s="81"/>
      <c r="SV74" s="81"/>
      <c r="SW74" s="81"/>
      <c r="SX74" s="81"/>
      <c r="SY74" s="81"/>
      <c r="SZ74" s="81"/>
      <c r="TA74" s="8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0"/>
      <c r="SN75" s="81"/>
      <c r="SO75" s="81"/>
      <c r="SP75" s="81"/>
      <c r="SQ75" s="81"/>
      <c r="SR75" s="81"/>
      <c r="SS75" s="81"/>
      <c r="ST75" s="81"/>
      <c r="SU75" s="81"/>
      <c r="SV75" s="81"/>
      <c r="SW75" s="81"/>
      <c r="SX75" s="81"/>
      <c r="SY75" s="81"/>
      <c r="SZ75" s="81"/>
      <c r="TA75" s="8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0"/>
      <c r="SN76" s="81"/>
      <c r="SO76" s="81"/>
      <c r="SP76" s="81"/>
      <c r="SQ76" s="81"/>
      <c r="SR76" s="81"/>
      <c r="SS76" s="81"/>
      <c r="ST76" s="81"/>
      <c r="SU76" s="81"/>
      <c r="SV76" s="81"/>
      <c r="SW76" s="81"/>
      <c r="SX76" s="81"/>
      <c r="SY76" s="81"/>
      <c r="SZ76" s="81"/>
      <c r="TA76" s="8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0"/>
      <c r="SN77" s="81"/>
      <c r="SO77" s="81"/>
      <c r="SP77" s="81"/>
      <c r="SQ77" s="81"/>
      <c r="SR77" s="81"/>
      <c r="SS77" s="81"/>
      <c r="ST77" s="81"/>
      <c r="SU77" s="81"/>
      <c r="SV77" s="81"/>
      <c r="SW77" s="81"/>
      <c r="SX77" s="81"/>
      <c r="SY77" s="81"/>
      <c r="SZ77" s="81"/>
      <c r="TA77" s="8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0"/>
      <c r="SN78" s="81"/>
      <c r="SO78" s="81"/>
      <c r="SP78" s="81"/>
      <c r="SQ78" s="81"/>
      <c r="SR78" s="81"/>
      <c r="SS78" s="81"/>
      <c r="ST78" s="81"/>
      <c r="SU78" s="81"/>
      <c r="SV78" s="81"/>
      <c r="SW78" s="81"/>
      <c r="SX78" s="81"/>
      <c r="SY78" s="81"/>
      <c r="SZ78" s="81"/>
      <c r="TA78" s="8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90"/>
      <c r="Y79" s="86" t="str">
        <f>データ!$B$10</f>
        <v>H28</v>
      </c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8"/>
      <c r="AZ79" s="86" t="str">
        <f>データ!$C$10</f>
        <v>H29</v>
      </c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8"/>
      <c r="CA79" s="86" t="str">
        <f>データ!$D$10</f>
        <v>H30</v>
      </c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8"/>
      <c r="DB79" s="86" t="str">
        <f>データ!$E$10</f>
        <v>R01</v>
      </c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8"/>
      <c r="EC79" s="86" t="str">
        <f>データ!$F$10</f>
        <v>R02</v>
      </c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90"/>
      <c r="GK79" s="86" t="str">
        <f>データ!$B$10</f>
        <v>H28</v>
      </c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8"/>
      <c r="HL79" s="86" t="str">
        <f>データ!$C$10</f>
        <v>H29</v>
      </c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8"/>
      <c r="IM79" s="86" t="str">
        <f>データ!$D$10</f>
        <v>H30</v>
      </c>
      <c r="IN79" s="87"/>
      <c r="IO79" s="87"/>
      <c r="IP79" s="87"/>
      <c r="IQ79" s="87"/>
      <c r="IR79" s="87"/>
      <c r="IS79" s="87"/>
      <c r="IT79" s="87"/>
      <c r="IU79" s="87"/>
      <c r="IV79" s="87"/>
      <c r="IW79" s="87"/>
      <c r="IX79" s="87"/>
      <c r="IY79" s="87"/>
      <c r="IZ79" s="87"/>
      <c r="JA79" s="87"/>
      <c r="JB79" s="87"/>
      <c r="JC79" s="87"/>
      <c r="JD79" s="87"/>
      <c r="JE79" s="87"/>
      <c r="JF79" s="87"/>
      <c r="JG79" s="87"/>
      <c r="JH79" s="87"/>
      <c r="JI79" s="87"/>
      <c r="JJ79" s="87"/>
      <c r="JK79" s="87"/>
      <c r="JL79" s="87"/>
      <c r="JM79" s="88"/>
      <c r="JN79" s="86" t="str">
        <f>データ!$E$10</f>
        <v>R01</v>
      </c>
      <c r="JO79" s="87"/>
      <c r="JP79" s="87"/>
      <c r="JQ79" s="87"/>
      <c r="JR79" s="87"/>
      <c r="JS79" s="87"/>
      <c r="JT79" s="87"/>
      <c r="JU79" s="87"/>
      <c r="JV79" s="87"/>
      <c r="JW79" s="87"/>
      <c r="JX79" s="87"/>
      <c r="JY79" s="87"/>
      <c r="JZ79" s="87"/>
      <c r="KA79" s="87"/>
      <c r="KB79" s="87"/>
      <c r="KC79" s="87"/>
      <c r="KD79" s="87"/>
      <c r="KE79" s="87"/>
      <c r="KF79" s="87"/>
      <c r="KG79" s="87"/>
      <c r="KH79" s="87"/>
      <c r="KI79" s="87"/>
      <c r="KJ79" s="87"/>
      <c r="KK79" s="87"/>
      <c r="KL79" s="87"/>
      <c r="KM79" s="87"/>
      <c r="KN79" s="88"/>
      <c r="KO79" s="86" t="str">
        <f>データ!$F$10</f>
        <v>R02</v>
      </c>
      <c r="KP79" s="87"/>
      <c r="KQ79" s="87"/>
      <c r="KR79" s="87"/>
      <c r="KS79" s="87"/>
      <c r="KT79" s="87"/>
      <c r="KU79" s="87"/>
      <c r="KV79" s="87"/>
      <c r="KW79" s="87"/>
      <c r="KX79" s="87"/>
      <c r="KY79" s="87"/>
      <c r="KZ79" s="87"/>
      <c r="LA79" s="87"/>
      <c r="LB79" s="87"/>
      <c r="LC79" s="87"/>
      <c r="LD79" s="87"/>
      <c r="LE79" s="87"/>
      <c r="LF79" s="87"/>
      <c r="LG79" s="87"/>
      <c r="LH79" s="87"/>
      <c r="LI79" s="87"/>
      <c r="LJ79" s="87"/>
      <c r="LK79" s="87"/>
      <c r="LL79" s="87"/>
      <c r="LM79" s="87"/>
      <c r="LN79" s="87"/>
      <c r="LO79" s="8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89"/>
      <c r="MK79" s="89"/>
      <c r="ML79" s="89"/>
      <c r="MM79" s="89"/>
      <c r="MN79" s="89"/>
      <c r="MO79" s="89"/>
      <c r="MP79" s="89"/>
      <c r="MQ79" s="89"/>
      <c r="MR79" s="89"/>
      <c r="MS79" s="89"/>
      <c r="MT79" s="89"/>
      <c r="MU79" s="89"/>
      <c r="MV79" s="90"/>
      <c r="MW79" s="86" t="str">
        <f>データ!$B$10</f>
        <v>H28</v>
      </c>
      <c r="MX79" s="87"/>
      <c r="MY79" s="87"/>
      <c r="MZ79" s="87"/>
      <c r="NA79" s="87"/>
      <c r="NB79" s="87"/>
      <c r="NC79" s="87"/>
      <c r="ND79" s="87"/>
      <c r="NE79" s="87"/>
      <c r="NF79" s="87"/>
      <c r="NG79" s="87"/>
      <c r="NH79" s="87"/>
      <c r="NI79" s="87"/>
      <c r="NJ79" s="87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8"/>
      <c r="NX79" s="86" t="str">
        <f>データ!$C$10</f>
        <v>H29</v>
      </c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8"/>
      <c r="OY79" s="86" t="str">
        <f>データ!$D$10</f>
        <v>H30</v>
      </c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8"/>
      <c r="PZ79" s="86" t="str">
        <f>データ!$E$10</f>
        <v>R01</v>
      </c>
      <c r="QA79" s="87"/>
      <c r="QB79" s="87"/>
      <c r="QC79" s="87"/>
      <c r="QD79" s="87"/>
      <c r="QE79" s="87"/>
      <c r="QF79" s="87"/>
      <c r="QG79" s="87"/>
      <c r="QH79" s="87"/>
      <c r="QI79" s="87"/>
      <c r="QJ79" s="87"/>
      <c r="QK79" s="87"/>
      <c r="QL79" s="87"/>
      <c r="QM79" s="87"/>
      <c r="QN79" s="87"/>
      <c r="QO79" s="87"/>
      <c r="QP79" s="87"/>
      <c r="QQ79" s="87"/>
      <c r="QR79" s="87"/>
      <c r="QS79" s="87"/>
      <c r="QT79" s="87"/>
      <c r="QU79" s="87"/>
      <c r="QV79" s="87"/>
      <c r="QW79" s="87"/>
      <c r="QX79" s="87"/>
      <c r="QY79" s="87"/>
      <c r="QZ79" s="88"/>
      <c r="RA79" s="86" t="str">
        <f>データ!$F$10</f>
        <v>R02</v>
      </c>
      <c r="RB79" s="87"/>
      <c r="RC79" s="87"/>
      <c r="RD79" s="87"/>
      <c r="RE79" s="87"/>
      <c r="RF79" s="87"/>
      <c r="RG79" s="87"/>
      <c r="RH79" s="87"/>
      <c r="RI79" s="87"/>
      <c r="RJ79" s="87"/>
      <c r="RK79" s="87"/>
      <c r="RL79" s="87"/>
      <c r="RM79" s="87"/>
      <c r="RN79" s="87"/>
      <c r="RO79" s="87"/>
      <c r="RP79" s="87"/>
      <c r="RQ79" s="87"/>
      <c r="RR79" s="87"/>
      <c r="RS79" s="87"/>
      <c r="RT79" s="87"/>
      <c r="RU79" s="87"/>
      <c r="RV79" s="87"/>
      <c r="RW79" s="87"/>
      <c r="RX79" s="87"/>
      <c r="RY79" s="87"/>
      <c r="RZ79" s="87"/>
      <c r="SA79" s="8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0"/>
      <c r="SN79" s="81"/>
      <c r="SO79" s="81"/>
      <c r="SP79" s="81"/>
      <c r="SQ79" s="81"/>
      <c r="SR79" s="81"/>
      <c r="SS79" s="81"/>
      <c r="ST79" s="81"/>
      <c r="SU79" s="81"/>
      <c r="SV79" s="81"/>
      <c r="SW79" s="81"/>
      <c r="SX79" s="81"/>
      <c r="SY79" s="81"/>
      <c r="SZ79" s="81"/>
      <c r="TA79" s="8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1">
        <f>データ!DD6</f>
        <v>78.78</v>
      </c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>
        <f>データ!DE6</f>
        <v>79.989999999999995</v>
      </c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>
        <f>データ!DF6</f>
        <v>81.150000000000006</v>
      </c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>
        <f>データ!DG6</f>
        <v>82.27</v>
      </c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>
        <f>データ!DH6</f>
        <v>82.96</v>
      </c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1">
        <f>データ!DO6</f>
        <v>0</v>
      </c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>
        <f>データ!DP6</f>
        <v>0</v>
      </c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>
        <f>データ!DQ6</f>
        <v>0</v>
      </c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  <c r="JH80" s="71"/>
      <c r="JI80" s="71"/>
      <c r="JJ80" s="71"/>
      <c r="JK80" s="71"/>
      <c r="JL80" s="71"/>
      <c r="JM80" s="71"/>
      <c r="JN80" s="71">
        <f>データ!DR6</f>
        <v>0</v>
      </c>
      <c r="JO80" s="71"/>
      <c r="JP80" s="71"/>
      <c r="JQ80" s="71"/>
      <c r="JR80" s="71"/>
      <c r="JS80" s="71"/>
      <c r="JT80" s="71"/>
      <c r="JU80" s="71"/>
      <c r="JV80" s="71"/>
      <c r="JW80" s="71"/>
      <c r="JX80" s="71"/>
      <c r="JY80" s="71"/>
      <c r="JZ80" s="71"/>
      <c r="KA80" s="71"/>
      <c r="KB80" s="71"/>
      <c r="KC80" s="71"/>
      <c r="KD80" s="71"/>
      <c r="KE80" s="71"/>
      <c r="KF80" s="71"/>
      <c r="KG80" s="71"/>
      <c r="KH80" s="71"/>
      <c r="KI80" s="71"/>
      <c r="KJ80" s="71"/>
      <c r="KK80" s="71"/>
      <c r="KL80" s="71"/>
      <c r="KM80" s="71"/>
      <c r="KN80" s="71"/>
      <c r="KO80" s="71">
        <f>データ!DS6</f>
        <v>0</v>
      </c>
      <c r="KP80" s="71"/>
      <c r="KQ80" s="71"/>
      <c r="KR80" s="71"/>
      <c r="KS80" s="71"/>
      <c r="KT80" s="71"/>
      <c r="KU80" s="71"/>
      <c r="KV80" s="71"/>
      <c r="KW80" s="71"/>
      <c r="KX80" s="71"/>
      <c r="KY80" s="71"/>
      <c r="KZ80" s="71"/>
      <c r="LA80" s="71"/>
      <c r="LB80" s="71"/>
      <c r="LC80" s="71"/>
      <c r="LD80" s="71"/>
      <c r="LE80" s="71"/>
      <c r="LF80" s="71"/>
      <c r="LG80" s="71"/>
      <c r="LH80" s="71"/>
      <c r="LI80" s="71"/>
      <c r="LJ80" s="71"/>
      <c r="LK80" s="71"/>
      <c r="LL80" s="71"/>
      <c r="LM80" s="71"/>
      <c r="LN80" s="71"/>
      <c r="LO80" s="71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1">
        <f>データ!DZ6</f>
        <v>0</v>
      </c>
      <c r="MX80" s="71"/>
      <c r="MY80" s="71"/>
      <c r="MZ80" s="71"/>
      <c r="NA80" s="71"/>
      <c r="NB80" s="71"/>
      <c r="NC80" s="71"/>
      <c r="ND80" s="71"/>
      <c r="NE80" s="71"/>
      <c r="NF80" s="71"/>
      <c r="NG80" s="71"/>
      <c r="NH80" s="71"/>
      <c r="NI80" s="71"/>
      <c r="NJ80" s="71"/>
      <c r="NK80" s="71"/>
      <c r="NL80" s="71"/>
      <c r="NM80" s="71"/>
      <c r="NN80" s="71"/>
      <c r="NO80" s="71"/>
      <c r="NP80" s="71"/>
      <c r="NQ80" s="71"/>
      <c r="NR80" s="71"/>
      <c r="NS80" s="71"/>
      <c r="NT80" s="71"/>
      <c r="NU80" s="71"/>
      <c r="NV80" s="71"/>
      <c r="NW80" s="71"/>
      <c r="NX80" s="71">
        <f>データ!EA6</f>
        <v>0</v>
      </c>
      <c r="NY80" s="71"/>
      <c r="NZ80" s="71"/>
      <c r="OA80" s="71"/>
      <c r="OB80" s="71"/>
      <c r="OC80" s="71"/>
      <c r="OD80" s="71"/>
      <c r="OE80" s="71"/>
      <c r="OF80" s="71"/>
      <c r="OG80" s="71"/>
      <c r="OH80" s="71"/>
      <c r="OI80" s="71"/>
      <c r="OJ80" s="71"/>
      <c r="OK80" s="71"/>
      <c r="OL80" s="71"/>
      <c r="OM80" s="71"/>
      <c r="ON80" s="71"/>
      <c r="OO80" s="71"/>
      <c r="OP80" s="71"/>
      <c r="OQ80" s="71"/>
      <c r="OR80" s="71"/>
      <c r="OS80" s="71"/>
      <c r="OT80" s="71"/>
      <c r="OU80" s="71"/>
      <c r="OV80" s="71"/>
      <c r="OW80" s="71"/>
      <c r="OX80" s="71"/>
      <c r="OY80" s="71">
        <f>データ!EB6</f>
        <v>0</v>
      </c>
      <c r="OZ80" s="71"/>
      <c r="PA80" s="71"/>
      <c r="PB80" s="71"/>
      <c r="PC80" s="71"/>
      <c r="PD80" s="71"/>
      <c r="PE80" s="71"/>
      <c r="PF80" s="71"/>
      <c r="PG80" s="71"/>
      <c r="PH80" s="71"/>
      <c r="PI80" s="71"/>
      <c r="PJ80" s="71"/>
      <c r="PK80" s="71"/>
      <c r="PL80" s="71"/>
      <c r="PM80" s="71"/>
      <c r="PN80" s="71"/>
      <c r="PO80" s="71"/>
      <c r="PP80" s="71"/>
      <c r="PQ80" s="71"/>
      <c r="PR80" s="71"/>
      <c r="PS80" s="71"/>
      <c r="PT80" s="71"/>
      <c r="PU80" s="71"/>
      <c r="PV80" s="71"/>
      <c r="PW80" s="71"/>
      <c r="PX80" s="71"/>
      <c r="PY80" s="71"/>
      <c r="PZ80" s="71">
        <f>データ!EC6</f>
        <v>0</v>
      </c>
      <c r="QA80" s="71"/>
      <c r="QB80" s="71"/>
      <c r="QC80" s="71"/>
      <c r="QD80" s="71"/>
      <c r="QE80" s="71"/>
      <c r="QF80" s="71"/>
      <c r="QG80" s="71"/>
      <c r="QH80" s="71"/>
      <c r="QI80" s="71"/>
      <c r="QJ80" s="71"/>
      <c r="QK80" s="71"/>
      <c r="QL80" s="71"/>
      <c r="QM80" s="71"/>
      <c r="QN80" s="71"/>
      <c r="QO80" s="71"/>
      <c r="QP80" s="71"/>
      <c r="QQ80" s="71"/>
      <c r="QR80" s="71"/>
      <c r="QS80" s="71"/>
      <c r="QT80" s="71"/>
      <c r="QU80" s="71"/>
      <c r="QV80" s="71"/>
      <c r="QW80" s="71"/>
      <c r="QX80" s="71"/>
      <c r="QY80" s="71"/>
      <c r="QZ80" s="71"/>
      <c r="RA80" s="71">
        <f>データ!ED6</f>
        <v>0</v>
      </c>
      <c r="RB80" s="71"/>
      <c r="RC80" s="71"/>
      <c r="RD80" s="71"/>
      <c r="RE80" s="71"/>
      <c r="RF80" s="71"/>
      <c r="RG80" s="71"/>
      <c r="RH80" s="71"/>
      <c r="RI80" s="71"/>
      <c r="RJ80" s="71"/>
      <c r="RK80" s="71"/>
      <c r="RL80" s="71"/>
      <c r="RM80" s="71"/>
      <c r="RN80" s="71"/>
      <c r="RO80" s="71"/>
      <c r="RP80" s="71"/>
      <c r="RQ80" s="71"/>
      <c r="RR80" s="71"/>
      <c r="RS80" s="71"/>
      <c r="RT80" s="71"/>
      <c r="RU80" s="71"/>
      <c r="RV80" s="71"/>
      <c r="RW80" s="71"/>
      <c r="RX80" s="71"/>
      <c r="RY80" s="71"/>
      <c r="RZ80" s="71"/>
      <c r="SA80" s="71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0"/>
      <c r="SN80" s="81"/>
      <c r="SO80" s="81"/>
      <c r="SP80" s="81"/>
      <c r="SQ80" s="81"/>
      <c r="SR80" s="81"/>
      <c r="SS80" s="81"/>
      <c r="ST80" s="81"/>
      <c r="SU80" s="81"/>
      <c r="SV80" s="81"/>
      <c r="SW80" s="81"/>
      <c r="SX80" s="81"/>
      <c r="SY80" s="81"/>
      <c r="SZ80" s="81"/>
      <c r="TA80" s="8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1">
        <f>データ!DI6</f>
        <v>53.32</v>
      </c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>
        <f>データ!DJ6</f>
        <v>53.4</v>
      </c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>
        <f>データ!DK6</f>
        <v>53.49</v>
      </c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>
        <f>データ!DL6</f>
        <v>54.3</v>
      </c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>
        <f>データ!DM6</f>
        <v>55.32</v>
      </c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1">
        <f>データ!DT6</f>
        <v>3.56</v>
      </c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>
        <f>データ!DU6</f>
        <v>3.46</v>
      </c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>
        <f>データ!DV6</f>
        <v>3.28</v>
      </c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  <c r="JJ81" s="71"/>
      <c r="JK81" s="71"/>
      <c r="JL81" s="71"/>
      <c r="JM81" s="71"/>
      <c r="JN81" s="71">
        <f>データ!DW6</f>
        <v>4.66</v>
      </c>
      <c r="JO81" s="71"/>
      <c r="JP81" s="71"/>
      <c r="JQ81" s="71"/>
      <c r="JR81" s="71"/>
      <c r="JS81" s="71"/>
      <c r="JT81" s="71"/>
      <c r="JU81" s="71"/>
      <c r="JV81" s="71"/>
      <c r="JW81" s="71"/>
      <c r="JX81" s="71"/>
      <c r="JY81" s="71"/>
      <c r="JZ81" s="71"/>
      <c r="KA81" s="71"/>
      <c r="KB81" s="71"/>
      <c r="KC81" s="71"/>
      <c r="KD81" s="71"/>
      <c r="KE81" s="71"/>
      <c r="KF81" s="71"/>
      <c r="KG81" s="71"/>
      <c r="KH81" s="71"/>
      <c r="KI81" s="71"/>
      <c r="KJ81" s="71"/>
      <c r="KK81" s="71"/>
      <c r="KL81" s="71"/>
      <c r="KM81" s="71"/>
      <c r="KN81" s="71"/>
      <c r="KO81" s="71">
        <f>データ!DX6</f>
        <v>7.35</v>
      </c>
      <c r="KP81" s="71"/>
      <c r="KQ81" s="71"/>
      <c r="KR81" s="71"/>
      <c r="KS81" s="71"/>
      <c r="KT81" s="71"/>
      <c r="KU81" s="71"/>
      <c r="KV81" s="71"/>
      <c r="KW81" s="71"/>
      <c r="KX81" s="71"/>
      <c r="KY81" s="71"/>
      <c r="KZ81" s="71"/>
      <c r="LA81" s="71"/>
      <c r="LB81" s="71"/>
      <c r="LC81" s="71"/>
      <c r="LD81" s="71"/>
      <c r="LE81" s="71"/>
      <c r="LF81" s="71"/>
      <c r="LG81" s="71"/>
      <c r="LH81" s="71"/>
      <c r="LI81" s="71"/>
      <c r="LJ81" s="71"/>
      <c r="LK81" s="71"/>
      <c r="LL81" s="71"/>
      <c r="LM81" s="71"/>
      <c r="LN81" s="71"/>
      <c r="LO81" s="71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1">
        <f>データ!EE6</f>
        <v>0.06</v>
      </c>
      <c r="MX81" s="71"/>
      <c r="MY81" s="71"/>
      <c r="MZ81" s="71"/>
      <c r="NA81" s="71"/>
      <c r="NB81" s="71"/>
      <c r="NC81" s="71"/>
      <c r="ND81" s="71"/>
      <c r="NE81" s="71"/>
      <c r="NF81" s="71"/>
      <c r="NG81" s="71"/>
      <c r="NH81" s="71"/>
      <c r="NI81" s="71"/>
      <c r="NJ81" s="71"/>
      <c r="NK81" s="71"/>
      <c r="NL81" s="71"/>
      <c r="NM81" s="71"/>
      <c r="NN81" s="71"/>
      <c r="NO81" s="71"/>
      <c r="NP81" s="71"/>
      <c r="NQ81" s="71"/>
      <c r="NR81" s="71"/>
      <c r="NS81" s="71"/>
      <c r="NT81" s="71"/>
      <c r="NU81" s="71"/>
      <c r="NV81" s="71"/>
      <c r="NW81" s="71"/>
      <c r="NX81" s="71">
        <f>データ!EF6</f>
        <v>0.13</v>
      </c>
      <c r="NY81" s="71"/>
      <c r="NZ81" s="71"/>
      <c r="OA81" s="71"/>
      <c r="OB81" s="71"/>
      <c r="OC81" s="71"/>
      <c r="OD81" s="71"/>
      <c r="OE81" s="71"/>
      <c r="OF81" s="71"/>
      <c r="OG81" s="71"/>
      <c r="OH81" s="71"/>
      <c r="OI81" s="71"/>
      <c r="OJ81" s="71"/>
      <c r="OK81" s="71"/>
      <c r="OL81" s="71"/>
      <c r="OM81" s="71"/>
      <c r="ON81" s="71"/>
      <c r="OO81" s="71"/>
      <c r="OP81" s="71"/>
      <c r="OQ81" s="71"/>
      <c r="OR81" s="71"/>
      <c r="OS81" s="71"/>
      <c r="OT81" s="71"/>
      <c r="OU81" s="71"/>
      <c r="OV81" s="71"/>
      <c r="OW81" s="71"/>
      <c r="OX81" s="71"/>
      <c r="OY81" s="71">
        <f>データ!EG6</f>
        <v>0.02</v>
      </c>
      <c r="OZ81" s="71"/>
      <c r="PA81" s="71"/>
      <c r="PB81" s="71"/>
      <c r="PC81" s="71"/>
      <c r="PD81" s="71"/>
      <c r="PE81" s="71"/>
      <c r="PF81" s="71"/>
      <c r="PG81" s="71"/>
      <c r="PH81" s="71"/>
      <c r="PI81" s="71"/>
      <c r="PJ81" s="71"/>
      <c r="PK81" s="71"/>
      <c r="PL81" s="71"/>
      <c r="PM81" s="71"/>
      <c r="PN81" s="71"/>
      <c r="PO81" s="71"/>
      <c r="PP81" s="71"/>
      <c r="PQ81" s="71"/>
      <c r="PR81" s="71"/>
      <c r="PS81" s="71"/>
      <c r="PT81" s="71"/>
      <c r="PU81" s="71"/>
      <c r="PV81" s="71"/>
      <c r="PW81" s="71"/>
      <c r="PX81" s="71"/>
      <c r="PY81" s="71"/>
      <c r="PZ81" s="71">
        <f>データ!EH6</f>
        <v>0.06</v>
      </c>
      <c r="QA81" s="71"/>
      <c r="QB81" s="71"/>
      <c r="QC81" s="71"/>
      <c r="QD81" s="71"/>
      <c r="QE81" s="71"/>
      <c r="QF81" s="71"/>
      <c r="QG81" s="71"/>
      <c r="QH81" s="71"/>
      <c r="QI81" s="71"/>
      <c r="QJ81" s="71"/>
      <c r="QK81" s="71"/>
      <c r="QL81" s="71"/>
      <c r="QM81" s="71"/>
      <c r="QN81" s="71"/>
      <c r="QO81" s="71"/>
      <c r="QP81" s="71"/>
      <c r="QQ81" s="71"/>
      <c r="QR81" s="71"/>
      <c r="QS81" s="71"/>
      <c r="QT81" s="71"/>
      <c r="QU81" s="71"/>
      <c r="QV81" s="71"/>
      <c r="QW81" s="71"/>
      <c r="QX81" s="71"/>
      <c r="QY81" s="71"/>
      <c r="QZ81" s="71"/>
      <c r="RA81" s="71">
        <f>データ!EI6</f>
        <v>0.09</v>
      </c>
      <c r="RB81" s="71"/>
      <c r="RC81" s="71"/>
      <c r="RD81" s="71"/>
      <c r="RE81" s="71"/>
      <c r="RF81" s="71"/>
      <c r="RG81" s="71"/>
      <c r="RH81" s="71"/>
      <c r="RI81" s="71"/>
      <c r="RJ81" s="71"/>
      <c r="RK81" s="71"/>
      <c r="RL81" s="71"/>
      <c r="RM81" s="71"/>
      <c r="RN81" s="71"/>
      <c r="RO81" s="71"/>
      <c r="RP81" s="71"/>
      <c r="RQ81" s="71"/>
      <c r="RR81" s="71"/>
      <c r="RS81" s="71"/>
      <c r="RT81" s="71"/>
      <c r="RU81" s="71"/>
      <c r="RV81" s="71"/>
      <c r="RW81" s="71"/>
      <c r="RX81" s="71"/>
      <c r="RY81" s="71"/>
      <c r="RZ81" s="71"/>
      <c r="SA81" s="71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0"/>
      <c r="SN81" s="81"/>
      <c r="SO81" s="81"/>
      <c r="SP81" s="81"/>
      <c r="SQ81" s="81"/>
      <c r="SR81" s="81"/>
      <c r="SS81" s="81"/>
      <c r="ST81" s="81"/>
      <c r="SU81" s="81"/>
      <c r="SV81" s="81"/>
      <c r="SW81" s="81"/>
      <c r="SX81" s="81"/>
      <c r="SY81" s="81"/>
      <c r="SZ81" s="81"/>
      <c r="TA81" s="8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0"/>
      <c r="SN82" s="81"/>
      <c r="SO82" s="81"/>
      <c r="SP82" s="81"/>
      <c r="SQ82" s="81"/>
      <c r="SR82" s="81"/>
      <c r="SS82" s="81"/>
      <c r="ST82" s="81"/>
      <c r="SU82" s="81"/>
      <c r="SV82" s="81"/>
      <c r="SW82" s="81"/>
      <c r="SX82" s="81"/>
      <c r="SY82" s="81"/>
      <c r="SZ82" s="81"/>
      <c r="TA82" s="8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0"/>
      <c r="SN83" s="81"/>
      <c r="SO83" s="81"/>
      <c r="SP83" s="81"/>
      <c r="SQ83" s="81"/>
      <c r="SR83" s="81"/>
      <c r="SS83" s="81"/>
      <c r="ST83" s="81"/>
      <c r="SU83" s="81"/>
      <c r="SV83" s="81"/>
      <c r="SW83" s="81"/>
      <c r="SX83" s="81"/>
      <c r="SY83" s="81"/>
      <c r="SZ83" s="81"/>
      <c r="TA83" s="8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0"/>
      <c r="SN84" s="81"/>
      <c r="SO84" s="81"/>
      <c r="SP84" s="81"/>
      <c r="SQ84" s="81"/>
      <c r="SR84" s="81"/>
      <c r="SS84" s="81"/>
      <c r="ST84" s="81"/>
      <c r="SU84" s="81"/>
      <c r="SV84" s="81"/>
      <c r="SW84" s="81"/>
      <c r="SX84" s="81"/>
      <c r="SY84" s="81"/>
      <c r="SZ84" s="81"/>
      <c r="TA84" s="8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3"/>
      <c r="SN85" s="84"/>
      <c r="SO85" s="84"/>
      <c r="SP85" s="84"/>
      <c r="SQ85" s="84"/>
      <c r="SR85" s="84"/>
      <c r="SS85" s="84"/>
      <c r="ST85" s="84"/>
      <c r="SU85" s="84"/>
      <c r="SV85" s="84"/>
      <c r="SW85" s="84"/>
      <c r="SX85" s="84"/>
      <c r="SY85" s="84"/>
      <c r="SZ85" s="84"/>
      <c r="TA85" s="8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29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30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31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7" t="str">
        <f>データ!AD6</f>
        <v>【118.49】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【19.58】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【436.32】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【238.21】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【113.30】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【18.87】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【53.39】</v>
      </c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67" t="str">
        <f>データ!DC6</f>
        <v>【76.89】</v>
      </c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67" t="str">
        <f>データ!DN6</f>
        <v>【59.52】</v>
      </c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67" t="str">
        <f>データ!DY6</f>
        <v>【49.06】</v>
      </c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67" t="str">
        <f>データ!EJ6</f>
        <v>【0.39】</v>
      </c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t3dzaMa5GiZc/YcDkq4hC8wSF8HUEsPqcohPsrHD7+wxjtSPXvSJ4wUvU2g7wodPD/8KHZx7PqGLAe51/ifXbA==" saltValue="EKaEfXa3t3pxtIkolJ16AQ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26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48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49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50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51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52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53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54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55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56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57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58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59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60</v>
      </c>
      <c r="B5" s="48"/>
      <c r="C5" s="48"/>
      <c r="D5" s="48"/>
      <c r="E5" s="48"/>
      <c r="F5" s="48"/>
      <c r="G5" s="48"/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 t="s">
        <v>71</v>
      </c>
      <c r="S5" s="49" t="s">
        <v>72</v>
      </c>
      <c r="T5" s="49" t="s">
        <v>73</v>
      </c>
      <c r="U5" s="49" t="s">
        <v>74</v>
      </c>
      <c r="V5" s="49" t="s">
        <v>75</v>
      </c>
      <c r="W5" s="49" t="s">
        <v>76</v>
      </c>
      <c r="X5" s="49" t="s">
        <v>77</v>
      </c>
      <c r="Y5" s="49" t="s">
        <v>78</v>
      </c>
      <c r="Z5" s="49" t="s">
        <v>79</v>
      </c>
      <c r="AA5" s="49" t="s">
        <v>80</v>
      </c>
      <c r="AB5" s="49" t="s">
        <v>81</v>
      </c>
      <c r="AC5" s="49" t="s">
        <v>82</v>
      </c>
      <c r="AD5" s="49" t="s">
        <v>83</v>
      </c>
      <c r="AE5" s="49" t="s">
        <v>73</v>
      </c>
      <c r="AF5" s="49" t="s">
        <v>74</v>
      </c>
      <c r="AG5" s="49" t="s">
        <v>75</v>
      </c>
      <c r="AH5" s="49" t="s">
        <v>76</v>
      </c>
      <c r="AI5" s="49" t="s">
        <v>77</v>
      </c>
      <c r="AJ5" s="49" t="s">
        <v>78</v>
      </c>
      <c r="AK5" s="49" t="s">
        <v>79</v>
      </c>
      <c r="AL5" s="49" t="s">
        <v>80</v>
      </c>
      <c r="AM5" s="49" t="s">
        <v>81</v>
      </c>
      <c r="AN5" s="49" t="s">
        <v>82</v>
      </c>
      <c r="AO5" s="49" t="s">
        <v>84</v>
      </c>
      <c r="AP5" s="49" t="s">
        <v>73</v>
      </c>
      <c r="AQ5" s="49" t="s">
        <v>74</v>
      </c>
      <c r="AR5" s="49" t="s">
        <v>75</v>
      </c>
      <c r="AS5" s="49" t="s">
        <v>76</v>
      </c>
      <c r="AT5" s="49" t="s">
        <v>77</v>
      </c>
      <c r="AU5" s="49" t="s">
        <v>78</v>
      </c>
      <c r="AV5" s="49" t="s">
        <v>79</v>
      </c>
      <c r="AW5" s="49" t="s">
        <v>80</v>
      </c>
      <c r="AX5" s="49" t="s">
        <v>81</v>
      </c>
      <c r="AY5" s="49" t="s">
        <v>82</v>
      </c>
      <c r="AZ5" s="49" t="s">
        <v>84</v>
      </c>
      <c r="BA5" s="49" t="s">
        <v>73</v>
      </c>
      <c r="BB5" s="49" t="s">
        <v>74</v>
      </c>
      <c r="BC5" s="49" t="s">
        <v>75</v>
      </c>
      <c r="BD5" s="49" t="s">
        <v>76</v>
      </c>
      <c r="BE5" s="49" t="s">
        <v>77</v>
      </c>
      <c r="BF5" s="49" t="s">
        <v>78</v>
      </c>
      <c r="BG5" s="49" t="s">
        <v>79</v>
      </c>
      <c r="BH5" s="49" t="s">
        <v>80</v>
      </c>
      <c r="BI5" s="49" t="s">
        <v>81</v>
      </c>
      <c r="BJ5" s="49" t="s">
        <v>82</v>
      </c>
      <c r="BK5" s="49" t="s">
        <v>84</v>
      </c>
      <c r="BL5" s="49" t="s">
        <v>73</v>
      </c>
      <c r="BM5" s="49" t="s">
        <v>74</v>
      </c>
      <c r="BN5" s="49" t="s">
        <v>75</v>
      </c>
      <c r="BO5" s="49" t="s">
        <v>76</v>
      </c>
      <c r="BP5" s="49" t="s">
        <v>77</v>
      </c>
      <c r="BQ5" s="49" t="s">
        <v>78</v>
      </c>
      <c r="BR5" s="49" t="s">
        <v>79</v>
      </c>
      <c r="BS5" s="49" t="s">
        <v>80</v>
      </c>
      <c r="BT5" s="49" t="s">
        <v>81</v>
      </c>
      <c r="BU5" s="49" t="s">
        <v>82</v>
      </c>
      <c r="BV5" s="49" t="s">
        <v>84</v>
      </c>
      <c r="BW5" s="49" t="s">
        <v>73</v>
      </c>
      <c r="BX5" s="49" t="s">
        <v>74</v>
      </c>
      <c r="BY5" s="49" t="s">
        <v>75</v>
      </c>
      <c r="BZ5" s="49" t="s">
        <v>76</v>
      </c>
      <c r="CA5" s="49" t="s">
        <v>77</v>
      </c>
      <c r="CB5" s="49" t="s">
        <v>78</v>
      </c>
      <c r="CC5" s="49" t="s">
        <v>79</v>
      </c>
      <c r="CD5" s="49" t="s">
        <v>80</v>
      </c>
      <c r="CE5" s="49" t="s">
        <v>81</v>
      </c>
      <c r="CF5" s="49" t="s">
        <v>82</v>
      </c>
      <c r="CG5" s="49" t="s">
        <v>84</v>
      </c>
      <c r="CH5" s="49" t="s">
        <v>73</v>
      </c>
      <c r="CI5" s="49" t="s">
        <v>74</v>
      </c>
      <c r="CJ5" s="49" t="s">
        <v>75</v>
      </c>
      <c r="CK5" s="49" t="s">
        <v>76</v>
      </c>
      <c r="CL5" s="49" t="s">
        <v>77</v>
      </c>
      <c r="CM5" s="49" t="s">
        <v>78</v>
      </c>
      <c r="CN5" s="49" t="s">
        <v>79</v>
      </c>
      <c r="CO5" s="49" t="s">
        <v>80</v>
      </c>
      <c r="CP5" s="49" t="s">
        <v>81</v>
      </c>
      <c r="CQ5" s="49" t="s">
        <v>82</v>
      </c>
      <c r="CR5" s="49" t="s">
        <v>84</v>
      </c>
      <c r="CS5" s="49" t="s">
        <v>73</v>
      </c>
      <c r="CT5" s="49" t="s">
        <v>74</v>
      </c>
      <c r="CU5" s="49" t="s">
        <v>75</v>
      </c>
      <c r="CV5" s="49" t="s">
        <v>76</v>
      </c>
      <c r="CW5" s="49" t="s">
        <v>77</v>
      </c>
      <c r="CX5" s="49" t="s">
        <v>78</v>
      </c>
      <c r="CY5" s="49" t="s">
        <v>79</v>
      </c>
      <c r="CZ5" s="49" t="s">
        <v>80</v>
      </c>
      <c r="DA5" s="49" t="s">
        <v>81</v>
      </c>
      <c r="DB5" s="49" t="s">
        <v>82</v>
      </c>
      <c r="DC5" s="49" t="s">
        <v>84</v>
      </c>
      <c r="DD5" s="49" t="s">
        <v>73</v>
      </c>
      <c r="DE5" s="49" t="s">
        <v>74</v>
      </c>
      <c r="DF5" s="49" t="s">
        <v>75</v>
      </c>
      <c r="DG5" s="49" t="s">
        <v>76</v>
      </c>
      <c r="DH5" s="49" t="s">
        <v>77</v>
      </c>
      <c r="DI5" s="49" t="s">
        <v>78</v>
      </c>
      <c r="DJ5" s="49" t="s">
        <v>79</v>
      </c>
      <c r="DK5" s="49" t="s">
        <v>80</v>
      </c>
      <c r="DL5" s="49" t="s">
        <v>81</v>
      </c>
      <c r="DM5" s="49" t="s">
        <v>82</v>
      </c>
      <c r="DN5" s="49" t="s">
        <v>84</v>
      </c>
      <c r="DO5" s="49" t="s">
        <v>73</v>
      </c>
      <c r="DP5" s="49" t="s">
        <v>74</v>
      </c>
      <c r="DQ5" s="49" t="s">
        <v>75</v>
      </c>
      <c r="DR5" s="49" t="s">
        <v>76</v>
      </c>
      <c r="DS5" s="49" t="s">
        <v>77</v>
      </c>
      <c r="DT5" s="49" t="s">
        <v>78</v>
      </c>
      <c r="DU5" s="49" t="s">
        <v>79</v>
      </c>
      <c r="DV5" s="49" t="s">
        <v>80</v>
      </c>
      <c r="DW5" s="49" t="s">
        <v>81</v>
      </c>
      <c r="DX5" s="49" t="s">
        <v>82</v>
      </c>
      <c r="DY5" s="49" t="s">
        <v>84</v>
      </c>
      <c r="DZ5" s="49" t="s">
        <v>73</v>
      </c>
      <c r="EA5" s="49" t="s">
        <v>74</v>
      </c>
      <c r="EB5" s="49" t="s">
        <v>75</v>
      </c>
      <c r="EC5" s="49" t="s">
        <v>76</v>
      </c>
      <c r="ED5" s="49" t="s">
        <v>77</v>
      </c>
      <c r="EE5" s="49" t="s">
        <v>78</v>
      </c>
      <c r="EF5" s="49" t="s">
        <v>79</v>
      </c>
      <c r="EG5" s="49" t="s">
        <v>80</v>
      </c>
      <c r="EH5" s="49" t="s">
        <v>81</v>
      </c>
      <c r="EI5" s="49" t="s">
        <v>82</v>
      </c>
      <c r="EJ5" s="49" t="s">
        <v>84</v>
      </c>
    </row>
    <row r="6" spans="1:140" s="53" customFormat="1" x14ac:dyDescent="0.15">
      <c r="A6" s="45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38.4</v>
      </c>
      <c r="U6" s="52">
        <f>U7</f>
        <v>39.43</v>
      </c>
      <c r="V6" s="52">
        <f>V7</f>
        <v>40.770000000000003</v>
      </c>
      <c r="W6" s="52">
        <f>W7</f>
        <v>42.55</v>
      </c>
      <c r="X6" s="52">
        <f t="shared" si="3"/>
        <v>40.85</v>
      </c>
      <c r="Y6" s="52">
        <f t="shared" si="3"/>
        <v>120</v>
      </c>
      <c r="Z6" s="52">
        <f t="shared" si="3"/>
        <v>113.67</v>
      </c>
      <c r="AA6" s="52">
        <f t="shared" si="3"/>
        <v>110.79</v>
      </c>
      <c r="AB6" s="52">
        <f t="shared" si="3"/>
        <v>108.76</v>
      </c>
      <c r="AC6" s="52">
        <f t="shared" si="3"/>
        <v>110.19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115.82</v>
      </c>
      <c r="AK6" s="52">
        <f t="shared" si="3"/>
        <v>118.97</v>
      </c>
      <c r="AL6" s="52">
        <f t="shared" si="3"/>
        <v>121.15</v>
      </c>
      <c r="AM6" s="52">
        <f t="shared" si="3"/>
        <v>125.8</v>
      </c>
      <c r="AN6" s="52">
        <f t="shared" si="3"/>
        <v>132.55000000000001</v>
      </c>
      <c r="AO6" s="50" t="str">
        <f>IF(AO7="-","【-】","【"&amp;SUBSTITUTE(TEXT(AO7,"#,##0.00"),"-","△")&amp;"】")</f>
        <v>【19.58】</v>
      </c>
      <c r="AP6" s="52">
        <f t="shared" si="3"/>
        <v>9155.42</v>
      </c>
      <c r="AQ6" s="52">
        <f>AQ7</f>
        <v>7875.79</v>
      </c>
      <c r="AR6" s="52">
        <f>AR7</f>
        <v>8665.56</v>
      </c>
      <c r="AS6" s="52">
        <f>AS7</f>
        <v>9720.24</v>
      </c>
      <c r="AT6" s="52">
        <f t="shared" si="3"/>
        <v>8889.16</v>
      </c>
      <c r="AU6" s="52">
        <f t="shared" si="3"/>
        <v>549.77</v>
      </c>
      <c r="AV6" s="52">
        <f t="shared" si="3"/>
        <v>730.25</v>
      </c>
      <c r="AW6" s="52">
        <f t="shared" si="3"/>
        <v>868.31</v>
      </c>
      <c r="AX6" s="52">
        <f t="shared" si="3"/>
        <v>732.52</v>
      </c>
      <c r="AY6" s="52">
        <f t="shared" si="3"/>
        <v>819.73</v>
      </c>
      <c r="AZ6" s="50" t="str">
        <f>IF(AZ7="-","【-】","【"&amp;SUBSTITUTE(TEXT(AZ7,"#,##0.00"),"-","△")&amp;"】")</f>
        <v>【436.32】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536.28</v>
      </c>
      <c r="BG6" s="52">
        <f t="shared" si="3"/>
        <v>514.66</v>
      </c>
      <c r="BH6" s="52">
        <f t="shared" si="3"/>
        <v>504.81</v>
      </c>
      <c r="BI6" s="52">
        <f t="shared" si="3"/>
        <v>498.01</v>
      </c>
      <c r="BJ6" s="52">
        <f t="shared" si="3"/>
        <v>490.39</v>
      </c>
      <c r="BK6" s="50" t="str">
        <f>IF(BK7="-","【-】","【"&amp;SUBSTITUTE(TEXT(BK7,"#,##0.00"),"-","△")&amp;"】")</f>
        <v>【238.21】</v>
      </c>
      <c r="BL6" s="52">
        <f t="shared" si="3"/>
        <v>35.83</v>
      </c>
      <c r="BM6" s="52">
        <f>BM7</f>
        <v>36.85</v>
      </c>
      <c r="BN6" s="52">
        <f>BN7</f>
        <v>37.729999999999997</v>
      </c>
      <c r="BO6" s="52">
        <f>BO7</f>
        <v>39.49</v>
      </c>
      <c r="BP6" s="52">
        <f t="shared" si="3"/>
        <v>37.86</v>
      </c>
      <c r="BQ6" s="52">
        <f t="shared" si="3"/>
        <v>100.54</v>
      </c>
      <c r="BR6" s="52">
        <f t="shared" si="3"/>
        <v>95.99</v>
      </c>
      <c r="BS6" s="52">
        <f t="shared" si="3"/>
        <v>94.91</v>
      </c>
      <c r="BT6" s="52">
        <f t="shared" si="3"/>
        <v>90.22</v>
      </c>
      <c r="BU6" s="52">
        <f t="shared" si="3"/>
        <v>90.8</v>
      </c>
      <c r="BV6" s="50" t="str">
        <f>IF(BV7="-","【-】","【"&amp;SUBSTITUTE(TEXT(BV7,"#,##0.00"),"-","△")&amp;"】")</f>
        <v>【113.30】</v>
      </c>
      <c r="BW6" s="52">
        <f t="shared" si="3"/>
        <v>61.24</v>
      </c>
      <c r="BX6" s="52">
        <f>BX7</f>
        <v>63.01</v>
      </c>
      <c r="BY6" s="52">
        <f>BY7</f>
        <v>58.67</v>
      </c>
      <c r="BZ6" s="52">
        <f>BZ7</f>
        <v>56.58</v>
      </c>
      <c r="CA6" s="52">
        <f t="shared" si="3"/>
        <v>59.52</v>
      </c>
      <c r="CB6" s="52">
        <f t="shared" si="3"/>
        <v>42.19</v>
      </c>
      <c r="CC6" s="52">
        <f t="shared" si="3"/>
        <v>44.55</v>
      </c>
      <c r="CD6" s="52">
        <f t="shared" si="3"/>
        <v>47.36</v>
      </c>
      <c r="CE6" s="52">
        <f t="shared" si="3"/>
        <v>49.94</v>
      </c>
      <c r="CF6" s="52">
        <f t="shared" ref="CF6" si="4">CF7</f>
        <v>50.56</v>
      </c>
      <c r="CG6" s="50" t="str">
        <f>IF(CG7="-","【-】","【"&amp;SUBSTITUTE(TEXT(CG7,"#,##0.00"),"-","△")&amp;"】")</f>
        <v>【18.87】</v>
      </c>
      <c r="CH6" s="52">
        <f t="shared" ref="CH6:CQ6" si="5">CH7</f>
        <v>3.88</v>
      </c>
      <c r="CI6" s="52">
        <f>CI7</f>
        <v>3.1</v>
      </c>
      <c r="CJ6" s="52">
        <f>CJ7</f>
        <v>2.12</v>
      </c>
      <c r="CK6" s="52">
        <f>CK7</f>
        <v>2.21</v>
      </c>
      <c r="CL6" s="52">
        <f t="shared" si="5"/>
        <v>2.4500000000000002</v>
      </c>
      <c r="CM6" s="52">
        <f t="shared" si="5"/>
        <v>35.54</v>
      </c>
      <c r="CN6" s="52">
        <f t="shared" si="5"/>
        <v>35.24</v>
      </c>
      <c r="CO6" s="52">
        <f t="shared" si="5"/>
        <v>35.22</v>
      </c>
      <c r="CP6" s="52">
        <f t="shared" si="5"/>
        <v>34.92</v>
      </c>
      <c r="CQ6" s="52">
        <f t="shared" si="5"/>
        <v>34.19</v>
      </c>
      <c r="CR6" s="50" t="str">
        <f>IF(CR7="-","【-】","【"&amp;SUBSTITUTE(TEXT(CR7,"#,##0.00"),"-","△")&amp;"】")</f>
        <v>【53.39】</v>
      </c>
      <c r="CS6" s="52">
        <f t="shared" ref="CS6:DB6" si="6">CS7</f>
        <v>3.45</v>
      </c>
      <c r="CT6" s="52">
        <f>CT7</f>
        <v>3.45</v>
      </c>
      <c r="CU6" s="52">
        <f>CU7</f>
        <v>3.45</v>
      </c>
      <c r="CV6" s="52">
        <f>CV7</f>
        <v>3.45</v>
      </c>
      <c r="CW6" s="52">
        <f t="shared" si="6"/>
        <v>3.45</v>
      </c>
      <c r="CX6" s="52">
        <f t="shared" si="6"/>
        <v>50.81</v>
      </c>
      <c r="CY6" s="52">
        <f t="shared" si="6"/>
        <v>50.28</v>
      </c>
      <c r="CZ6" s="52">
        <f t="shared" si="6"/>
        <v>51.42</v>
      </c>
      <c r="DA6" s="52">
        <f t="shared" si="6"/>
        <v>50.9</v>
      </c>
      <c r="DB6" s="52">
        <f t="shared" si="6"/>
        <v>49.05</v>
      </c>
      <c r="DC6" s="50" t="str">
        <f>IF(DC7="-","【-】","【"&amp;SUBSTITUTE(TEXT(DC7,"#,##0.00"),"-","△")&amp;"】")</f>
        <v>【76.89】</v>
      </c>
      <c r="DD6" s="52">
        <f t="shared" ref="DD6:DM6" si="7">DD7</f>
        <v>78.78</v>
      </c>
      <c r="DE6" s="52">
        <f>DE7</f>
        <v>79.989999999999995</v>
      </c>
      <c r="DF6" s="52">
        <f>DF7</f>
        <v>81.150000000000006</v>
      </c>
      <c r="DG6" s="52">
        <f>DG7</f>
        <v>82.27</v>
      </c>
      <c r="DH6" s="52">
        <f t="shared" si="7"/>
        <v>82.96</v>
      </c>
      <c r="DI6" s="52">
        <f t="shared" si="7"/>
        <v>53.32</v>
      </c>
      <c r="DJ6" s="52">
        <f t="shared" si="7"/>
        <v>53.4</v>
      </c>
      <c r="DK6" s="52">
        <f t="shared" si="7"/>
        <v>53.49</v>
      </c>
      <c r="DL6" s="52">
        <f t="shared" si="7"/>
        <v>54.3</v>
      </c>
      <c r="DM6" s="52">
        <f t="shared" si="7"/>
        <v>55.32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3.56</v>
      </c>
      <c r="DU6" s="52">
        <f t="shared" si="8"/>
        <v>3.46</v>
      </c>
      <c r="DV6" s="52">
        <f t="shared" si="8"/>
        <v>3.28</v>
      </c>
      <c r="DW6" s="52">
        <f t="shared" si="8"/>
        <v>4.66</v>
      </c>
      <c r="DX6" s="52">
        <f t="shared" si="8"/>
        <v>7.35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0.06</v>
      </c>
      <c r="EF6" s="52">
        <f t="shared" si="9"/>
        <v>0.13</v>
      </c>
      <c r="EG6" s="52">
        <f t="shared" si="9"/>
        <v>0.02</v>
      </c>
      <c r="EH6" s="52">
        <f t="shared" si="9"/>
        <v>0.06</v>
      </c>
      <c r="EI6" s="52">
        <f t="shared" si="9"/>
        <v>0.09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86</v>
      </c>
      <c r="C7" s="54" t="s">
        <v>87</v>
      </c>
      <c r="D7" s="54" t="s">
        <v>88</v>
      </c>
      <c r="E7" s="54" t="s">
        <v>89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5">
        <v>5800</v>
      </c>
      <c r="L7" s="54" t="s">
        <v>95</v>
      </c>
      <c r="M7" s="55">
        <v>1</v>
      </c>
      <c r="N7" s="55">
        <v>142</v>
      </c>
      <c r="O7" s="56" t="s">
        <v>96</v>
      </c>
      <c r="P7" s="56">
        <v>99.9</v>
      </c>
      <c r="Q7" s="55">
        <v>1</v>
      </c>
      <c r="R7" s="55">
        <v>200</v>
      </c>
      <c r="S7" s="54" t="s">
        <v>97</v>
      </c>
      <c r="T7" s="57">
        <v>38.4</v>
      </c>
      <c r="U7" s="57">
        <v>39.43</v>
      </c>
      <c r="V7" s="57">
        <v>40.770000000000003</v>
      </c>
      <c r="W7" s="57">
        <v>42.55</v>
      </c>
      <c r="X7" s="57">
        <v>40.85</v>
      </c>
      <c r="Y7" s="57">
        <v>120</v>
      </c>
      <c r="Z7" s="57">
        <v>113.67</v>
      </c>
      <c r="AA7" s="57">
        <v>110.79</v>
      </c>
      <c r="AB7" s="57">
        <v>108.76</v>
      </c>
      <c r="AC7" s="58">
        <v>110.19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115.82</v>
      </c>
      <c r="AK7" s="57">
        <v>118.97</v>
      </c>
      <c r="AL7" s="57">
        <v>121.15</v>
      </c>
      <c r="AM7" s="57">
        <v>125.8</v>
      </c>
      <c r="AN7" s="57">
        <v>132.55000000000001</v>
      </c>
      <c r="AO7" s="57">
        <v>19.579999999999998</v>
      </c>
      <c r="AP7" s="57">
        <v>9155.42</v>
      </c>
      <c r="AQ7" s="57">
        <v>7875.79</v>
      </c>
      <c r="AR7" s="57">
        <v>8665.56</v>
      </c>
      <c r="AS7" s="57">
        <v>9720.24</v>
      </c>
      <c r="AT7" s="57">
        <v>8889.16</v>
      </c>
      <c r="AU7" s="57">
        <v>549.77</v>
      </c>
      <c r="AV7" s="57">
        <v>730.25</v>
      </c>
      <c r="AW7" s="57">
        <v>868.31</v>
      </c>
      <c r="AX7" s="57">
        <v>732.52</v>
      </c>
      <c r="AY7" s="57">
        <v>819.73</v>
      </c>
      <c r="AZ7" s="57">
        <v>436.32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536.28</v>
      </c>
      <c r="BG7" s="57">
        <v>514.66</v>
      </c>
      <c r="BH7" s="57">
        <v>504.81</v>
      </c>
      <c r="BI7" s="57">
        <v>498.01</v>
      </c>
      <c r="BJ7" s="57">
        <v>490.39</v>
      </c>
      <c r="BK7" s="57">
        <v>238.21</v>
      </c>
      <c r="BL7" s="57">
        <v>35.83</v>
      </c>
      <c r="BM7" s="57">
        <v>36.85</v>
      </c>
      <c r="BN7" s="57">
        <v>37.729999999999997</v>
      </c>
      <c r="BO7" s="57">
        <v>39.49</v>
      </c>
      <c r="BP7" s="57">
        <v>37.86</v>
      </c>
      <c r="BQ7" s="57">
        <v>100.54</v>
      </c>
      <c r="BR7" s="57">
        <v>95.99</v>
      </c>
      <c r="BS7" s="57">
        <v>94.91</v>
      </c>
      <c r="BT7" s="57">
        <v>90.22</v>
      </c>
      <c r="BU7" s="57">
        <v>90.8</v>
      </c>
      <c r="BV7" s="57">
        <v>113.3</v>
      </c>
      <c r="BW7" s="57">
        <v>61.24</v>
      </c>
      <c r="BX7" s="57">
        <v>63.01</v>
      </c>
      <c r="BY7" s="57">
        <v>58.67</v>
      </c>
      <c r="BZ7" s="57">
        <v>56.58</v>
      </c>
      <c r="CA7" s="57">
        <v>59.52</v>
      </c>
      <c r="CB7" s="57">
        <v>42.19</v>
      </c>
      <c r="CC7" s="57">
        <v>44.55</v>
      </c>
      <c r="CD7" s="57">
        <v>47.36</v>
      </c>
      <c r="CE7" s="57">
        <v>49.94</v>
      </c>
      <c r="CF7" s="57">
        <v>50.56</v>
      </c>
      <c r="CG7" s="57">
        <v>18.87</v>
      </c>
      <c r="CH7" s="57">
        <v>3.88</v>
      </c>
      <c r="CI7" s="57">
        <v>3.1</v>
      </c>
      <c r="CJ7" s="57">
        <v>2.12</v>
      </c>
      <c r="CK7" s="57">
        <v>2.21</v>
      </c>
      <c r="CL7" s="57">
        <v>2.4500000000000002</v>
      </c>
      <c r="CM7" s="57">
        <v>35.54</v>
      </c>
      <c r="CN7" s="57">
        <v>35.24</v>
      </c>
      <c r="CO7" s="57">
        <v>35.22</v>
      </c>
      <c r="CP7" s="57">
        <v>34.92</v>
      </c>
      <c r="CQ7" s="57">
        <v>34.19</v>
      </c>
      <c r="CR7" s="57">
        <v>53.39</v>
      </c>
      <c r="CS7" s="57">
        <v>3.45</v>
      </c>
      <c r="CT7" s="57">
        <v>3.45</v>
      </c>
      <c r="CU7" s="57">
        <v>3.45</v>
      </c>
      <c r="CV7" s="57">
        <v>3.45</v>
      </c>
      <c r="CW7" s="57">
        <v>3.45</v>
      </c>
      <c r="CX7" s="57">
        <v>50.81</v>
      </c>
      <c r="CY7" s="57">
        <v>50.28</v>
      </c>
      <c r="CZ7" s="57">
        <v>51.42</v>
      </c>
      <c r="DA7" s="57">
        <v>50.9</v>
      </c>
      <c r="DB7" s="57">
        <v>49.05</v>
      </c>
      <c r="DC7" s="57">
        <v>76.89</v>
      </c>
      <c r="DD7" s="57">
        <v>78.78</v>
      </c>
      <c r="DE7" s="57">
        <v>79.989999999999995</v>
      </c>
      <c r="DF7" s="57">
        <v>81.150000000000006</v>
      </c>
      <c r="DG7" s="57">
        <v>82.27</v>
      </c>
      <c r="DH7" s="57">
        <v>82.96</v>
      </c>
      <c r="DI7" s="57">
        <v>53.32</v>
      </c>
      <c r="DJ7" s="57">
        <v>53.4</v>
      </c>
      <c r="DK7" s="57">
        <v>53.49</v>
      </c>
      <c r="DL7" s="57">
        <v>54.3</v>
      </c>
      <c r="DM7" s="57">
        <v>55.32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3.56</v>
      </c>
      <c r="DU7" s="57">
        <v>3.46</v>
      </c>
      <c r="DV7" s="57">
        <v>3.28</v>
      </c>
      <c r="DW7" s="57">
        <v>4.66</v>
      </c>
      <c r="DX7" s="57">
        <v>7.35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0.06</v>
      </c>
      <c r="EF7" s="57">
        <v>0.13</v>
      </c>
      <c r="EG7" s="57">
        <v>0.02</v>
      </c>
      <c r="EH7" s="57">
        <v>0.06</v>
      </c>
      <c r="EI7" s="57">
        <v>0.09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98</v>
      </c>
      <c r="C9" s="60" t="s">
        <v>99</v>
      </c>
      <c r="D9" s="60" t="s">
        <v>100</v>
      </c>
      <c r="E9" s="60" t="s">
        <v>101</v>
      </c>
      <c r="F9" s="60" t="s">
        <v>102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38.4</v>
      </c>
      <c r="V11" s="65">
        <f>IF(U6="-",NA(),U6)</f>
        <v>39.43</v>
      </c>
      <c r="W11" s="65">
        <f>IF(V6="-",NA(),V6)</f>
        <v>40.770000000000003</v>
      </c>
      <c r="X11" s="65">
        <f>IF(W6="-",NA(),W6)</f>
        <v>42.55</v>
      </c>
      <c r="Y11" s="65">
        <f>IF(X6="-",NA(),X6)</f>
        <v>40.85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9155.42</v>
      </c>
      <c r="AR11" s="65">
        <f>IF(AQ6="-",NA(),AQ6)</f>
        <v>7875.79</v>
      </c>
      <c r="AS11" s="65">
        <f>IF(AR6="-",NA(),AR6)</f>
        <v>8665.56</v>
      </c>
      <c r="AT11" s="65">
        <f>IF(AS6="-",NA(),AS6)</f>
        <v>9720.24</v>
      </c>
      <c r="AU11" s="65">
        <f>IF(AT6="-",NA(),AT6)</f>
        <v>8889.16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>
        <f>IF(BC6="-",NA(),BC6)</f>
        <v>0</v>
      </c>
      <c r="BE11" s="65">
        <f>IF(BD6="-",NA(),BD6)</f>
        <v>0</v>
      </c>
      <c r="BF11" s="65">
        <f>IF(BE6="-",NA(),BE6)</f>
        <v>0</v>
      </c>
      <c r="BL11" s="64" t="s">
        <v>23</v>
      </c>
      <c r="BM11" s="65">
        <f>IF(BL6="-",NA(),BL6)</f>
        <v>35.83</v>
      </c>
      <c r="BN11" s="65">
        <f>IF(BM6="-",NA(),BM6)</f>
        <v>36.85</v>
      </c>
      <c r="BO11" s="65">
        <f>IF(BN6="-",NA(),BN6)</f>
        <v>37.729999999999997</v>
      </c>
      <c r="BP11" s="65">
        <f>IF(BO6="-",NA(),BO6)</f>
        <v>39.49</v>
      </c>
      <c r="BQ11" s="65">
        <f>IF(BP6="-",NA(),BP6)</f>
        <v>37.86</v>
      </c>
      <c r="BW11" s="64" t="s">
        <v>23</v>
      </c>
      <c r="BX11" s="65">
        <f>IF(BW6="-",NA(),BW6)</f>
        <v>61.24</v>
      </c>
      <c r="BY11" s="65">
        <f>IF(BX6="-",NA(),BX6)</f>
        <v>63.01</v>
      </c>
      <c r="BZ11" s="65">
        <f>IF(BY6="-",NA(),BY6)</f>
        <v>58.67</v>
      </c>
      <c r="CA11" s="65">
        <f>IF(BZ6="-",NA(),BZ6)</f>
        <v>56.58</v>
      </c>
      <c r="CB11" s="65">
        <f>IF(CA6="-",NA(),CA6)</f>
        <v>59.52</v>
      </c>
      <c r="CH11" s="64" t="s">
        <v>23</v>
      </c>
      <c r="CI11" s="65">
        <f>IF(CH6="-",NA(),CH6)</f>
        <v>3.88</v>
      </c>
      <c r="CJ11" s="65">
        <f>IF(CI6="-",NA(),CI6)</f>
        <v>3.1</v>
      </c>
      <c r="CK11" s="65">
        <f>IF(CJ6="-",NA(),CJ6)</f>
        <v>2.12</v>
      </c>
      <c r="CL11" s="65">
        <f>IF(CK6="-",NA(),CK6)</f>
        <v>2.21</v>
      </c>
      <c r="CM11" s="65">
        <f>IF(CL6="-",NA(),CL6)</f>
        <v>2.4500000000000002</v>
      </c>
      <c r="CS11" s="64" t="s">
        <v>23</v>
      </c>
      <c r="CT11" s="65">
        <f>IF(CS6="-",NA(),CS6)</f>
        <v>3.45</v>
      </c>
      <c r="CU11" s="65">
        <f>IF(CT6="-",NA(),CT6)</f>
        <v>3.45</v>
      </c>
      <c r="CV11" s="65">
        <f>IF(CU6="-",NA(),CU6)</f>
        <v>3.45</v>
      </c>
      <c r="CW11" s="65">
        <f>IF(CV6="-",NA(),CV6)</f>
        <v>3.45</v>
      </c>
      <c r="CX11" s="65">
        <f>IF(CW6="-",NA(),CW6)</f>
        <v>3.45</v>
      </c>
      <c r="DD11" s="64" t="s">
        <v>23</v>
      </c>
      <c r="DE11" s="65">
        <f>IF(DD6="-",NA(),DD6)</f>
        <v>78.78</v>
      </c>
      <c r="DF11" s="65">
        <f>IF(DE6="-",NA(),DE6)</f>
        <v>79.989999999999995</v>
      </c>
      <c r="DG11" s="65">
        <f>IF(DF6="-",NA(),DF6)</f>
        <v>81.150000000000006</v>
      </c>
      <c r="DH11" s="65">
        <f>IF(DG6="-",NA(),DG6)</f>
        <v>82.27</v>
      </c>
      <c r="DI11" s="65">
        <f>IF(DH6="-",NA(),DH6)</f>
        <v>82.96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120</v>
      </c>
      <c r="V12" s="65">
        <f>IF(Z6="-",NA(),Z6)</f>
        <v>113.67</v>
      </c>
      <c r="W12" s="65">
        <f>IF(AA6="-",NA(),AA6)</f>
        <v>110.79</v>
      </c>
      <c r="X12" s="65">
        <f>IF(AB6="-",NA(),AB6)</f>
        <v>108.76</v>
      </c>
      <c r="Y12" s="65">
        <f>IF(AC6="-",NA(),AC6)</f>
        <v>110.19</v>
      </c>
      <c r="AE12" s="64" t="s">
        <v>24</v>
      </c>
      <c r="AF12" s="65">
        <f>IF(AJ6="-",NA(),AJ6)</f>
        <v>115.82</v>
      </c>
      <c r="AG12" s="65">
        <f t="shared" ref="AG12:AJ12" si="10">IF(AK6="-",NA(),AK6)</f>
        <v>118.97</v>
      </c>
      <c r="AH12" s="65">
        <f t="shared" si="10"/>
        <v>121.15</v>
      </c>
      <c r="AI12" s="65">
        <f t="shared" si="10"/>
        <v>125.8</v>
      </c>
      <c r="AJ12" s="65">
        <f t="shared" si="10"/>
        <v>132.55000000000001</v>
      </c>
      <c r="AP12" s="64" t="s">
        <v>24</v>
      </c>
      <c r="AQ12" s="65">
        <f>IF(AU6="-",NA(),AU6)</f>
        <v>549.77</v>
      </c>
      <c r="AR12" s="65">
        <f t="shared" ref="AR12:AU12" si="11">IF(AV6="-",NA(),AV6)</f>
        <v>730.25</v>
      </c>
      <c r="AS12" s="65">
        <f t="shared" si="11"/>
        <v>868.31</v>
      </c>
      <c r="AT12" s="65">
        <f t="shared" si="11"/>
        <v>732.52</v>
      </c>
      <c r="AU12" s="65">
        <f t="shared" si="11"/>
        <v>819.73</v>
      </c>
      <c r="BA12" s="64" t="s">
        <v>24</v>
      </c>
      <c r="BB12" s="65">
        <f>IF(BF6="-",NA(),BF6)</f>
        <v>536.28</v>
      </c>
      <c r="BC12" s="65">
        <f t="shared" ref="BC12:BF12" si="12">IF(BG6="-",NA(),BG6)</f>
        <v>514.66</v>
      </c>
      <c r="BD12" s="65">
        <f t="shared" si="12"/>
        <v>504.81</v>
      </c>
      <c r="BE12" s="65">
        <f t="shared" si="12"/>
        <v>498.01</v>
      </c>
      <c r="BF12" s="65">
        <f t="shared" si="12"/>
        <v>490.39</v>
      </c>
      <c r="BL12" s="64" t="s">
        <v>24</v>
      </c>
      <c r="BM12" s="65">
        <f>IF(BQ6="-",NA(),BQ6)</f>
        <v>100.54</v>
      </c>
      <c r="BN12" s="65">
        <f t="shared" ref="BN12:BQ12" si="13">IF(BR6="-",NA(),BR6)</f>
        <v>95.99</v>
      </c>
      <c r="BO12" s="65">
        <f t="shared" si="13"/>
        <v>94.91</v>
      </c>
      <c r="BP12" s="65">
        <f t="shared" si="13"/>
        <v>90.22</v>
      </c>
      <c r="BQ12" s="65">
        <f t="shared" si="13"/>
        <v>90.8</v>
      </c>
      <c r="BW12" s="64" t="s">
        <v>24</v>
      </c>
      <c r="BX12" s="65">
        <f>IF(CB6="-",NA(),CB6)</f>
        <v>42.19</v>
      </c>
      <c r="BY12" s="65">
        <f t="shared" ref="BY12:CB12" si="14">IF(CC6="-",NA(),CC6)</f>
        <v>44.55</v>
      </c>
      <c r="BZ12" s="65">
        <f t="shared" si="14"/>
        <v>47.36</v>
      </c>
      <c r="CA12" s="65">
        <f t="shared" si="14"/>
        <v>49.94</v>
      </c>
      <c r="CB12" s="65">
        <f t="shared" si="14"/>
        <v>50.56</v>
      </c>
      <c r="CH12" s="64" t="s">
        <v>24</v>
      </c>
      <c r="CI12" s="65">
        <f>IF(CM6="-",NA(),CM6)</f>
        <v>35.54</v>
      </c>
      <c r="CJ12" s="65">
        <f t="shared" ref="CJ12:CM12" si="15">IF(CN6="-",NA(),CN6)</f>
        <v>35.24</v>
      </c>
      <c r="CK12" s="65">
        <f t="shared" si="15"/>
        <v>35.22</v>
      </c>
      <c r="CL12" s="65">
        <f t="shared" si="15"/>
        <v>34.92</v>
      </c>
      <c r="CM12" s="65">
        <f t="shared" si="15"/>
        <v>34.19</v>
      </c>
      <c r="CS12" s="64" t="s">
        <v>24</v>
      </c>
      <c r="CT12" s="65">
        <f>IF(CX6="-",NA(),CX6)</f>
        <v>50.81</v>
      </c>
      <c r="CU12" s="65">
        <f t="shared" ref="CU12:CX12" si="16">IF(CY6="-",NA(),CY6)</f>
        <v>50.28</v>
      </c>
      <c r="CV12" s="65">
        <f t="shared" si="16"/>
        <v>51.42</v>
      </c>
      <c r="CW12" s="65">
        <f t="shared" si="16"/>
        <v>50.9</v>
      </c>
      <c r="CX12" s="65">
        <f t="shared" si="16"/>
        <v>49.05</v>
      </c>
      <c r="DD12" s="64" t="s">
        <v>24</v>
      </c>
      <c r="DE12" s="65">
        <f>IF(DI6="-",NA(),DI6)</f>
        <v>53.32</v>
      </c>
      <c r="DF12" s="65">
        <f t="shared" ref="DF12:DI12" si="17">IF(DJ6="-",NA(),DJ6)</f>
        <v>53.4</v>
      </c>
      <c r="DG12" s="65">
        <f t="shared" si="17"/>
        <v>53.49</v>
      </c>
      <c r="DH12" s="65">
        <f t="shared" si="17"/>
        <v>54.3</v>
      </c>
      <c r="DI12" s="65">
        <f t="shared" si="17"/>
        <v>55.32</v>
      </c>
      <c r="DO12" s="64" t="s">
        <v>24</v>
      </c>
      <c r="DP12" s="65">
        <f>IF(DT6="-",NA(),DT6)</f>
        <v>3.56</v>
      </c>
      <c r="DQ12" s="65">
        <f t="shared" ref="DQ12:DT12" si="18">IF(DU6="-",NA(),DU6)</f>
        <v>3.46</v>
      </c>
      <c r="DR12" s="65">
        <f t="shared" si="18"/>
        <v>3.28</v>
      </c>
      <c r="DS12" s="65">
        <f t="shared" si="18"/>
        <v>4.66</v>
      </c>
      <c r="DT12" s="65">
        <f t="shared" si="18"/>
        <v>7.35</v>
      </c>
      <c r="DZ12" s="64" t="s">
        <v>24</v>
      </c>
      <c r="EA12" s="65">
        <f>IF(EE6="-",NA(),EE6)</f>
        <v>0.06</v>
      </c>
      <c r="EB12" s="65">
        <f t="shared" ref="EB12:EE12" si="19">IF(EF6="-",NA(),EF6)</f>
        <v>0.13</v>
      </c>
      <c r="EC12" s="65">
        <f t="shared" si="19"/>
        <v>0.02</v>
      </c>
      <c r="ED12" s="65">
        <f t="shared" si="19"/>
        <v>0.06</v>
      </c>
      <c r="EE12" s="65">
        <f t="shared" si="19"/>
        <v>0.09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tw20180234</cp:lastModifiedBy>
  <cp:lastPrinted>2022-01-17T04:29:06Z</cp:lastPrinted>
  <dcterms:created xsi:type="dcterms:W3CDTF">2021-12-03T08:59:38Z</dcterms:created>
  <dcterms:modified xsi:type="dcterms:W3CDTF">2022-01-17T05:48:41Z</dcterms:modified>
  <cp:category/>
</cp:coreProperties>
</file>