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CpvoM3cde+LgdqMST36nhmrTZBeXjZFVsAm5eyHmjfdp5wsEwccRPbx/i0I6LOlkWIYOe6RxFhu/VS1srlyWQ==" workbookSaltValue="9q3wnNGGEKu+HPSHZQhYkg==" workbookSpinCount="100000" lockStructure="1"/>
  <bookViews>
    <workbookView xWindow="0" yWindow="0" windowWidth="20730" windowHeight="11685"/>
  </bookViews>
  <sheets>
    <sheet name="法適用_工業用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<sst xmlns="http://schemas.openxmlformats.org/spreadsheetml/2006/main" count="268" uniqueCount="110">
  <si>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</si>
  <si>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</si>
  <si>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</si>
  <si>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</si>
  <si>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</si>
  <si>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</si>
  <si>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</si>
  <si>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</si>
  <si>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</si>
  <si>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</si>
  <si>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</si>
  <si>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</si>
  <si>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</si>
  <si>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</si>
  <si>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</si>
  <si>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</si>
  <si>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</si>
  <si>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</si>
  <si>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</si>
  <si>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</si>
  <si>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</si>
  <si>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</si>
  <si>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</si>
  <si>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</si>
  <si>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</si>
  <si>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</si>
  <si>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</si>
  <si>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</si>
  <si>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</si>
  <si>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</si>
  <si>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</si>
  <si>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</si>
  <si>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</si>
  <si>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</si>
  <si>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</si>
  <si>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</si>
  <si>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</si>
  <si>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</si>
  <si>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</si>
  <si>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</si>
  <si>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</si>
  <si>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</si>
  <si>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</si>
  <si>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</si>
  <si>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</si>
  <si>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</si>
  <si>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</si>
  <si>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</si>
  <si>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</si>
  <si>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</si>
  <si>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</si>
  <si>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</si>
  <si>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</si>
  <si>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</si>
  <si>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</si>
  <si>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</si>
  <si>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</si>
  <si>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</si>
  <si>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</si>
  <si>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</si>
  <si>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</si>
  <si>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</si>
  <si>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</si>
  <si>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</si>
  <si>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</si>
  <si>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</si>
  <si>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</si>
  <si>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</si>
  <si>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</si>
  <si>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</si>
  <si>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</si>
  <si>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</si>
  <si>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</si>
  <si>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</si>
  <si>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</si>
  <si>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</si>
  <si>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</si>
  <si>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</si>
  <si>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</si>
  <si>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</si>
  <si>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</si>
  <si>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</si>
  <si>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</si>
  <si>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</si>
  <si>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</si>
  <si>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</si>
  <si>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</si>
  <si>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</si>
  <si>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</si>
  <si>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</si>
  <si>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</si>
  <si>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312029</t>
  </si>
  <si>
    <t>46</t>
  </si>
  <si>
    <t>02</t>
  </si>
  <si>
    <t>0</t>
  </si>
  <si>
    <t>000</t>
  </si>
  <si>
    <t>鳥取県　米子市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</si>
  <si>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</si>
  <si>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</si>
  <si>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</si>
  <si>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</si>
  <si>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</si>
  <si>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</si>
  <si>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</si>
  <si>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</si>
  <si>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</si>
  <si>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</si>
  <si>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米子市工業用水道事業は、令和元年7月に唯一の給水先ｼｬｰﾌﾟ米子㈱への給水を停止した。令和2年度は、給水収益はなく保守管理に係る費用が発生した。また令和3年度をもって事業を廃止することが決定している。　　　　　　　　　　　　　　　　　　　　　①　経常収支比率　　　　　　　　　　　　　　　　前年度は、年度途中に営業収益がなくなった。令和2年度は、年度当初より営業収益はなく収益は、営業外収益のみとなった。現施設は、誘致企業1社に特化しており設備を拡大し新たな給水先に対応するのは、不可能である。経常収支比率は、給水収益がないため極端に低い比率となった。　
②　累積欠損比率　　　　　　　　　　　　　　　　累積欠損金は、発生していない。　　　　　　　　　③  流動比率　　　　　　　　　　　　　　　　　　１年以内に支払う債務はない。　　　　　　　　　　④　企業債残高対給水収益　　　　　　　　　　　　企業債残高はない。　　　　　　　　　　　　　　　⑤　料金回収率　　　　　　　　　　　　　　　　　料金収入はなく給水に係る費用は、営業外収入と繰越利益剰余金をもって補填している。　　　　　　　
⑥　給水原価　　　　　　　　　　　　　　　　　　給水量はなく費用は、保守管理費等である。　　　　⑦　施設利用率　　　　　　　　　　　　　　　　　配水能力は維持しているが、配水量はない。　　　　⑧　契約率　　　　　　　　　　　　　　　　　　　　契約水量はない。　　　　　　　　　　　　　　　　　　　　　　　　　　　　　　</t>
    <rPh sb="0" eb="2">
      <t>ヨナゴ</t>
    </rPh>
    <rPh sb="2" eb="3">
      <t>シ</t>
    </rPh>
    <rPh sb="3" eb="5">
      <t>コウギョウ</t>
    </rPh>
    <rPh sb="5" eb="6">
      <t>ヨウ</t>
    </rPh>
    <rPh sb="6" eb="8">
      <t>スイドウ</t>
    </rPh>
    <rPh sb="8" eb="10">
      <t>ジギョウ</t>
    </rPh>
    <rPh sb="12" eb="14">
      <t>レイワ</t>
    </rPh>
    <rPh sb="14" eb="16">
      <t>ガンネン</t>
    </rPh>
    <rPh sb="17" eb="18">
      <t>ツキ</t>
    </rPh>
    <rPh sb="19" eb="21">
      <t>ユイイツ</t>
    </rPh>
    <rPh sb="22" eb="24">
      <t>キュウスイ</t>
    </rPh>
    <rPh sb="24" eb="25">
      <t>サキ</t>
    </rPh>
    <rPh sb="30" eb="32">
      <t>ヨナゴカブ</t>
    </rPh>
    <rPh sb="34" eb="36">
      <t>キュウスイ</t>
    </rPh>
    <rPh sb="36" eb="37">
      <t>ヲ</t>
    </rPh>
    <rPh sb="37" eb="39">
      <t>テイシ</t>
    </rPh>
    <rPh sb="39" eb="41">
      <t>シタ</t>
    </rPh>
    <rPh sb="42" eb="44">
      <t>レイワ</t>
    </rPh>
    <rPh sb="44" eb="45">
      <t>２</t>
    </rPh>
    <rPh sb="46" eb="47">
      <t>ド</t>
    </rPh>
    <rPh sb="47" eb="48">
      <t>ハ</t>
    </rPh>
    <rPh sb="49" eb="51">
      <t>キュウスイ</t>
    </rPh>
    <rPh sb="51" eb="53">
      <t>シュウエキ</t>
    </rPh>
    <rPh sb="53" eb="54">
      <t>ハ</t>
    </rPh>
    <rPh sb="56" eb="58">
      <t>ホシュ</t>
    </rPh>
    <rPh sb="58" eb="60">
      <t>カンリ</t>
    </rPh>
    <rPh sb="60" eb="61">
      <t>ニ</t>
    </rPh>
    <rPh sb="62" eb="63">
      <t>ル</t>
    </rPh>
    <rPh sb="63" eb="65">
      <t>ヒヨウ</t>
    </rPh>
    <rPh sb="65" eb="66">
      <t>ガ</t>
    </rPh>
    <rPh sb="66" eb="68">
      <t>ハッセイ</t>
    </rPh>
    <rPh sb="68" eb="70">
      <t>シタ</t>
    </rPh>
    <rPh sb="74" eb="76">
      <t>レイワ</t>
    </rPh>
    <rPh sb="77" eb="79">
      <t>ネンド</t>
    </rPh>
    <rPh sb="83" eb="85">
      <t>ジギョウ</t>
    </rPh>
    <rPh sb="86" eb="88">
      <t>ハイシ</t>
    </rPh>
    <rPh sb="93" eb="95">
      <t>ケッテイ</t>
    </rPh>
    <rPh sb="123" eb="125">
      <t>ケイジョウ</t>
    </rPh>
    <rPh sb="125" eb="127">
      <t>シュウシ</t>
    </rPh>
    <rPh sb="127" eb="129">
      <t>ヒリツ</t>
    </rPh>
    <rPh sb="145" eb="148">
      <t>ゼンネンド</t>
    </rPh>
    <rPh sb="150" eb="152">
      <t>ネンド</t>
    </rPh>
    <rPh sb="152" eb="154">
      <t>トチュウ</t>
    </rPh>
    <rPh sb="155" eb="159">
      <t>エイギョウシュウエキ</t>
    </rPh>
    <rPh sb="166" eb="168">
      <t>レイワ</t>
    </rPh>
    <rPh sb="169" eb="171">
      <t>ネンド</t>
    </rPh>
    <rPh sb="173" eb="175">
      <t>ネンド</t>
    </rPh>
    <rPh sb="175" eb="177">
      <t>トウショ</t>
    </rPh>
    <rPh sb="179" eb="181">
      <t>エイギョウ</t>
    </rPh>
    <rPh sb="181" eb="183">
      <t>シュウエキ</t>
    </rPh>
    <rPh sb="186" eb="188">
      <t>シュウエキ</t>
    </rPh>
    <rPh sb="190" eb="193">
      <t>エイギョウガイ</t>
    </rPh>
    <rPh sb="193" eb="195">
      <t>シュウエキ</t>
    </rPh>
    <rPh sb="202" eb="203">
      <t>ゲン</t>
    </rPh>
    <rPh sb="203" eb="205">
      <t>シセツ</t>
    </rPh>
    <rPh sb="207" eb="209">
      <t>ユウチ</t>
    </rPh>
    <rPh sb="209" eb="211">
      <t>キギョウ</t>
    </rPh>
    <rPh sb="212" eb="213">
      <t>シャ</t>
    </rPh>
    <rPh sb="214" eb="216">
      <t>トッカ</t>
    </rPh>
    <rPh sb="220" eb="222">
      <t>セツビ</t>
    </rPh>
    <rPh sb="223" eb="225">
      <t>カクダイ</t>
    </rPh>
    <rPh sb="226" eb="227">
      <t>アラ</t>
    </rPh>
    <rPh sb="229" eb="232">
      <t>キュウスイサキ</t>
    </rPh>
    <rPh sb="233" eb="235">
      <t>タイオウ</t>
    </rPh>
    <rPh sb="240" eb="243">
      <t>フカノウ</t>
    </rPh>
    <rPh sb="247" eb="251">
      <t>ケイジョウシュウシ</t>
    </rPh>
    <rPh sb="251" eb="253">
      <t>ヒリツ</t>
    </rPh>
    <rPh sb="255" eb="259">
      <t>キュウスイシュウエキ</t>
    </rPh>
    <rPh sb="264" eb="266">
      <t>キョクタン</t>
    </rPh>
    <rPh sb="267" eb="268">
      <t>ヒク</t>
    </rPh>
    <rPh sb="269" eb="271">
      <t>ヒリツ</t>
    </rPh>
    <rPh sb="280" eb="282">
      <t>ルイセキ</t>
    </rPh>
    <rPh sb="282" eb="284">
      <t>ケッソン</t>
    </rPh>
    <rPh sb="284" eb="286">
      <t>ヒリツ</t>
    </rPh>
    <rPh sb="302" eb="306">
      <t>ルイセキケッソン</t>
    </rPh>
    <rPh sb="306" eb="307">
      <t>キン</t>
    </rPh>
    <rPh sb="309" eb="311">
      <t>ハッセイ</t>
    </rPh>
    <rPh sb="329" eb="333">
      <t>リュウドウヒリツ</t>
    </rPh>
    <rPh sb="352" eb="355">
      <t>ネンイナイ</t>
    </rPh>
    <rPh sb="356" eb="358">
      <t>シハラ</t>
    </rPh>
    <rPh sb="359" eb="361">
      <t>サイム</t>
    </rPh>
    <rPh sb="377" eb="380">
      <t>キギョウサイ</t>
    </rPh>
    <rPh sb="380" eb="382">
      <t>ザンダカ</t>
    </rPh>
    <rPh sb="382" eb="383">
      <t>タイ</t>
    </rPh>
    <rPh sb="383" eb="385">
      <t>キュウスイ</t>
    </rPh>
    <rPh sb="385" eb="387">
      <t>シュウエキ</t>
    </rPh>
    <rPh sb="399" eb="402">
      <t>キギョウサイ</t>
    </rPh>
    <rPh sb="402" eb="404">
      <t>ザンダカ</t>
    </rPh>
    <rPh sb="425" eb="430">
      <t>リョウキンカイシュウリツ</t>
    </rPh>
    <rPh sb="447" eb="449">
      <t>リョウキン</t>
    </rPh>
    <rPh sb="449" eb="451">
      <t>シュウニュウ</t>
    </rPh>
    <rPh sb="454" eb="456">
      <t>キュウスイ</t>
    </rPh>
    <rPh sb="457" eb="458">
      <t>カカワ</t>
    </rPh>
    <rPh sb="459" eb="461">
      <t>ヒヨウ</t>
    </rPh>
    <rPh sb="463" eb="466">
      <t>エイギョウガイ</t>
    </rPh>
    <rPh sb="466" eb="468">
      <t>シュウニュウ</t>
    </rPh>
    <rPh sb="469" eb="471">
      <t>クリコシ</t>
    </rPh>
    <rPh sb="471" eb="473">
      <t>リエキ</t>
    </rPh>
    <rPh sb="480" eb="482">
      <t>ホテン</t>
    </rPh>
    <rPh sb="497" eb="501">
      <t>キュウスイゲンカ</t>
    </rPh>
    <rPh sb="519" eb="521">
      <t>キュウスイ</t>
    </rPh>
    <rPh sb="521" eb="522">
      <t>リョウ</t>
    </rPh>
    <rPh sb="525" eb="527">
      <t>ヒヨウ</t>
    </rPh>
    <rPh sb="529" eb="531">
      <t>ホシュ</t>
    </rPh>
    <rPh sb="531" eb="533">
      <t>カンリ</t>
    </rPh>
    <rPh sb="533" eb="534">
      <t>ヒ</t>
    </rPh>
    <rPh sb="534" eb="535">
      <t>トウ</t>
    </rPh>
    <rPh sb="545" eb="547">
      <t>シセツ</t>
    </rPh>
    <rPh sb="547" eb="549">
      <t>リヨウ</t>
    </rPh>
    <rPh sb="549" eb="550">
      <t>リツ</t>
    </rPh>
    <rPh sb="567" eb="571">
      <t>ハイスイノウリョク</t>
    </rPh>
    <rPh sb="572" eb="574">
      <t>イジ</t>
    </rPh>
    <rPh sb="580" eb="583">
      <t>ハイスイリョウ</t>
    </rPh>
    <rPh sb="593" eb="596">
      <t>ケイヤクリツ</t>
    </rPh>
    <rPh sb="616" eb="620">
      <t>ケイヤクスイリョウ</t>
    </rPh>
    <phoneticPr fontId="5"/>
  </si>
  <si>
    <t>1. 経営の健全性・効率性について　　　　　　　　
①　有形固定資産減価償却率　　　　　　　　　　
事業休止中のため資産の更新は現在行っていない。　
②　管路経年化率　　　　　　　　　　　　　　　　法定耐用年数を超えた管路はない。　　　　　　　　　③　管路更新率　　　　　　　　　　　　　　　　　管路を更新する予定はない。　　　　　　　　　　　　　　　　</t>
    <rPh sb="28" eb="34">
      <t>ユウケイコテイシサン</t>
    </rPh>
    <rPh sb="34" eb="38">
      <t>ゲンカショウキャク</t>
    </rPh>
    <rPh sb="38" eb="39">
      <t>リツ</t>
    </rPh>
    <rPh sb="50" eb="52">
      <t>ジギョウ</t>
    </rPh>
    <rPh sb="52" eb="54">
      <t>キュウシ</t>
    </rPh>
    <rPh sb="54" eb="55">
      <t>チュウ</t>
    </rPh>
    <rPh sb="58" eb="60">
      <t>シサン</t>
    </rPh>
    <rPh sb="61" eb="63">
      <t>コウシン</t>
    </rPh>
    <rPh sb="64" eb="66">
      <t>ゲンザイ</t>
    </rPh>
    <rPh sb="66" eb="67">
      <t>オコナ</t>
    </rPh>
    <rPh sb="77" eb="79">
      <t>カンロ</t>
    </rPh>
    <rPh sb="79" eb="82">
      <t>ケイネンカ</t>
    </rPh>
    <rPh sb="82" eb="83">
      <t>リツ</t>
    </rPh>
    <rPh sb="99" eb="101">
      <t>ホウテイ</t>
    </rPh>
    <rPh sb="101" eb="105">
      <t>タイヨウネンスウ</t>
    </rPh>
    <rPh sb="106" eb="107">
      <t>コ</t>
    </rPh>
    <rPh sb="109" eb="111">
      <t>カンロ</t>
    </rPh>
    <rPh sb="126" eb="128">
      <t>カンロ</t>
    </rPh>
    <rPh sb="128" eb="130">
      <t>コウシン</t>
    </rPh>
    <rPh sb="130" eb="131">
      <t>リツ</t>
    </rPh>
    <rPh sb="148" eb="150">
      <t>カンロ</t>
    </rPh>
    <rPh sb="151" eb="153">
      <t>コウシン</t>
    </rPh>
    <rPh sb="155" eb="157">
      <t>ヨテイ</t>
    </rPh>
    <phoneticPr fontId="5"/>
  </si>
  <si>
    <t>　給水先の事業内容の転換に備え、施設の維持管理を行ってきたが、給水の再開の見込みがないことから令和3年度をもって事業を廃止することとした。工業用水道の施設は上水道施設に転用する予定である。</t>
    <rPh sb="1" eb="4">
      <t>キュウスイサキ</t>
    </rPh>
    <rPh sb="5" eb="7">
      <t>ジギョウ</t>
    </rPh>
    <rPh sb="7" eb="9">
      <t>ナイヨウ</t>
    </rPh>
    <rPh sb="10" eb="12">
      <t>テンカン</t>
    </rPh>
    <rPh sb="13" eb="14">
      <t>ソナ</t>
    </rPh>
    <rPh sb="16" eb="18">
      <t>シセツ</t>
    </rPh>
    <rPh sb="19" eb="21">
      <t>イジ</t>
    </rPh>
    <rPh sb="21" eb="23">
      <t>カンリ</t>
    </rPh>
    <rPh sb="24" eb="25">
      <t>オコナ</t>
    </rPh>
    <rPh sb="31" eb="33">
      <t>キュウスイ</t>
    </rPh>
    <rPh sb="34" eb="36">
      <t>サイカイ</t>
    </rPh>
    <rPh sb="37" eb="39">
      <t>ミコ</t>
    </rPh>
    <rPh sb="50" eb="52">
      <t>ネンド</t>
    </rPh>
    <rPh sb="56" eb="58">
      <t>ジギョウ</t>
    </rPh>
    <rPh sb="59" eb="61">
      <t>ハイシ</t>
    </rPh>
    <rPh sb="69" eb="74">
      <t>コウギョウヨウスイドウ</t>
    </rPh>
    <rPh sb="75" eb="77">
      <t>シセツ</t>
    </rPh>
    <rPh sb="78" eb="81">
      <t>ジョウスイドウ</t>
    </rPh>
    <rPh sb="81" eb="83">
      <t>シセツ</t>
    </rPh>
    <rPh sb="84" eb="86">
      <t>テンヨウ</t>
    </rPh>
    <rPh sb="88" eb="90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</si>
</sst>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53.68</c:v>
                </c:pt>
                <c:pt idx="1">
                  <c:v>56.23</c:v>
                </c:pt>
                <c:pt idx="2">
                  <c:v>58.78</c:v>
                </c:pt>
                <c:pt idx="3">
                  <c:v>61.33</c:v>
                </c:pt>
                <c:pt idx="4">
                  <c:v>63.73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DC-4539-8A56-AB3CCAC1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27520"/>
        <c:axId val="141229440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DC-4539-8A56-AB3CCAC1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7520"/>
        <c:axId val="141229440"/>
      </c:lineChart>
      <c:catAx>
        <c:axId val="141227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1229440"/>
        <c:crosses val="autoZero"/>
        <c:auto val="1"/>
        <c:lblAlgn val="ctr"/>
        <c:lblOffset val="100"/>
        <c:noMultiLvlLbl val="1"/>
      </c:catAx>
      <c:valAx>
        <c:axId val="1412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1227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A2-469C-B99E-1BC33CE38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79968"/>
        <c:axId val="14260262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A2-469C-B99E-1BC33CE38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9968"/>
        <c:axId val="142602624"/>
      </c:lineChart>
      <c:catAx>
        <c:axId val="14257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602624"/>
        <c:crosses val="autoZero"/>
        <c:auto val="1"/>
        <c:lblAlgn val="ctr"/>
        <c:lblOffset val="100"/>
        <c:noMultiLvlLbl val="1"/>
      </c:catAx>
      <c:valAx>
        <c:axId val="14260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579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119.15</c:v>
                </c:pt>
                <c:pt idx="1">
                  <c:v>118.04</c:v>
                </c:pt>
                <c:pt idx="2">
                  <c:v>121.24</c:v>
                </c:pt>
                <c:pt idx="3">
                  <c:v>61.74</c:v>
                </c:pt>
                <c:pt idx="4">
                  <c:v>17.420000000000002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8-43AB-9ED1-C0EBAB2B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45120"/>
        <c:axId val="14265958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D8-43AB-9ED1-C0EBAB2B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5120"/>
        <c:axId val="142659584"/>
      </c:lineChart>
      <c:catAx>
        <c:axId val="14264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659584"/>
        <c:crosses val="autoZero"/>
        <c:auto val="1"/>
        <c:lblAlgn val="ctr"/>
        <c:lblOffset val="100"/>
        <c:noMultiLvlLbl val="1"/>
      </c:catAx>
      <c:valAx>
        <c:axId val="14265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64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49-4E1D-9D9E-C8AB86DA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09856"/>
        <c:axId val="14201177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9-4E1D-9D9E-C8AB86DA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9856"/>
        <c:axId val="142011776"/>
      </c:lineChart>
      <c:catAx>
        <c:axId val="142009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011776"/>
        <c:crosses val="autoZero"/>
        <c:auto val="1"/>
        <c:lblAlgn val="ctr"/>
        <c:lblOffset val="100"/>
        <c:noMultiLvlLbl val="1"/>
      </c:catAx>
      <c:valAx>
        <c:axId val="14201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00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A-4A90-9626-C323B368B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62720"/>
        <c:axId val="142064640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EA-4A90-9626-C323B368B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62720"/>
        <c:axId val="142064640"/>
      </c:lineChart>
      <c:catAx>
        <c:axId val="142062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064640"/>
        <c:crosses val="autoZero"/>
        <c:auto val="1"/>
        <c:lblAlgn val="ctr"/>
        <c:lblOffset val="100"/>
        <c:noMultiLvlLbl val="1"/>
      </c:catAx>
      <c:valAx>
        <c:axId val="1420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06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8703.23</c:v>
                </c:pt>
                <c:pt idx="1">
                  <c:v>8944.02</c:v>
                </c:pt>
                <c:pt idx="2">
                  <c:v>9197.7999999999993</c:v>
                </c:pt>
                <c:pt idx="3">
                  <c:v>10923.9</c:v>
                </c:pt>
                <c:pt idx="4">
                  <c:v>11842.43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9-4C49-9A35-0ED8AAC7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68832"/>
        <c:axId val="14217075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79-4C49-9A35-0ED8AAC7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8832"/>
        <c:axId val="142170752"/>
      </c:lineChart>
      <c:catAx>
        <c:axId val="14216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170752"/>
        <c:crosses val="autoZero"/>
        <c:auto val="1"/>
        <c:lblAlgn val="ctr"/>
        <c:lblOffset val="100"/>
        <c:noMultiLvlLbl val="1"/>
      </c:catAx>
      <c:valAx>
        <c:axId val="14217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168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E-4F53-811C-C5D074EF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92864"/>
        <c:axId val="14230323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7E-4F53-811C-C5D074EF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92864"/>
        <c:axId val="142303232"/>
      </c:lineChart>
      <c:catAx>
        <c:axId val="14229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303232"/>
        <c:crosses val="autoZero"/>
        <c:auto val="1"/>
        <c:lblAlgn val="ctr"/>
        <c:lblOffset val="100"/>
        <c:noMultiLvlLbl val="1"/>
      </c:catAx>
      <c:valAx>
        <c:axId val="1423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29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118.81</c:v>
                </c:pt>
                <c:pt idx="1">
                  <c:v>116.2</c:v>
                </c:pt>
                <c:pt idx="2">
                  <c:v>116.43</c:v>
                </c:pt>
                <c:pt idx="3">
                  <c:v>54.23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E-4D8F-B430-BFFC0667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3824"/>
        <c:axId val="142340096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0E-4D8F-B430-BFFC0667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3824"/>
        <c:axId val="142340096"/>
      </c:lineChart>
      <c:catAx>
        <c:axId val="142333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340096"/>
        <c:crosses val="autoZero"/>
        <c:auto val="1"/>
        <c:lblAlgn val="ctr"/>
        <c:lblOffset val="100"/>
        <c:noMultiLvlLbl val="1"/>
      </c:catAx>
      <c:valAx>
        <c:axId val="14234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33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23.5</c:v>
                </c:pt>
                <c:pt idx="1">
                  <c:v>24.09</c:v>
                </c:pt>
                <c:pt idx="2">
                  <c:v>27.94</c:v>
                </c:pt>
                <c:pt idx="3">
                  <c:v>76.510000000000005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2-49EF-A038-8A6D4E9D9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78496"/>
        <c:axId val="14238041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22-49EF-A038-8A6D4E9D9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78496"/>
        <c:axId val="142380416"/>
      </c:lineChart>
      <c:catAx>
        <c:axId val="14237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380416"/>
        <c:crosses val="autoZero"/>
        <c:auto val="1"/>
        <c:lblAlgn val="ctr"/>
        <c:lblOffset val="100"/>
        <c:noMultiLvlLbl val="1"/>
      </c:catAx>
      <c:valAx>
        <c:axId val="1423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378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92.53</c:v>
                </c:pt>
                <c:pt idx="1">
                  <c:v>91.42</c:v>
                </c:pt>
                <c:pt idx="2">
                  <c:v>86.11</c:v>
                </c:pt>
                <c:pt idx="3">
                  <c:v>67.11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8-4864-9F7C-46B03331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17376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E8-4864-9F7C-46B03331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0624"/>
        <c:axId val="142517376"/>
      </c:lineChart>
      <c:catAx>
        <c:axId val="142490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517376"/>
        <c:crosses val="autoZero"/>
        <c:auto val="1"/>
        <c:lblAlgn val="ctr"/>
        <c:lblOffset val="100"/>
        <c:noMultiLvlLbl val="1"/>
      </c:catAx>
      <c:valAx>
        <c:axId val="1425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49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94.74</c:v>
                </c:pt>
                <c:pt idx="1">
                  <c:v>100</c:v>
                </c:pt>
                <c:pt idx="2">
                  <c:v>100</c:v>
                </c:pt>
                <c:pt idx="3">
                  <c:v>73.680000000000007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B-45AF-B972-B1316572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55776"/>
        <c:axId val="14255795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4B-45AF-B972-B1316572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55776"/>
        <c:axId val="142557952"/>
      </c:lineChart>
      <c:catAx>
        <c:axId val="142555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557952"/>
        <c:crosses val="autoZero"/>
        <c:auto val="1"/>
        <c:lblAlgn val="ctr"/>
        <c:lblOffset val="100"/>
        <c:noMultiLvlLbl val="1"/>
      </c:catAx>
      <c:valAx>
        <c:axId val="14255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255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LU67" zoomScale="130" zoomScaleNormal="130" workbookViewId="0">
      <selection activeCell="SM86" sqref="SM86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>
      <c r="A5" s="2"/>
      <c r="B5" s="147" t="str">
        <f>データ!H7</f>
        <v>鳥取県　米子市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1900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 t="str">
        <f>データ!N7</f>
        <v>-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97.5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 t="str">
        <f>データ!Q7</f>
        <v>-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 t="str">
        <f>データ!R7</f>
        <v>-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107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119.15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118.04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121.24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61.74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17.420000000000002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 t="str">
        <f>データ!AI6</f>
        <v>-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8703.23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8944.02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9197.7999999999993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10923.9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11842.43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 t="str">
        <f>データ!BE6</f>
        <v>-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120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113.67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110.79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108.76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110.19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115.82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118.97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121.15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125.8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132.55000000000001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549.77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730.25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868.31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732.52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819.73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536.28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514.66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504.81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498.01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490.39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108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118.81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116.2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116.43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54.23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0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23.5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24.09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27.94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76.510000000000005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 t="str">
        <f>データ!CA6</f>
        <v>-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92.53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91.42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86.11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67.11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0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94.74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100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100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73.680000000000007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0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100.54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95.99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94.91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90.22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90.8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42.19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44.55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47.36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49.94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50.56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35.54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35.24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35.22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34.92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34.19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50.81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50.28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51.42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50.9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49.05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109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H28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H29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H30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R01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R02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H28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H29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H30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R01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R02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H28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H29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H30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R01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R02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53.68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56.23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58.78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61.33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63.73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53.32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53.4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53.49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54.3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55.32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3.56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3.46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3.28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4.66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7.35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0.06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0.13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0.02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0.06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0.09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37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38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39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【76.89】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【59.52】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【49.06】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【0.39】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f5iRQmCFWwABU1lPi8MvaD1Mx1Geh6IrCROS3K6bsSH/tgd1a18g6pl8j5amHYYGTkjUzj6hp2+iNp1u5r/Z6Q==" saltValue="jYU8ujUr9S2aTQywiqzza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40</v>
      </c>
    </row>
    <row r="2" spans="1:140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119.15</v>
      </c>
      <c r="U6" s="52">
        <f>U7</f>
        <v>118.04</v>
      </c>
      <c r="V6" s="52">
        <f>V7</f>
        <v>121.24</v>
      </c>
      <c r="W6" s="52">
        <f>W7</f>
        <v>61.74</v>
      </c>
      <c r="X6" s="52">
        <f t="shared" si="3"/>
        <v>17.420000000000002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 t="str">
        <f t="shared" si="3"/>
        <v>-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8703.23</v>
      </c>
      <c r="AQ6" s="52">
        <f>AQ7</f>
        <v>8944.02</v>
      </c>
      <c r="AR6" s="52">
        <f>AR7</f>
        <v>9197.7999999999993</v>
      </c>
      <c r="AS6" s="52">
        <f>AS7</f>
        <v>10923.9</v>
      </c>
      <c r="AT6" s="52">
        <f t="shared" si="3"/>
        <v>11842.43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 t="str">
        <f t="shared" si="3"/>
        <v>-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118.81</v>
      </c>
      <c r="BM6" s="52">
        <f>BM7</f>
        <v>116.2</v>
      </c>
      <c r="BN6" s="52">
        <f>BN7</f>
        <v>116.43</v>
      </c>
      <c r="BO6" s="52">
        <f>BO7</f>
        <v>54.23</v>
      </c>
      <c r="BP6" s="52">
        <f t="shared" si="3"/>
        <v>0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23.5</v>
      </c>
      <c r="BX6" s="52">
        <f>BX7</f>
        <v>24.09</v>
      </c>
      <c r="BY6" s="52">
        <f>BY7</f>
        <v>27.94</v>
      </c>
      <c r="BZ6" s="52">
        <f>BZ7</f>
        <v>76.510000000000005</v>
      </c>
      <c r="CA6" s="52" t="str">
        <f t="shared" si="3"/>
        <v>-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92.53</v>
      </c>
      <c r="CI6" s="52">
        <f>CI7</f>
        <v>91.42</v>
      </c>
      <c r="CJ6" s="52">
        <f>CJ7</f>
        <v>86.11</v>
      </c>
      <c r="CK6" s="52">
        <f>CK7</f>
        <v>67.11</v>
      </c>
      <c r="CL6" s="52">
        <f t="shared" si="5"/>
        <v>0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94.74</v>
      </c>
      <c r="CT6" s="52">
        <f>CT7</f>
        <v>100</v>
      </c>
      <c r="CU6" s="52">
        <f>CU7</f>
        <v>100</v>
      </c>
      <c r="CV6" s="52">
        <f>CV7</f>
        <v>73.680000000000007</v>
      </c>
      <c r="CW6" s="52">
        <f t="shared" si="6"/>
        <v>0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53.68</v>
      </c>
      <c r="DE6" s="52">
        <f>DE7</f>
        <v>56.23</v>
      </c>
      <c r="DF6" s="52">
        <f>DF7</f>
        <v>58.78</v>
      </c>
      <c r="DG6" s="52">
        <f>DG7</f>
        <v>61.33</v>
      </c>
      <c r="DH6" s="52">
        <f t="shared" si="7"/>
        <v>63.73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1900</v>
      </c>
      <c r="L7" s="54" t="s">
        <v>99</v>
      </c>
      <c r="M7" s="55">
        <v>1</v>
      </c>
      <c r="N7" s="55" t="s">
        <v>100</v>
      </c>
      <c r="O7" s="56" t="s">
        <v>100</v>
      </c>
      <c r="P7" s="56">
        <v>97.5</v>
      </c>
      <c r="Q7" s="55" t="s">
        <v>100</v>
      </c>
      <c r="R7" s="55" t="s">
        <v>100</v>
      </c>
      <c r="S7" s="54" t="s">
        <v>101</v>
      </c>
      <c r="T7" s="57">
        <v>119.15</v>
      </c>
      <c r="U7" s="57">
        <v>118.04</v>
      </c>
      <c r="V7" s="57">
        <v>121.24</v>
      </c>
      <c r="W7" s="57">
        <v>61.74</v>
      </c>
      <c r="X7" s="57">
        <v>17.420000000000002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 t="s">
        <v>100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8703.23</v>
      </c>
      <c r="AQ7" s="57">
        <v>8944.02</v>
      </c>
      <c r="AR7" s="57">
        <v>9197.7999999999993</v>
      </c>
      <c r="AS7" s="57">
        <v>10923.9</v>
      </c>
      <c r="AT7" s="57">
        <v>11842.43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>
        <v>0</v>
      </c>
      <c r="BC7" s="57">
        <v>0</v>
      </c>
      <c r="BD7" s="57">
        <v>0</v>
      </c>
      <c r="BE7" s="57" t="s">
        <v>100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118.81</v>
      </c>
      <c r="BM7" s="57">
        <v>116.2</v>
      </c>
      <c r="BN7" s="57">
        <v>116.43</v>
      </c>
      <c r="BO7" s="57">
        <v>54.23</v>
      </c>
      <c r="BP7" s="57">
        <v>0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23.5</v>
      </c>
      <c r="BX7" s="57">
        <v>24.09</v>
      </c>
      <c r="BY7" s="57">
        <v>27.94</v>
      </c>
      <c r="BZ7" s="57">
        <v>76.510000000000005</v>
      </c>
      <c r="CA7" s="57" t="s">
        <v>100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92.53</v>
      </c>
      <c r="CI7" s="57">
        <v>91.42</v>
      </c>
      <c r="CJ7" s="57">
        <v>86.11</v>
      </c>
      <c r="CK7" s="57">
        <v>67.11</v>
      </c>
      <c r="CL7" s="57">
        <v>0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94.74</v>
      </c>
      <c r="CT7" s="57">
        <v>100</v>
      </c>
      <c r="CU7" s="57">
        <v>100</v>
      </c>
      <c r="CV7" s="57">
        <v>73.680000000000007</v>
      </c>
      <c r="CW7" s="57">
        <v>0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53.68</v>
      </c>
      <c r="DE7" s="57">
        <v>56.23</v>
      </c>
      <c r="DF7" s="57">
        <v>58.78</v>
      </c>
      <c r="DG7" s="57">
        <v>61.33</v>
      </c>
      <c r="DH7" s="57">
        <v>63.73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43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>
      <c r="T11" s="64" t="s">
        <v>23</v>
      </c>
      <c r="U11" s="65">
        <f>IF(T6="-",NA(),T6)</f>
        <v>119.15</v>
      </c>
      <c r="V11" s="65">
        <f>IF(U6="-",NA(),U6)</f>
        <v>118.04</v>
      </c>
      <c r="W11" s="65">
        <f>IF(V6="-",NA(),V6)</f>
        <v>121.24</v>
      </c>
      <c r="X11" s="65">
        <f>IF(W6="-",NA(),W6)</f>
        <v>61.74</v>
      </c>
      <c r="Y11" s="65">
        <f>IF(X6="-",NA(),X6)</f>
        <v>17.420000000000002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 t="e">
        <f>IF(AI6="-",NA(),AI6)</f>
        <v>#N/A</v>
      </c>
      <c r="AP11" s="64" t="s">
        <v>23</v>
      </c>
      <c r="AQ11" s="65">
        <f>IF(AP6="-",NA(),AP6)</f>
        <v>8703.23</v>
      </c>
      <c r="AR11" s="65">
        <f>IF(AQ6="-",NA(),AQ6)</f>
        <v>8944.02</v>
      </c>
      <c r="AS11" s="65">
        <f>IF(AR6="-",NA(),AR6)</f>
        <v>9197.7999999999993</v>
      </c>
      <c r="AT11" s="65">
        <f>IF(AS6="-",NA(),AS6)</f>
        <v>10923.9</v>
      </c>
      <c r="AU11" s="65">
        <f>IF(AT6="-",NA(),AT6)</f>
        <v>11842.43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 t="e">
        <f>IF(BE6="-",NA(),BE6)</f>
        <v>#N/A</v>
      </c>
      <c r="BL11" s="64" t="s">
        <v>23</v>
      </c>
      <c r="BM11" s="65">
        <f>IF(BL6="-",NA(),BL6)</f>
        <v>118.81</v>
      </c>
      <c r="BN11" s="65">
        <f>IF(BM6="-",NA(),BM6)</f>
        <v>116.2</v>
      </c>
      <c r="BO11" s="65">
        <f>IF(BN6="-",NA(),BN6)</f>
        <v>116.43</v>
      </c>
      <c r="BP11" s="65">
        <f>IF(BO6="-",NA(),BO6)</f>
        <v>54.23</v>
      </c>
      <c r="BQ11" s="65">
        <f>IF(BP6="-",NA(),BP6)</f>
        <v>0</v>
      </c>
      <c r="BW11" s="64" t="s">
        <v>23</v>
      </c>
      <c r="BX11" s="65">
        <f>IF(BW6="-",NA(),BW6)</f>
        <v>23.5</v>
      </c>
      <c r="BY11" s="65">
        <f>IF(BX6="-",NA(),BX6)</f>
        <v>24.09</v>
      </c>
      <c r="BZ11" s="65">
        <f>IF(BY6="-",NA(),BY6)</f>
        <v>27.94</v>
      </c>
      <c r="CA11" s="65">
        <f>IF(BZ6="-",NA(),BZ6)</f>
        <v>76.510000000000005</v>
      </c>
      <c r="CB11" s="65" t="e">
        <f>IF(CA6="-",NA(),CA6)</f>
        <v>#N/A</v>
      </c>
      <c r="CH11" s="64" t="s">
        <v>23</v>
      </c>
      <c r="CI11" s="65">
        <f>IF(CH6="-",NA(),CH6)</f>
        <v>92.53</v>
      </c>
      <c r="CJ11" s="65">
        <f>IF(CI6="-",NA(),CI6)</f>
        <v>91.42</v>
      </c>
      <c r="CK11" s="65">
        <f>IF(CJ6="-",NA(),CJ6)</f>
        <v>86.11</v>
      </c>
      <c r="CL11" s="65">
        <f>IF(CK6="-",NA(),CK6)</f>
        <v>67.11</v>
      </c>
      <c r="CM11" s="65">
        <f>IF(CL6="-",NA(),CL6)</f>
        <v>0</v>
      </c>
      <c r="CS11" s="64" t="s">
        <v>23</v>
      </c>
      <c r="CT11" s="65">
        <f>IF(CS6="-",NA(),CS6)</f>
        <v>94.74</v>
      </c>
      <c r="CU11" s="65">
        <f>IF(CT6="-",NA(),CT6)</f>
        <v>100</v>
      </c>
      <c r="CV11" s="65">
        <f>IF(CU6="-",NA(),CU6)</f>
        <v>100</v>
      </c>
      <c r="CW11" s="65">
        <f>IF(CV6="-",NA(),CV6)</f>
        <v>73.680000000000007</v>
      </c>
      <c r="CX11" s="65">
        <f>IF(CW6="-",NA(),CW6)</f>
        <v>0</v>
      </c>
      <c r="DD11" s="64" t="s">
        <v>23</v>
      </c>
      <c r="DE11" s="65">
        <f>IF(DD6="-",NA(),DD6)</f>
        <v>53.68</v>
      </c>
      <c r="DF11" s="65">
        <f>IF(DE6="-",NA(),DE6)</f>
        <v>56.23</v>
      </c>
      <c r="DG11" s="65">
        <f>IF(DF6="-",NA(),DF6)</f>
        <v>58.78</v>
      </c>
      <c r="DH11" s="65">
        <f>IF(DG6="-",NA(),DG6)</f>
        <v>61.33</v>
      </c>
      <c r="DI11" s="65">
        <f>IF(DH6="-",NA(),DH6)</f>
        <v>63.73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suguru2132</cp:lastModifiedBy>
  <cp:lastPrinted>2022-01-27T02:35:50Z</cp:lastPrinted>
  <dcterms:created xsi:type="dcterms:W3CDTF">2021-12-03T08:59:39Z</dcterms:created>
  <dcterms:modified xsi:type="dcterms:W3CDTF">2022-01-27T02:47:31Z</dcterms:modified>
  <cp:category/>
</cp:coreProperties>
</file>