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<sst xmlns="http://schemas.openxmlformats.org/spreadsheetml/2006/main" count="837" uniqueCount="837">
  <si>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藤井政雄記念病院</t>
  </si>
  <si>
    <t>〒682-0023 鳥取県 倉吉市山根４３－１</t>
  </si>
  <si>
    <t>病棟の建築時期と構造</t>
  </si>
  <si>
    <t>建物情報＼病棟名</t>
  </si>
  <si>
    <t>３階病棟</t>
  </si>
  <si>
    <t>４階病棟</t>
  </si>
  <si>
    <t>５階病棟</t>
  </si>
  <si>
    <t>様式１病院病棟票(1)</t>
  </si>
  <si>
    <t>建築時期</t>
  </si>
  <si>
    <t>2003</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</si>
  <si>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</si>
  <si>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</si>
  <si>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</si>
  <si>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</si>
  <si>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</si>
  <si>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</si>
  <si>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</si>
  <si>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</si>
  <si>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</si>
  <si>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</si>
  <si>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</si>
  <si>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</si>
  <si>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</si>
  <si>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</si>
  <si>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</si>
  <si>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</si>
  <si>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</si>
  <si>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</si>
  <si>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</si>
  <si>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</si>
  <si>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</si>
  <si>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</si>
  <si>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</si>
  <si>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</si>
  <si>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</si>
  <si>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</si>
  <si>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</si>
  <si>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</si>
  <si>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</si>
  <si>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</si>
  <si>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</si>
  <si>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</si>
  <si>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</si>
  <si>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</si>
  <si>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</si>
  <si>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</si>
  <si>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</si>
  <si>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</si>
  <si>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</si>
  <si>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</si>
  <si>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</si>
  <si>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</si>
  <si>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</si>
  <si>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</si>
  <si>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</si>
  <si>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</si>
  <si>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</si>
  <si>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</si>
  <si>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</si>
  <si>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</si>
  <si>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</si>
  <si>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</si>
  <si>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</si>
  <si>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</si>
  <si>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</si>
  <si>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</si>
  <si>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</si>
  <si>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</si>
  <si>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</si>
  <si>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</si>
  <si>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</si>
  <si>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</si>
  <si>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</si>
  <si>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</si>
  <si>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</si>
  <si>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</si>
  <si>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</si>
  <si>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</si>
  <si>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</si>
  <si>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</si>
  <si>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</si>
  <si>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</si>
  <si>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</si>
  <si>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</si>
  <si>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</si>
  <si>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</si>
  <si>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</si>
  <si>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</si>
  <si>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</si>
  <si>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</si>
  <si>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</si>
  <si>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</si>
  <si>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</si>
  <si>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</si>
  <si>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</si>
  <si>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</si>
  <si>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</si>
  <si>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</si>
  <si>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</si>
  <si>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</si>
  <si>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</si>
  <si>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</si>
  <si>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</si>
  <si>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</si>
  <si>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</si>
  <si>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</si>
  <si>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</si>
  <si>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</si>
  <si>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循環器内科</t>
  </si>
  <si>
    <t>神経内科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</si>
  <si>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</si>
  <si>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</si>
  <si>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</si>
  <si>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</si>
  <si>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</si>
  <si>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</si>
  <si>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療養病棟入院料１</t>
  </si>
  <si>
    <t>緩和ケア病棟入院料２</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</si>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</sst>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t="s">
        <v>17</v>
      </c>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t="s">
        <v>17</v>
      </c>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18</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48</v>
      </c>
      <c r="M104" s="248">
        <v>0</v>
      </c>
      <c r="N104" s="192">
        <v>20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49</v>
      </c>
      <c r="M106" s="192">
        <v>0</v>
      </c>
      <c r="N106" s="192">
        <v>20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48</v>
      </c>
      <c r="M107" s="192">
        <v>0</v>
      </c>
      <c r="N107" s="192">
        <v>20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52</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52</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52</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52</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52</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52</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104</v>
      </c>
      <c r="M126" s="253" t="s">
        <v>104</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109</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4"/>
      <c r="F128" s="370"/>
      <c r="G128" s="370"/>
      <c r="H128" s="365"/>
      <c r="I128" s="297"/>
      <c r="J128" s="83"/>
      <c r="K128" s="84"/>
      <c r="L128" s="253" t="s">
        <v>109</v>
      </c>
      <c r="M128" s="253" t="s">
        <v>108</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116</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118</v>
      </c>
      <c r="F137" s="292"/>
      <c r="G137" s="292"/>
      <c r="H137" s="293"/>
      <c r="I137" s="361"/>
      <c r="J137" s="81"/>
      <c r="K137" s="82"/>
      <c r="L137" s="80">
        <v>48</v>
      </c>
      <c r="M137" s="253">
        <v>52</v>
      </c>
      <c r="N137" s="253">
        <v>20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8" t="s">
        <v>120</v>
      </c>
      <c r="D138" s="299"/>
      <c r="E138" s="299"/>
      <c r="F138" s="299"/>
      <c r="G138" s="299"/>
      <c r="H138" s="300"/>
      <c r="I138" s="361"/>
      <c r="J138" s="81"/>
      <c r="K138" s="82"/>
      <c r="L138" s="80" t="s">
        <v>121</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91" t="s">
        <v>118</v>
      </c>
      <c r="F139" s="292"/>
      <c r="G139" s="292"/>
      <c r="H139" s="293"/>
      <c r="I139" s="361"/>
      <c r="J139" s="81"/>
      <c r="K139" s="82"/>
      <c r="L139" s="80">
        <v>38</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8" t="s">
        <v>120</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91" t="s">
        <v>118</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2" t="s">
        <v>124</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91" t="s">
        <v>125</v>
      </c>
      <c r="D150" s="292"/>
      <c r="E150" s="292"/>
      <c r="F150" s="292"/>
      <c r="G150" s="292"/>
      <c r="H150" s="293"/>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91" t="s">
        <v>132</v>
      </c>
      <c r="D158" s="292"/>
      <c r="E158" s="292"/>
      <c r="F158" s="292"/>
      <c r="G158" s="292"/>
      <c r="H158" s="293"/>
      <c r="I158" s="380"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91" t="s">
        <v>136</v>
      </c>
      <c r="D159" s="292"/>
      <c r="E159" s="292"/>
      <c r="F159" s="292"/>
      <c r="G159" s="292"/>
      <c r="H159" s="293"/>
      <c r="I159" s="381"/>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91" t="s">
        <v>139</v>
      </c>
      <c r="D160" s="292"/>
      <c r="E160" s="292"/>
      <c r="F160" s="292"/>
      <c r="G160" s="292"/>
      <c r="H160" s="293"/>
      <c r="I160" s="382"/>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141</v>
      </c>
      <c r="B168" s="96"/>
      <c r="C168" s="291" t="s">
        <v>142</v>
      </c>
      <c r="D168" s="292"/>
      <c r="E168" s="292"/>
      <c r="F168" s="292"/>
      <c r="G168" s="292"/>
      <c r="H168" s="293"/>
      <c r="I168" s="213" t="s">
        <v>143</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144</v>
      </c>
      <c r="B169" s="96"/>
      <c r="C169" s="291" t="s">
        <v>145</v>
      </c>
      <c r="D169" s="292"/>
      <c r="E169" s="292"/>
      <c r="F169" s="292"/>
      <c r="G169" s="292"/>
      <c r="H169" s="293"/>
      <c r="I169" s="100" t="s">
        <v>146</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148</v>
      </c>
      <c r="B177" s="96"/>
      <c r="C177" s="291" t="s">
        <v>149</v>
      </c>
      <c r="D177" s="292"/>
      <c r="E177" s="292"/>
      <c r="F177" s="292"/>
      <c r="G177" s="292"/>
      <c r="H177" s="293"/>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152</v>
      </c>
      <c r="B178" s="96"/>
      <c r="C178" s="291" t="s">
        <v>153</v>
      </c>
      <c r="D178" s="292"/>
      <c r="E178" s="292"/>
      <c r="F178" s="292"/>
      <c r="G178" s="292"/>
      <c r="H178" s="293"/>
      <c r="I178" s="103" t="s">
        <v>154</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155</v>
      </c>
      <c r="B179" s="96"/>
      <c r="C179" s="291" t="s">
        <v>156</v>
      </c>
      <c r="D179" s="292"/>
      <c r="E179" s="292"/>
      <c r="F179" s="292"/>
      <c r="G179" s="292"/>
      <c r="H179" s="293"/>
      <c r="I179" s="103" t="s">
        <v>157</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41" t="s">
        <v>160</v>
      </c>
      <c r="D187" s="343"/>
      <c r="E187" s="343"/>
      <c r="F187" s="343"/>
      <c r="G187" s="341" t="s">
        <v>161</v>
      </c>
      <c r="H187" s="341"/>
      <c r="I187" s="383" t="s">
        <v>162</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43"/>
      <c r="D188" s="343"/>
      <c r="E188" s="343"/>
      <c r="F188" s="343"/>
      <c r="G188" s="341" t="s">
        <v>163</v>
      </c>
      <c r="H188" s="341"/>
      <c r="I188" s="384"/>
      <c r="J188" s="199">
        <v>4.1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41" t="s">
        <v>165</v>
      </c>
      <c r="D189" s="343"/>
      <c r="E189" s="343"/>
      <c r="F189" s="343"/>
      <c r="G189" s="341" t="s">
        <v>161</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43"/>
      <c r="D190" s="343"/>
      <c r="E190" s="343"/>
      <c r="F190" s="343"/>
      <c r="G190" s="341" t="s">
        <v>163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41" t="s">
        <v>167</v>
      </c>
      <c r="D191" s="341"/>
      <c r="E191" s="341"/>
      <c r="F191" s="341"/>
      <c r="G191" s="341" t="s">
        <v>161</v>
      </c>
      <c r="H191" s="341"/>
      <c r="I191" s="384"/>
      <c r="J191" s="198" t="str">
        <f>IF(SUM(L191:BS191)=0,IF(COUNTIF(L191:BS191,"未確認")&gt;0,"未確認",IF(COUNTIF(L191:BS191,"~*")&gt;0,"*",SUM(L191:BS191))),SUM(L191:BS191))</f>
        <v>未確認</v>
      </c>
      <c r="K191" s="66" t="str">
        <f t="shared" si="30"/>
        <v>※</v>
      </c>
      <c r="L191" s="108">
        <v>23</v>
      </c>
      <c r="M191" s="255">
        <v>11</v>
      </c>
      <c r="N191" s="255">
        <v>18</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41"/>
      <c r="D192" s="341"/>
      <c r="E192" s="341"/>
      <c r="F192" s="341"/>
      <c r="G192" s="341" t="s">
        <v>163</v>
      </c>
      <c r="H192" s="341"/>
      <c r="I192" s="384"/>
      <c r="J192" s="198" t="str">
        <f ref="J192:J214" t="shared" si="31">IF(SUM(L192:BS192)=0,IF(COUNTIF(L192:BS192,"未確認")&gt;0,"未確認",IF(COUNTIF(L192:BS192,"~*")&gt;0,"*",SUM(L192:BS192))),SUM(L192:BS192))</f>
        <v>未確認</v>
      </c>
      <c r="K192" s="66" t="str">
        <f t="shared" si="30"/>
        <v>※</v>
      </c>
      <c r="L192" s="109">
        <v>0.8</v>
      </c>
      <c r="M192" s="255">
        <v>0.9</v>
      </c>
      <c r="N192" s="255">
        <v>0.7</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41" t="s">
        <v>169</v>
      </c>
      <c r="D193" s="342"/>
      <c r="E193" s="342"/>
      <c r="F193" s="342"/>
      <c r="G193" s="341" t="s">
        <v>161</v>
      </c>
      <c r="H193" s="341"/>
      <c r="I193" s="384"/>
      <c r="J193" s="198" t="str">
        <f t="shared" si="31"/>
        <v>未確認</v>
      </c>
      <c r="K193" s="66" t="str">
        <f t="shared" si="30"/>
        <v>※</v>
      </c>
      <c r="L193" s="108">
        <v>1</v>
      </c>
      <c r="M193" s="255">
        <v>6</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42"/>
      <c r="D194" s="342"/>
      <c r="E194" s="342"/>
      <c r="F194" s="342"/>
      <c r="G194" s="341" t="s">
        <v>163</v>
      </c>
      <c r="H194" s="341"/>
      <c r="I194" s="384"/>
      <c r="J194" s="198" t="str">
        <f t="shared" si="31"/>
        <v>未確認</v>
      </c>
      <c r="K194" s="66" t="str">
        <f t="shared" si="30"/>
        <v>※</v>
      </c>
      <c r="L194" s="109">
        <v>0.8</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41" t="s">
        <v>171</v>
      </c>
      <c r="D195" s="342"/>
      <c r="E195" s="342"/>
      <c r="F195" s="342"/>
      <c r="G195" s="341" t="s">
        <v>161</v>
      </c>
      <c r="H195" s="341"/>
      <c r="I195" s="384"/>
      <c r="J195" s="198" t="str">
        <f t="shared" si="31"/>
        <v>未確認</v>
      </c>
      <c r="K195" s="66" t="str">
        <f t="shared" si="30"/>
        <v>※</v>
      </c>
      <c r="L195" s="108">
        <v>6</v>
      </c>
      <c r="M195" s="255">
        <v>10</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42"/>
      <c r="D196" s="342"/>
      <c r="E196" s="342"/>
      <c r="F196" s="342"/>
      <c r="G196" s="341" t="s">
        <v>163</v>
      </c>
      <c r="H196" s="341"/>
      <c r="I196" s="384"/>
      <c r="J196" s="198" t="str">
        <f t="shared" si="31"/>
        <v>未確認</v>
      </c>
      <c r="K196" s="66" t="str">
        <f t="shared" si="30"/>
        <v>※</v>
      </c>
      <c r="L196" s="109">
        <v>3.9</v>
      </c>
      <c r="M196" s="255">
        <v>0.5</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41" t="s">
        <v>173</v>
      </c>
      <c r="D197" s="342"/>
      <c r="E197" s="342"/>
      <c r="F197" s="342"/>
      <c r="G197" s="341" t="s">
        <v>161</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42"/>
      <c r="D198" s="342"/>
      <c r="E198" s="342"/>
      <c r="F198" s="342"/>
      <c r="G198" s="341" t="s">
        <v>163</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41" t="s">
        <v>175</v>
      </c>
      <c r="D199" s="342"/>
      <c r="E199" s="342"/>
      <c r="F199" s="342"/>
      <c r="G199" s="341" t="s">
        <v>161</v>
      </c>
      <c r="H199" s="341"/>
      <c r="I199" s="384"/>
      <c r="J199" s="198" t="str">
        <f t="shared" si="31"/>
        <v>未確認</v>
      </c>
      <c r="K199" s="66" t="str">
        <f t="shared" si="30"/>
        <v>※</v>
      </c>
      <c r="L199" s="108">
        <v>1</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42"/>
      <c r="D200" s="342"/>
      <c r="E200" s="342"/>
      <c r="F200" s="342"/>
      <c r="G200" s="341" t="s">
        <v>163</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41" t="s">
        <v>177</v>
      </c>
      <c r="D201" s="342"/>
      <c r="E201" s="342"/>
      <c r="F201" s="342"/>
      <c r="G201" s="341" t="s">
        <v>161</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42"/>
      <c r="D202" s="342"/>
      <c r="E202" s="342"/>
      <c r="F202" s="342"/>
      <c r="G202" s="341" t="s">
        <v>163</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41" t="s">
        <v>179</v>
      </c>
      <c r="D203" s="342"/>
      <c r="E203" s="342"/>
      <c r="F203" s="342"/>
      <c r="G203" s="341" t="s">
        <v>161</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42"/>
      <c r="D204" s="342"/>
      <c r="E204" s="342"/>
      <c r="F204" s="342"/>
      <c r="G204" s="341" t="s">
        <v>163</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41" t="s">
        <v>181</v>
      </c>
      <c r="D205" s="342"/>
      <c r="E205" s="342"/>
      <c r="F205" s="342"/>
      <c r="G205" s="341" t="s">
        <v>161</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42"/>
      <c r="D206" s="342"/>
      <c r="E206" s="342"/>
      <c r="F206" s="342"/>
      <c r="G206" s="341" t="s">
        <v>163</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41" t="s">
        <v>183</v>
      </c>
      <c r="D207" s="343"/>
      <c r="E207" s="343"/>
      <c r="F207" s="343"/>
      <c r="G207" s="341" t="s">
        <v>161</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43"/>
      <c r="D208" s="343"/>
      <c r="E208" s="343"/>
      <c r="F208" s="343"/>
      <c r="G208" s="341" t="s">
        <v>163</v>
      </c>
      <c r="H208" s="341"/>
      <c r="I208" s="384"/>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41" t="s">
        <v>185</v>
      </c>
      <c r="D209" s="343"/>
      <c r="E209" s="343"/>
      <c r="F209" s="343"/>
      <c r="G209" s="341" t="s">
        <v>161</v>
      </c>
      <c r="H209" s="341"/>
      <c r="I209" s="384"/>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43"/>
      <c r="D210" s="343"/>
      <c r="E210" s="343"/>
      <c r="F210" s="343"/>
      <c r="G210" s="341" t="s">
        <v>163</v>
      </c>
      <c r="H210" s="341"/>
      <c r="I210" s="384"/>
      <c r="J210" s="198">
        <v>2.3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41" t="s">
        <v>187</v>
      </c>
      <c r="D211" s="342"/>
      <c r="E211" s="342"/>
      <c r="F211" s="342"/>
      <c r="G211" s="341" t="s">
        <v>161</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42"/>
      <c r="D212" s="342"/>
      <c r="E212" s="342"/>
      <c r="F212" s="342"/>
      <c r="G212" s="341" t="s">
        <v>163</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41" t="s">
        <v>189</v>
      </c>
      <c r="D213" s="343"/>
      <c r="E213" s="343"/>
      <c r="F213" s="343"/>
      <c r="G213" s="341" t="s">
        <v>161</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43"/>
      <c r="D214" s="343"/>
      <c r="E214" s="343"/>
      <c r="F214" s="343"/>
      <c r="G214" s="341" t="s">
        <v>163</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41" t="s">
        <v>167</v>
      </c>
      <c r="D219" s="341"/>
      <c r="E219" s="341"/>
      <c r="F219" s="341"/>
      <c r="G219" s="291" t="s">
        <v>161</v>
      </c>
      <c r="H219" s="293"/>
      <c r="I219" s="377" t="s">
        <v>195</v>
      </c>
      <c r="J219" s="112"/>
      <c r="K219" s="113"/>
      <c r="L219" s="108">
        <v>0</v>
      </c>
      <c r="M219" s="108">
        <v>7</v>
      </c>
      <c r="N219" s="108">
        <v>9</v>
      </c>
      <c r="O219" s="104"/>
      <c r="P219" s="104"/>
      <c r="Q219" s="104"/>
      <c r="R219" s="104"/>
      <c r="S219" s="104"/>
      <c r="T219" s="104"/>
      <c r="U219" s="104"/>
    </row>
    <row r="220" ht="34.5" customHeight="1" s="67" customFormat="1">
      <c r="A220" s="183" t="s">
        <v>194</v>
      </c>
      <c r="B220" s="97"/>
      <c r="C220" s="341"/>
      <c r="D220" s="341"/>
      <c r="E220" s="341"/>
      <c r="F220" s="341"/>
      <c r="G220" s="291" t="s">
        <v>163</v>
      </c>
      <c r="H220" s="293"/>
      <c r="I220" s="378"/>
      <c r="J220" s="112"/>
      <c r="K220" s="114"/>
      <c r="L220" s="109">
        <v>0</v>
      </c>
      <c r="M220" s="109">
        <v>1.2</v>
      </c>
      <c r="N220" s="109">
        <v>0</v>
      </c>
      <c r="O220" s="104"/>
      <c r="P220" s="104"/>
      <c r="Q220" s="104"/>
      <c r="R220" s="104"/>
      <c r="S220" s="104"/>
      <c r="T220" s="104"/>
      <c r="U220" s="104"/>
    </row>
    <row r="221" ht="34.5" customHeight="1" s="67" customFormat="1">
      <c r="A221" s="183" t="s">
        <v>196</v>
      </c>
      <c r="B221" s="97"/>
      <c r="C221" s="341" t="s">
        <v>169</v>
      </c>
      <c r="D221" s="342"/>
      <c r="E221" s="342"/>
      <c r="F221" s="342"/>
      <c r="G221" s="291" t="s">
        <v>161</v>
      </c>
      <c r="H221" s="293"/>
      <c r="I221" s="378"/>
      <c r="J221" s="112"/>
      <c r="K221" s="113"/>
      <c r="L221" s="108">
        <v>0</v>
      </c>
      <c r="M221" s="108">
        <v>1</v>
      </c>
      <c r="N221" s="108">
        <v>1</v>
      </c>
      <c r="O221" s="104"/>
      <c r="P221" s="104"/>
      <c r="Q221" s="104"/>
      <c r="R221" s="104"/>
      <c r="S221" s="104"/>
      <c r="T221" s="104"/>
      <c r="U221" s="104"/>
    </row>
    <row r="222" ht="34.5" customHeight="1" s="67" customFormat="1">
      <c r="A222" s="183" t="s">
        <v>196</v>
      </c>
      <c r="B222" s="97"/>
      <c r="C222" s="342"/>
      <c r="D222" s="342"/>
      <c r="E222" s="342"/>
      <c r="F222" s="342"/>
      <c r="G222" s="291" t="s">
        <v>163</v>
      </c>
      <c r="H222" s="293"/>
      <c r="I222" s="378"/>
      <c r="J222" s="112"/>
      <c r="K222" s="114"/>
      <c r="L222" s="109">
        <v>0</v>
      </c>
      <c r="M222" s="109">
        <v>0.4</v>
      </c>
      <c r="N222" s="109">
        <v>0.1</v>
      </c>
      <c r="O222" s="104"/>
      <c r="P222" s="104"/>
      <c r="Q222" s="104"/>
      <c r="R222" s="104"/>
      <c r="S222" s="104"/>
      <c r="T222" s="104"/>
      <c r="U222" s="104"/>
    </row>
    <row r="223" ht="34.5" customHeight="1" s="67" customFormat="1">
      <c r="A223" s="183" t="s">
        <v>197</v>
      </c>
      <c r="B223" s="97"/>
      <c r="C223" s="341" t="s">
        <v>171</v>
      </c>
      <c r="D223" s="342"/>
      <c r="E223" s="342"/>
      <c r="F223" s="342"/>
      <c r="G223" s="291" t="s">
        <v>161</v>
      </c>
      <c r="H223" s="293"/>
      <c r="I223" s="378"/>
      <c r="J223" s="112"/>
      <c r="K223" s="113"/>
      <c r="L223" s="108">
        <v>0</v>
      </c>
      <c r="M223" s="108">
        <v>0</v>
      </c>
      <c r="N223" s="108">
        <v>0</v>
      </c>
      <c r="O223" s="104"/>
      <c r="P223" s="104"/>
      <c r="Q223" s="104"/>
      <c r="R223" s="104"/>
      <c r="S223" s="104"/>
      <c r="T223" s="104"/>
      <c r="U223" s="104"/>
    </row>
    <row r="224" ht="34.5" customHeight="1" s="67" customFormat="1">
      <c r="A224" s="183" t="s">
        <v>197</v>
      </c>
      <c r="B224" s="97"/>
      <c r="C224" s="342"/>
      <c r="D224" s="342"/>
      <c r="E224" s="342"/>
      <c r="F224" s="342"/>
      <c r="G224" s="291" t="s">
        <v>163</v>
      </c>
      <c r="H224" s="293"/>
      <c r="I224" s="378"/>
      <c r="J224" s="112"/>
      <c r="K224" s="114"/>
      <c r="L224" s="109">
        <v>0</v>
      </c>
      <c r="M224" s="109">
        <v>0</v>
      </c>
      <c r="N224" s="109">
        <v>0</v>
      </c>
      <c r="O224" s="104"/>
      <c r="P224" s="104"/>
      <c r="Q224" s="104"/>
      <c r="R224" s="104"/>
      <c r="S224" s="104"/>
      <c r="T224" s="104"/>
      <c r="U224" s="104"/>
    </row>
    <row r="225" ht="34.5" customHeight="1" s="67" customFormat="1">
      <c r="A225" s="183" t="s">
        <v>198</v>
      </c>
      <c r="B225" s="97"/>
      <c r="C225" s="341" t="s">
        <v>173</v>
      </c>
      <c r="D225" s="342"/>
      <c r="E225" s="342"/>
      <c r="F225" s="342"/>
      <c r="G225" s="291" t="s">
        <v>161</v>
      </c>
      <c r="H225" s="293"/>
      <c r="I225" s="378"/>
      <c r="J225" s="112"/>
      <c r="K225" s="113"/>
      <c r="L225" s="108">
        <v>0</v>
      </c>
      <c r="M225" s="108">
        <v>0</v>
      </c>
      <c r="N225" s="108">
        <v>0</v>
      </c>
      <c r="O225" s="104"/>
      <c r="P225" s="104"/>
      <c r="Q225" s="104"/>
      <c r="R225" s="104"/>
      <c r="S225" s="104"/>
      <c r="T225" s="104"/>
      <c r="U225" s="104"/>
    </row>
    <row r="226" ht="34.5" customHeight="1" s="67" customFormat="1">
      <c r="A226" s="183" t="s">
        <v>198</v>
      </c>
      <c r="B226" s="68"/>
      <c r="C226" s="342"/>
      <c r="D226" s="342"/>
      <c r="E226" s="342"/>
      <c r="F226" s="342"/>
      <c r="G226" s="291" t="s">
        <v>163</v>
      </c>
      <c r="H226" s="293"/>
      <c r="I226" s="378"/>
      <c r="J226" s="112"/>
      <c r="K226" s="114"/>
      <c r="L226" s="109">
        <v>0</v>
      </c>
      <c r="M226" s="109">
        <v>0</v>
      </c>
      <c r="N226" s="109">
        <v>0</v>
      </c>
      <c r="O226" s="104"/>
      <c r="P226" s="104"/>
      <c r="Q226" s="104"/>
      <c r="R226" s="104"/>
      <c r="S226" s="104"/>
      <c r="T226" s="104"/>
      <c r="U226" s="104"/>
    </row>
    <row r="227" ht="34.5" customHeight="1" s="67" customFormat="1">
      <c r="A227" s="183" t="s">
        <v>199</v>
      </c>
      <c r="B227" s="68"/>
      <c r="C227" s="341" t="s">
        <v>175</v>
      </c>
      <c r="D227" s="342"/>
      <c r="E227" s="342"/>
      <c r="F227" s="342"/>
      <c r="G227" s="291" t="s">
        <v>161</v>
      </c>
      <c r="H227" s="293"/>
      <c r="I227" s="378"/>
      <c r="J227" s="112"/>
      <c r="K227" s="113"/>
      <c r="L227" s="108">
        <v>0</v>
      </c>
      <c r="M227" s="108">
        <v>0</v>
      </c>
      <c r="N227" s="108">
        <v>14</v>
      </c>
      <c r="O227" s="104"/>
      <c r="P227" s="104"/>
      <c r="Q227" s="104"/>
      <c r="R227" s="104"/>
      <c r="S227" s="104"/>
      <c r="T227" s="104"/>
      <c r="U227" s="104"/>
    </row>
    <row r="228" ht="34.5" customHeight="1" s="67" customFormat="1">
      <c r="A228" s="183" t="s">
        <v>199</v>
      </c>
      <c r="B228" s="68"/>
      <c r="C228" s="342"/>
      <c r="D228" s="342"/>
      <c r="E228" s="342"/>
      <c r="F228" s="342"/>
      <c r="G228" s="291" t="s">
        <v>163</v>
      </c>
      <c r="H228" s="293"/>
      <c r="I228" s="378"/>
      <c r="J228" s="112"/>
      <c r="K228" s="114"/>
      <c r="L228" s="109">
        <v>0</v>
      </c>
      <c r="M228" s="109">
        <v>0</v>
      </c>
      <c r="N228" s="109">
        <v>0</v>
      </c>
      <c r="O228" s="104"/>
      <c r="P228" s="104"/>
      <c r="Q228" s="104"/>
      <c r="R228" s="104"/>
      <c r="S228" s="104"/>
      <c r="T228" s="104"/>
      <c r="U228" s="104"/>
    </row>
    <row r="229" ht="34.5" customHeight="1" s="67" customFormat="1">
      <c r="A229" s="183" t="s">
        <v>200</v>
      </c>
      <c r="B229" s="68"/>
      <c r="C229" s="341" t="s">
        <v>177</v>
      </c>
      <c r="D229" s="342"/>
      <c r="E229" s="342"/>
      <c r="F229" s="342"/>
      <c r="G229" s="291" t="s">
        <v>161</v>
      </c>
      <c r="H229" s="293"/>
      <c r="I229" s="378"/>
      <c r="J229" s="112"/>
      <c r="K229" s="113"/>
      <c r="L229" s="108">
        <v>0</v>
      </c>
      <c r="M229" s="108">
        <v>0</v>
      </c>
      <c r="N229" s="108">
        <v>4</v>
      </c>
      <c r="O229" s="104"/>
      <c r="P229" s="104"/>
      <c r="Q229" s="104"/>
      <c r="R229" s="104"/>
      <c r="S229" s="104"/>
      <c r="T229" s="104"/>
      <c r="U229" s="104"/>
    </row>
    <row r="230" ht="34.5" customHeight="1" s="67" customFormat="1">
      <c r="A230" s="183" t="s">
        <v>200</v>
      </c>
      <c r="B230" s="68"/>
      <c r="C230" s="342"/>
      <c r="D230" s="342"/>
      <c r="E230" s="342"/>
      <c r="F230" s="342"/>
      <c r="G230" s="291" t="s">
        <v>163</v>
      </c>
      <c r="H230" s="293"/>
      <c r="I230" s="378"/>
      <c r="J230" s="112"/>
      <c r="K230" s="114"/>
      <c r="L230" s="109">
        <v>0</v>
      </c>
      <c r="M230" s="109">
        <v>0</v>
      </c>
      <c r="N230" s="109">
        <v>0.1</v>
      </c>
      <c r="O230" s="104"/>
      <c r="P230" s="104"/>
      <c r="Q230" s="104"/>
      <c r="R230" s="104"/>
      <c r="S230" s="104"/>
      <c r="T230" s="104"/>
      <c r="U230" s="104"/>
    </row>
    <row r="231" ht="34.5" customHeight="1" s="67" customFormat="1">
      <c r="A231" s="183" t="s">
        <v>201</v>
      </c>
      <c r="B231" s="68"/>
      <c r="C231" s="341" t="s">
        <v>179</v>
      </c>
      <c r="D231" s="342"/>
      <c r="E231" s="342"/>
      <c r="F231" s="342"/>
      <c r="G231" s="291" t="s">
        <v>161</v>
      </c>
      <c r="H231" s="293"/>
      <c r="I231" s="378"/>
      <c r="J231" s="112"/>
      <c r="K231" s="113"/>
      <c r="L231" s="108">
        <v>0</v>
      </c>
      <c r="M231" s="108">
        <v>0</v>
      </c>
      <c r="N231" s="108">
        <v>4</v>
      </c>
      <c r="O231" s="104"/>
      <c r="P231" s="104"/>
      <c r="Q231" s="104"/>
      <c r="R231" s="104"/>
      <c r="S231" s="104"/>
      <c r="T231" s="104"/>
      <c r="U231" s="104"/>
    </row>
    <row r="232" ht="34.5" customHeight="1" s="67" customFormat="1">
      <c r="A232" s="183" t="s">
        <v>201</v>
      </c>
      <c r="B232" s="68"/>
      <c r="C232" s="342"/>
      <c r="D232" s="342"/>
      <c r="E232" s="342"/>
      <c r="F232" s="342"/>
      <c r="G232" s="291" t="s">
        <v>163</v>
      </c>
      <c r="H232" s="293"/>
      <c r="I232" s="378"/>
      <c r="J232" s="112"/>
      <c r="K232" s="114"/>
      <c r="L232" s="109">
        <v>0</v>
      </c>
      <c r="M232" s="109">
        <v>0</v>
      </c>
      <c r="N232" s="109">
        <v>2</v>
      </c>
      <c r="O232" s="104"/>
      <c r="P232" s="104"/>
      <c r="Q232" s="104"/>
      <c r="R232" s="104"/>
      <c r="S232" s="104"/>
      <c r="T232" s="104"/>
      <c r="U232" s="104"/>
    </row>
    <row r="233" ht="34.5" customHeight="1" s="67" customFormat="1">
      <c r="A233" s="183" t="s">
        <v>202</v>
      </c>
      <c r="B233" s="68"/>
      <c r="C233" s="341" t="s">
        <v>181</v>
      </c>
      <c r="D233" s="342"/>
      <c r="E233" s="342"/>
      <c r="F233" s="342"/>
      <c r="G233" s="291" t="s">
        <v>161</v>
      </c>
      <c r="H233" s="293"/>
      <c r="I233" s="378"/>
      <c r="J233" s="112"/>
      <c r="K233" s="113"/>
      <c r="L233" s="108">
        <v>0</v>
      </c>
      <c r="M233" s="108">
        <v>0</v>
      </c>
      <c r="N233" s="108">
        <v>3</v>
      </c>
      <c r="O233" s="104"/>
      <c r="P233" s="104"/>
      <c r="Q233" s="104"/>
      <c r="R233" s="104"/>
      <c r="S233" s="104"/>
      <c r="T233" s="104"/>
      <c r="U233" s="104"/>
    </row>
    <row r="234" ht="34.5" customHeight="1" s="67" customFormat="1">
      <c r="A234" s="183" t="s">
        <v>202</v>
      </c>
      <c r="B234" s="68"/>
      <c r="C234" s="342"/>
      <c r="D234" s="342"/>
      <c r="E234" s="342"/>
      <c r="F234" s="342"/>
      <c r="G234" s="291" t="s">
        <v>163</v>
      </c>
      <c r="H234" s="293"/>
      <c r="I234" s="378"/>
      <c r="J234" s="112"/>
      <c r="K234" s="114"/>
      <c r="L234" s="109">
        <v>0</v>
      </c>
      <c r="M234" s="109">
        <v>0</v>
      </c>
      <c r="N234" s="109">
        <v>0.5</v>
      </c>
      <c r="O234" s="104"/>
      <c r="P234" s="104"/>
      <c r="Q234" s="104"/>
      <c r="R234" s="104"/>
      <c r="S234" s="104"/>
      <c r="T234" s="104"/>
      <c r="U234" s="104"/>
    </row>
    <row r="235" ht="34.5" customHeight="1" s="67" customFormat="1">
      <c r="A235" s="183" t="s">
        <v>203</v>
      </c>
      <c r="B235" s="68"/>
      <c r="C235" s="341" t="s">
        <v>187</v>
      </c>
      <c r="D235" s="342"/>
      <c r="E235" s="342"/>
      <c r="F235" s="342"/>
      <c r="G235" s="291" t="s">
        <v>161</v>
      </c>
      <c r="H235" s="293"/>
      <c r="I235" s="378"/>
      <c r="J235" s="112"/>
      <c r="K235" s="113"/>
      <c r="L235" s="108">
        <v>0</v>
      </c>
      <c r="M235" s="108">
        <v>0</v>
      </c>
      <c r="N235" s="108">
        <v>0</v>
      </c>
      <c r="O235" s="104"/>
      <c r="P235" s="104"/>
      <c r="Q235" s="104"/>
      <c r="R235" s="104"/>
      <c r="S235" s="104"/>
      <c r="T235" s="104"/>
      <c r="U235" s="104"/>
    </row>
    <row r="236" ht="34.5" customHeight="1" s="67" customFormat="1">
      <c r="A236" s="183" t="s">
        <v>203</v>
      </c>
      <c r="B236" s="68"/>
      <c r="C236" s="342"/>
      <c r="D236" s="342"/>
      <c r="E236" s="342"/>
      <c r="F236" s="342"/>
      <c r="G236" s="291" t="s">
        <v>163</v>
      </c>
      <c r="H236" s="293"/>
      <c r="I236" s="378"/>
      <c r="J236" s="112"/>
      <c r="K236" s="114"/>
      <c r="L236" s="109">
        <v>0</v>
      </c>
      <c r="M236" s="109">
        <v>0</v>
      </c>
      <c r="N236" s="109">
        <v>0</v>
      </c>
      <c r="O236" s="104"/>
      <c r="P236" s="104"/>
      <c r="Q236" s="104"/>
      <c r="R236" s="104"/>
      <c r="S236" s="104"/>
      <c r="T236" s="104"/>
      <c r="U236" s="104"/>
    </row>
    <row r="237" ht="34.5" customHeight="1" s="67" customFormat="1">
      <c r="A237" s="183" t="s">
        <v>204</v>
      </c>
      <c r="B237" s="68"/>
      <c r="C237" s="341" t="s">
        <v>189</v>
      </c>
      <c r="D237" s="343"/>
      <c r="E237" s="343"/>
      <c r="F237" s="343"/>
      <c r="G237" s="291" t="s">
        <v>161</v>
      </c>
      <c r="H237" s="293"/>
      <c r="I237" s="378"/>
      <c r="J237" s="112"/>
      <c r="K237" s="115"/>
      <c r="L237" s="108">
        <v>0</v>
      </c>
      <c r="M237" s="108">
        <v>0</v>
      </c>
      <c r="N237" s="108">
        <v>2</v>
      </c>
      <c r="O237" s="104"/>
      <c r="P237" s="104"/>
      <c r="Q237" s="104"/>
      <c r="R237" s="104"/>
      <c r="S237" s="104"/>
      <c r="T237" s="104"/>
      <c r="U237" s="104"/>
    </row>
    <row r="238" ht="34.5" customHeight="1" s="67" customFormat="1">
      <c r="A238" s="183" t="s">
        <v>204</v>
      </c>
      <c r="B238" s="68"/>
      <c r="C238" s="343"/>
      <c r="D238" s="343"/>
      <c r="E238" s="343"/>
      <c r="F238" s="343"/>
      <c r="G238" s="291" t="s">
        <v>163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91" t="s">
        <v>207</v>
      </c>
      <c r="D246" s="292"/>
      <c r="E246" s="292"/>
      <c r="F246" s="292"/>
      <c r="G246" s="292"/>
      <c r="H246" s="293"/>
      <c r="I246" s="295" t="s">
        <v>208</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71" t="s">
        <v>210</v>
      </c>
      <c r="D247" s="371"/>
      <c r="E247" s="371"/>
      <c r="F247" s="335"/>
      <c r="G247" s="341" t="s">
        <v>160</v>
      </c>
      <c r="H247" s="215" t="s">
        <v>211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41"/>
      <c r="D248" s="341"/>
      <c r="E248" s="341"/>
      <c r="F248" s="342"/>
      <c r="G248" s="341"/>
      <c r="H248" s="215" t="s">
        <v>212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41"/>
      <c r="D249" s="341"/>
      <c r="E249" s="341"/>
      <c r="F249" s="342"/>
      <c r="G249" s="341" t="s">
        <v>214</v>
      </c>
      <c r="H249" s="215" t="s">
        <v>211</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41"/>
      <c r="D250" s="341"/>
      <c r="E250" s="341"/>
      <c r="F250" s="342"/>
      <c r="G250" s="342"/>
      <c r="H250" s="215" t="s">
        <v>212</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41"/>
      <c r="D251" s="341"/>
      <c r="E251" s="341"/>
      <c r="F251" s="342"/>
      <c r="G251" s="341" t="s">
        <v>216</v>
      </c>
      <c r="H251" s="215" t="s">
        <v>211</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41"/>
      <c r="D252" s="341"/>
      <c r="E252" s="341"/>
      <c r="F252" s="342"/>
      <c r="G252" s="342"/>
      <c r="H252" s="215" t="s">
        <v>212</v>
      </c>
      <c r="I252" s="296"/>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41"/>
      <c r="D253" s="341"/>
      <c r="E253" s="341"/>
      <c r="F253" s="342"/>
      <c r="G253" s="355" t="s">
        <v>218</v>
      </c>
      <c r="H253" s="215" t="s">
        <v>211</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41"/>
      <c r="D254" s="341"/>
      <c r="E254" s="341"/>
      <c r="F254" s="342"/>
      <c r="G254" s="342"/>
      <c r="H254" s="215" t="s">
        <v>212</v>
      </c>
      <c r="I254" s="296"/>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41"/>
      <c r="D255" s="341"/>
      <c r="E255" s="341"/>
      <c r="F255" s="342"/>
      <c r="G255" s="341" t="s">
        <v>220</v>
      </c>
      <c r="H255" s="215" t="s">
        <v>211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41"/>
      <c r="D256" s="341"/>
      <c r="E256" s="341"/>
      <c r="F256" s="342"/>
      <c r="G256" s="342"/>
      <c r="H256" s="215" t="s">
        <v>212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41"/>
      <c r="D257" s="341"/>
      <c r="E257" s="341"/>
      <c r="F257" s="342"/>
      <c r="G257" s="341" t="s">
        <v>193</v>
      </c>
      <c r="H257" s="215" t="s">
        <v>211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41"/>
      <c r="D258" s="341"/>
      <c r="E258" s="341"/>
      <c r="F258" s="342"/>
      <c r="G258" s="342"/>
      <c r="H258" s="215" t="s">
        <v>212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8" t="s">
        <v>224</v>
      </c>
      <c r="D266" s="300"/>
      <c r="E266" s="366" t="s">
        <v>225</v>
      </c>
      <c r="F266" s="367"/>
      <c r="G266" s="291" t="s">
        <v>226</v>
      </c>
      <c r="H266" s="293"/>
      <c r="I266" s="295" t="s">
        <v>227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62"/>
      <c r="D267" s="363"/>
      <c r="E267" s="367"/>
      <c r="F267" s="367"/>
      <c r="G267" s="291" t="s">
        <v>229</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62"/>
      <c r="D268" s="363"/>
      <c r="E268" s="367"/>
      <c r="F268" s="367"/>
      <c r="G268" s="291" t="s">
        <v>231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64"/>
      <c r="D269" s="365"/>
      <c r="E269" s="291" t="s">
        <v>193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8" t="s">
        <v>234</v>
      </c>
      <c r="D270" s="372"/>
      <c r="E270" s="291" t="s">
        <v>235</v>
      </c>
      <c r="F270" s="292"/>
      <c r="G270" s="292"/>
      <c r="H270" s="293"/>
      <c r="I270" s="295" t="s">
        <v>236</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73"/>
      <c r="D271" s="374"/>
      <c r="E271" s="291" t="s">
        <v>238</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5"/>
      <c r="D272" s="376"/>
      <c r="E272" s="291" t="s">
        <v>240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8" t="s">
        <v>193</v>
      </c>
      <c r="D273" s="372"/>
      <c r="E273" s="291" t="s">
        <v>242</v>
      </c>
      <c r="F273" s="292"/>
      <c r="G273" s="292"/>
      <c r="H273" s="293"/>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73"/>
      <c r="D274" s="374"/>
      <c r="E274" s="291" t="s">
        <v>245</v>
      </c>
      <c r="F274" s="292"/>
      <c r="G274" s="292"/>
      <c r="H274" s="293"/>
      <c r="I274" s="279"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73"/>
      <c r="D275" s="374"/>
      <c r="E275" s="291" t="s">
        <v>248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249</v>
      </c>
      <c r="B276" s="118"/>
      <c r="C276" s="373"/>
      <c r="D276" s="374"/>
      <c r="E276" s="291" t="s">
        <v>250</v>
      </c>
      <c r="F276" s="292"/>
      <c r="G276" s="292"/>
      <c r="H276" s="293"/>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252</v>
      </c>
      <c r="B277" s="118"/>
      <c r="C277" s="373"/>
      <c r="D277" s="374"/>
      <c r="E277" s="291" t="s">
        <v>253</v>
      </c>
      <c r="F277" s="292"/>
      <c r="G277" s="292"/>
      <c r="H277" s="293"/>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73"/>
      <c r="D278" s="374"/>
      <c r="E278" s="291" t="s">
        <v>256</v>
      </c>
      <c r="F278" s="292"/>
      <c r="G278" s="292"/>
      <c r="H278" s="293"/>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73"/>
      <c r="D279" s="374"/>
      <c r="E279" s="291" t="s">
        <v>259</v>
      </c>
      <c r="F279" s="292"/>
      <c r="G279" s="292"/>
      <c r="H279" s="293"/>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73"/>
      <c r="D280" s="374"/>
      <c r="E280" s="291" t="s">
        <v>262</v>
      </c>
      <c r="F280" s="292"/>
      <c r="G280" s="292"/>
      <c r="H280" s="293"/>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264</v>
      </c>
      <c r="B281" s="118"/>
      <c r="C281" s="373"/>
      <c r="D281" s="374"/>
      <c r="E281" s="291" t="s">
        <v>265</v>
      </c>
      <c r="F281" s="292"/>
      <c r="G281" s="292"/>
      <c r="H281" s="293"/>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267</v>
      </c>
      <c r="B282" s="118"/>
      <c r="C282" s="375"/>
      <c r="D282" s="376"/>
      <c r="E282" s="291" t="s">
        <v>268</v>
      </c>
      <c r="F282" s="292"/>
      <c r="G282" s="292"/>
      <c r="H282" s="293"/>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270</v>
      </c>
      <c r="D291" s="286"/>
      <c r="E291" s="286"/>
      <c r="F291" s="286"/>
      <c r="G291" s="286"/>
      <c r="H291" s="287"/>
      <c r="I291" s="361"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50" t="s">
        <v>277</v>
      </c>
      <c r="D314" s="298" t="s">
        <v>278</v>
      </c>
      <c r="E314" s="299"/>
      <c r="F314" s="299"/>
      <c r="G314" s="299"/>
      <c r="H314" s="300"/>
      <c r="I314" s="279" t="s">
        <v>279</v>
      </c>
      <c r="J314" s="105">
        <f ref="J314:J319" t="shared" si="46">IF(SUM(L314:BS314)=0,IF(COUNTIF(L314:BS314,"未確認")&gt;0,"未確認",IF(COUNTIF(L314:BS314,"~*")&gt;0,"*",SUM(L314:BS314))),SUM(L314:BS314))</f>
        <v>0</v>
      </c>
      <c r="K314" s="66" t="str">
        <f ref="K314:K319" t="shared" si="47">IF(OR(COUNTIF(L314:BS314,"未確認")&gt;0,COUNTIF(L314:BS314,"~*")&gt;0),"※","")</f>
      </c>
      <c r="L314" s="108">
        <v>413</v>
      </c>
      <c r="M314" s="255">
        <v>58</v>
      </c>
      <c r="N314" s="255">
        <v>202</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51"/>
      <c r="D315" s="352"/>
      <c r="E315" s="291" t="s">
        <v>281</v>
      </c>
      <c r="F315" s="292"/>
      <c r="G315" s="292"/>
      <c r="H315" s="293"/>
      <c r="I315" s="326"/>
      <c r="J315" s="105">
        <f t="shared" si="46"/>
        <v>0</v>
      </c>
      <c r="K315" s="66" t="str">
        <f t="shared" si="47"/>
      </c>
      <c r="L315" s="108">
        <v>124</v>
      </c>
      <c r="M315" s="255">
        <v>58</v>
      </c>
      <c r="N315" s="255">
        <v>116</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51"/>
      <c r="D316" s="353"/>
      <c r="E316" s="291" t="s">
        <v>283</v>
      </c>
      <c r="F316" s="292"/>
      <c r="G316" s="292"/>
      <c r="H316" s="293"/>
      <c r="I316" s="326"/>
      <c r="J316" s="105">
        <f t="shared" si="46"/>
        <v>0</v>
      </c>
      <c r="K316" s="66" t="str">
        <f t="shared" si="47"/>
      </c>
      <c r="L316" s="108">
        <v>289</v>
      </c>
      <c r="M316" s="255">
        <v>0</v>
      </c>
      <c r="N316" s="255">
        <v>86</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51"/>
      <c r="D317" s="354"/>
      <c r="E317" s="291" t="s">
        <v>285</v>
      </c>
      <c r="F317" s="292"/>
      <c r="G317" s="292"/>
      <c r="H317" s="293"/>
      <c r="I317" s="326"/>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51"/>
      <c r="D318" s="291" t="s">
        <v>287</v>
      </c>
      <c r="E318" s="292"/>
      <c r="F318" s="292"/>
      <c r="G318" s="292"/>
      <c r="H318" s="293"/>
      <c r="I318" s="326"/>
      <c r="J318" s="105">
        <f t="shared" si="46"/>
        <v>0</v>
      </c>
      <c r="K318" s="66" t="str">
        <f t="shared" si="47"/>
      </c>
      <c r="L318" s="108">
        <v>15763</v>
      </c>
      <c r="M318" s="255">
        <v>18643</v>
      </c>
      <c r="N318" s="255">
        <v>5945</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51"/>
      <c r="D319" s="291" t="s">
        <v>289</v>
      </c>
      <c r="E319" s="292"/>
      <c r="F319" s="292"/>
      <c r="G319" s="292"/>
      <c r="H319" s="293"/>
      <c r="I319" s="327"/>
      <c r="J319" s="105">
        <f t="shared" si="46"/>
        <v>0</v>
      </c>
      <c r="K319" s="66" t="str">
        <f t="shared" si="47"/>
      </c>
      <c r="L319" s="108">
        <v>407</v>
      </c>
      <c r="M319" s="255">
        <v>58</v>
      </c>
      <c r="N319" s="255">
        <v>200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50" t="s">
        <v>277</v>
      </c>
      <c r="D327" s="291" t="s">
        <v>278</v>
      </c>
      <c r="E327" s="292"/>
      <c r="F327" s="292"/>
      <c r="G327" s="292"/>
      <c r="H327" s="293"/>
      <c r="I327" s="279" t="s">
        <v>292</v>
      </c>
      <c r="J327" s="105">
        <f>IF(SUM(L327:BS327)=0,IF(COUNTIF(L327:BS327,"未確認")&gt;0,"未確認",IF(COUNTIF(L327:BS327,"~*")&gt;0,"*",SUM(L327:BS327))),SUM(L327:BS327))</f>
        <v>0</v>
      </c>
      <c r="K327" s="66" t="str">
        <f>IF(OR(COUNTIF(L327:BS327,"未確認")&gt;0,COUNTIF(L327:BS327,"~*")&gt;0),"※","")</f>
      </c>
      <c r="L327" s="108">
        <v>413</v>
      </c>
      <c r="M327" s="255">
        <v>58</v>
      </c>
      <c r="N327" s="255">
        <v>202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50"/>
      <c r="D328" s="368" t="s">
        <v>294</v>
      </c>
      <c r="E328" s="364" t="s">
        <v>295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8</v>
      </c>
      <c r="M328" s="255">
        <v>41</v>
      </c>
      <c r="N328" s="255">
        <v>23</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50"/>
      <c r="D329" s="350"/>
      <c r="E329" s="291" t="s">
        <v>297</v>
      </c>
      <c r="F329" s="292"/>
      <c r="G329" s="292"/>
      <c r="H329" s="293"/>
      <c r="I329" s="339"/>
      <c r="J329" s="105">
        <f t="shared" si="50"/>
        <v>0</v>
      </c>
      <c r="K329" s="66" t="str">
        <f t="shared" si="51"/>
      </c>
      <c r="L329" s="108">
        <v>142</v>
      </c>
      <c r="M329" s="255">
        <v>2</v>
      </c>
      <c r="N329" s="255">
        <v>101</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50"/>
      <c r="D330" s="350"/>
      <c r="E330" s="291" t="s">
        <v>299</v>
      </c>
      <c r="F330" s="292"/>
      <c r="G330" s="292"/>
      <c r="H330" s="293"/>
      <c r="I330" s="339"/>
      <c r="J330" s="105">
        <f t="shared" si="50"/>
        <v>0</v>
      </c>
      <c r="K330" s="66" t="str">
        <f t="shared" si="51"/>
      </c>
      <c r="L330" s="108">
        <v>94</v>
      </c>
      <c r="M330" s="255">
        <v>15</v>
      </c>
      <c r="N330" s="255">
        <v>68</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50"/>
      <c r="D331" s="350"/>
      <c r="E331" s="282" t="s">
        <v>301</v>
      </c>
      <c r="F331" s="283"/>
      <c r="G331" s="283"/>
      <c r="H331" s="284"/>
      <c r="I331" s="339"/>
      <c r="J331" s="105">
        <f t="shared" si="50"/>
        <v>0</v>
      </c>
      <c r="K331" s="66" t="str">
        <f t="shared" si="51"/>
      </c>
      <c r="L331" s="108">
        <v>169</v>
      </c>
      <c r="M331" s="255">
        <v>0</v>
      </c>
      <c r="N331" s="255">
        <v>10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50"/>
      <c r="D332" s="350"/>
      <c r="E332" s="282" t="s">
        <v>303</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50"/>
      <c r="D333" s="350"/>
      <c r="E333" s="291" t="s">
        <v>305</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50"/>
      <c r="D334" s="369"/>
      <c r="E334" s="298" t="s">
        <v>193</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50"/>
      <c r="D335" s="291" t="s">
        <v>289</v>
      </c>
      <c r="E335" s="292"/>
      <c r="F335" s="292"/>
      <c r="G335" s="292"/>
      <c r="H335" s="293"/>
      <c r="I335" s="339"/>
      <c r="J335" s="105">
        <f t="shared" si="50"/>
        <v>0</v>
      </c>
      <c r="K335" s="66" t="str">
        <f t="shared" si="51"/>
      </c>
      <c r="L335" s="108">
        <v>407</v>
      </c>
      <c r="M335" s="255">
        <v>58</v>
      </c>
      <c r="N335" s="255">
        <v>200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50"/>
      <c r="D336" s="368" t="s">
        <v>309</v>
      </c>
      <c r="E336" s="364" t="s">
        <v>310</v>
      </c>
      <c r="F336" s="370"/>
      <c r="G336" s="370"/>
      <c r="H336" s="365"/>
      <c r="I336" s="339"/>
      <c r="J336" s="105">
        <f t="shared" si="50"/>
        <v>0</v>
      </c>
      <c r="K336" s="66" t="str">
        <f t="shared" si="51"/>
      </c>
      <c r="L336" s="108">
        <v>64</v>
      </c>
      <c r="M336" s="255">
        <v>1</v>
      </c>
      <c r="N336" s="255">
        <v>7</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50"/>
      <c r="D337" s="350"/>
      <c r="E337" s="291" t="s">
        <v>312</v>
      </c>
      <c r="F337" s="292"/>
      <c r="G337" s="292"/>
      <c r="H337" s="293"/>
      <c r="I337" s="339"/>
      <c r="J337" s="105">
        <f t="shared" si="50"/>
        <v>0</v>
      </c>
      <c r="K337" s="66" t="str">
        <f t="shared" si="51"/>
      </c>
      <c r="L337" s="108">
        <v>118</v>
      </c>
      <c r="M337" s="255">
        <v>4</v>
      </c>
      <c r="N337" s="255">
        <v>50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50"/>
      <c r="D338" s="350"/>
      <c r="E338" s="291" t="s">
        <v>314</v>
      </c>
      <c r="F338" s="292"/>
      <c r="G338" s="292"/>
      <c r="H338" s="293"/>
      <c r="I338" s="339"/>
      <c r="J338" s="105">
        <f t="shared" si="50"/>
        <v>0</v>
      </c>
      <c r="K338" s="66" t="str">
        <f t="shared" si="51"/>
      </c>
      <c r="L338" s="108">
        <v>44</v>
      </c>
      <c r="M338" s="255">
        <v>2</v>
      </c>
      <c r="N338" s="255">
        <v>10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50"/>
      <c r="D339" s="350"/>
      <c r="E339" s="291" t="s">
        <v>316</v>
      </c>
      <c r="F339" s="292"/>
      <c r="G339" s="292"/>
      <c r="H339" s="293"/>
      <c r="I339" s="339"/>
      <c r="J339" s="105">
        <f t="shared" si="50"/>
        <v>0</v>
      </c>
      <c r="K339" s="66" t="str">
        <f t="shared" si="51"/>
      </c>
      <c r="L339" s="108">
        <v>30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50"/>
      <c r="D340" s="350"/>
      <c r="E340" s="291" t="s">
        <v>318</v>
      </c>
      <c r="F340" s="292"/>
      <c r="G340" s="292"/>
      <c r="H340" s="293"/>
      <c r="I340" s="339"/>
      <c r="J340" s="105">
        <f t="shared" si="50"/>
        <v>0</v>
      </c>
      <c r="K340" s="66" t="str">
        <f t="shared" si="51"/>
      </c>
      <c r="L340" s="108">
        <v>53</v>
      </c>
      <c r="M340" s="255">
        <v>7</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50"/>
      <c r="D341" s="350"/>
      <c r="E341" s="282" t="s">
        <v>320</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50"/>
      <c r="D342" s="350"/>
      <c r="E342" s="291" t="s">
        <v>322</v>
      </c>
      <c r="F342" s="292"/>
      <c r="G342" s="292"/>
      <c r="H342" s="293"/>
      <c r="I342" s="339"/>
      <c r="J342" s="105">
        <f t="shared" si="50"/>
        <v>0</v>
      </c>
      <c r="K342" s="66" t="str">
        <f t="shared" si="51"/>
      </c>
      <c r="L342" s="108">
        <v>47</v>
      </c>
      <c r="M342" s="255">
        <v>1</v>
      </c>
      <c r="N342" s="255">
        <v>2</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50"/>
      <c r="D343" s="350"/>
      <c r="E343" s="291" t="s">
        <v>324</v>
      </c>
      <c r="F343" s="292"/>
      <c r="G343" s="292"/>
      <c r="H343" s="293"/>
      <c r="I343" s="339"/>
      <c r="J343" s="105">
        <f t="shared" si="50"/>
        <v>0</v>
      </c>
      <c r="K343" s="66" t="str">
        <f t="shared" si="51"/>
      </c>
      <c r="L343" s="108">
        <v>51</v>
      </c>
      <c r="M343" s="255">
        <v>43</v>
      </c>
      <c r="N343" s="255">
        <v>131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50"/>
      <c r="D344" s="350"/>
      <c r="E344" s="291" t="s">
        <v>193</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8" t="s">
        <v>328</v>
      </c>
      <c r="D352" s="299"/>
      <c r="E352" s="299"/>
      <c r="F352" s="299"/>
      <c r="G352" s="299"/>
      <c r="H352" s="300"/>
      <c r="I352" s="279" t="s">
        <v>329</v>
      </c>
      <c r="J352" s="143">
        <f>IF(SUM(L352:BS352)=0,IF(COUNTIF(L352:BS352,"未確認")&gt;0,"未確認",IF(COUNTIF(L352:BS352,"~*")&gt;0,"*",SUM(L352:BS352))),SUM(L352:BS352))</f>
        <v>0</v>
      </c>
      <c r="K352" s="144" t="str">
        <f>IF(OR(COUNTIF(L352:BS352,"未確認")&gt;0,COUNTIF(L352:BS352,"~*")&gt;0),"※","")</f>
      </c>
      <c r="L352" s="108">
        <v>343</v>
      </c>
      <c r="M352" s="255">
        <v>57</v>
      </c>
      <c r="N352" s="255">
        <v>193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7" t="s">
        <v>331</v>
      </c>
      <c r="F353" s="348"/>
      <c r="G353" s="348"/>
      <c r="H353" s="349"/>
      <c r="I353" s="339"/>
      <c r="J353" s="143">
        <f>IF(SUM(L353:BS353)=0,IF(COUNTIF(L353:BS353,"未確認")&gt;0,"未確認",IF(COUNTIF(L353:BS353,"~*")&gt;0,"*",SUM(L353:BS353))),SUM(L353:BS353))</f>
        <v>0</v>
      </c>
      <c r="K353" s="144" t="str">
        <f>IF(OR(COUNTIF(L353:BS353,"未確認")&gt;0,COUNTIF(L353:BS353,"~*")&gt;0),"※","")</f>
      </c>
      <c r="L353" s="108">
        <v>243</v>
      </c>
      <c r="M353" s="255">
        <v>49</v>
      </c>
      <c r="N353" s="255">
        <v>181</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7" t="s">
        <v>333</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7" t="s">
        <v>335</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7" t="s">
        <v>337</v>
      </c>
      <c r="F356" s="348"/>
      <c r="G356" s="348"/>
      <c r="H356" s="349"/>
      <c r="I356" s="340"/>
      <c r="J356" s="143">
        <f>IF(SUM(L356:BS356)=0,IF(COUNTIF(L356:BS356,"未確認")&gt;0,"未確認",IF(COUNTIF(L356:BS356,"~*")&gt;0,"*",SUM(L356:BS356))),SUM(L356:BS356))</f>
        <v>0</v>
      </c>
      <c r="K356" s="144" t="str">
        <f>IF(OR(COUNTIF(L356:BS356,"未確認")&gt;0,COUNTIF(L356:BS356,"~*")&gt;0),"※","")</f>
      </c>
      <c r="L356" s="108">
        <v>100</v>
      </c>
      <c r="M356" s="255">
        <v>8</v>
      </c>
      <c r="N356" s="255">
        <v>12</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44" t="s">
        <v>341</v>
      </c>
      <c r="D365" s="345"/>
      <c r="E365" s="345"/>
      <c r="F365" s="345"/>
      <c r="G365" s="345"/>
      <c r="H365" s="346"/>
      <c r="I365" s="279"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91" t="s">
        <v>344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91" t="s">
        <v>346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6" t="s">
        <v>348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91" t="s">
        <v>350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91" t="s">
        <v>352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18</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355</v>
      </c>
      <c r="D390" s="283"/>
      <c r="E390" s="283"/>
      <c r="F390" s="283"/>
      <c r="G390" s="283"/>
      <c r="H390" s="284"/>
      <c r="I390" s="295"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357</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358</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359</v>
      </c>
      <c r="D393" s="283"/>
      <c r="E393" s="283"/>
      <c r="F393" s="283"/>
      <c r="G393" s="283"/>
      <c r="H393" s="284"/>
      <c r="I393" s="390"/>
      <c r="J393" s="195" t="str">
        <f t="shared" si="59"/>
        <v>未確認</v>
      </c>
      <c r="K393" s="196" t="str">
        <f t="shared" si="60"/>
        <v>※</v>
      </c>
      <c r="L393" s="94">
        <v>319</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360</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361</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115</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364</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365</v>
      </c>
      <c r="D400" s="283"/>
      <c r="E400" s="283"/>
      <c r="F400" s="283"/>
      <c r="G400" s="283"/>
      <c r="H400" s="284"/>
      <c r="I400" s="390"/>
      <c r="J400" s="195" t="str">
        <f t="shared" si="59"/>
        <v>未確認</v>
      </c>
      <c r="K400" s="196" t="str">
        <f t="shared" si="60"/>
        <v>※</v>
      </c>
      <c r="L400" s="94" t="s">
        <v>366</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367</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116</v>
      </c>
      <c r="D402" s="283"/>
      <c r="E402" s="283"/>
      <c r="F402" s="283"/>
      <c r="G402" s="283"/>
      <c r="H402" s="284"/>
      <c r="I402" s="390"/>
      <c r="J402" s="195" t="str">
        <f t="shared" si="59"/>
        <v>未確認</v>
      </c>
      <c r="K402" s="196" t="str">
        <f t="shared" si="60"/>
        <v>※</v>
      </c>
      <c r="L402" s="94">
        <v>0</v>
      </c>
      <c r="M402" s="259">
        <v>788</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368</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369</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370</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371</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372</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373</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374</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375</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376</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377</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378</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379</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380</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381</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382</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383</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384</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385</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386</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388</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389</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390</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391</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392</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393</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394</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395</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396</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397</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398</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399</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400</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401</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402</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403</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404</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405</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406</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407</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408</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409</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410</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411</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121</v>
      </c>
      <c r="D449" s="283"/>
      <c r="E449" s="283"/>
      <c r="F449" s="283"/>
      <c r="G449" s="283"/>
      <c r="H449" s="284"/>
      <c r="I449" s="390"/>
      <c r="J449" s="195" t="str">
        <f t="shared" si="61"/>
        <v>未確認</v>
      </c>
      <c r="K449" s="196" t="str">
        <f t="shared" si="62"/>
        <v>※</v>
      </c>
      <c r="L449" s="94">
        <v>683</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117</v>
      </c>
      <c r="D456" s="283"/>
      <c r="E456" s="283"/>
      <c r="F456" s="283"/>
      <c r="G456" s="283"/>
      <c r="H456" s="284"/>
      <c r="I456" s="390"/>
      <c r="J456" s="195" t="str">
        <f t="shared" si="63"/>
        <v>未確認</v>
      </c>
      <c r="K456" s="196" t="str">
        <f t="shared" si="64"/>
        <v>※</v>
      </c>
      <c r="L456" s="94">
        <v>0</v>
      </c>
      <c r="M456" s="259">
        <v>0</v>
      </c>
      <c r="N456" s="259">
        <v>344</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t="s">
        <v>366</v>
      </c>
      <c r="M473" s="259" t="s">
        <v>366</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t="s">
        <v>366</v>
      </c>
      <c r="M474" s="259" t="s">
        <v>366</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t="s">
        <v>366</v>
      </c>
      <c r="M481" s="259" t="s">
        <v>366</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718</v>
      </c>
      <c r="M541" s="259">
        <v>509</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587</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48</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17.9</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16.9</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4.5</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17.2</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121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30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158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55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93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t="s">
        <v>366</v>
      </c>
      <c r="M620" s="259" t="s">
        <v>366</v>
      </c>
      <c r="N620" s="259" t="s">
        <v>366</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v>421</v>
      </c>
      <c r="M626" s="259" t="s">
        <v>366</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t="s">
        <v>366</v>
      </c>
      <c r="M629" s="259" t="s">
        <v>366</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t="s">
        <v>366</v>
      </c>
      <c r="M630" s="259" t="s">
        <v>366</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v>0</v>
      </c>
      <c r="M631" s="259" t="s">
        <v>366</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t="s">
        <v>366</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t="s">
        <v>366</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t="s">
        <v>366</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v>0</v>
      </c>
      <c r="M643" s="259" t="s">
        <v>366</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t="s">
        <v>366</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t="s">
        <v>366</v>
      </c>
      <c r="M654" s="259">
        <v>668</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t="s">
        <v>366</v>
      </c>
      <c r="M656" s="259">
        <v>314</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t="s">
        <v>366</v>
      </c>
      <c r="M657" s="259">
        <v>270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v>0</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t="s">
        <v>366</v>
      </c>
      <c r="M659" s="259" t="s">
        <v>366</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t="s">
        <v>366</v>
      </c>
      <c r="M663" s="259" t="s">
        <v>366</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t="s">
        <v>366</v>
      </c>
      <c r="M665" s="259" t="s">
        <v>366</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v>440</v>
      </c>
      <c r="M666" s="259">
        <v>397</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343</v>
      </c>
      <c r="M678" s="253">
        <v>57</v>
      </c>
      <c r="N678" s="253">
        <v>193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v>0</v>
      </c>
      <c r="M702" s="259">
        <v>593</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t="s">
        <v>366</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2022-03-24T05:11:05Z</dcterms:created>
  <dcterms:modified xsi:type="dcterms:W3CDTF">2022-03-24T05:11:05Z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