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28800" windowHeight="1186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l="1"/>
  <c r="BW35" i="10" s="1"/>
  <c r="BW36" i="10" s="1"/>
  <c r="BW37" i="10" s="1"/>
  <c r="BW38" i="10" s="1"/>
  <c r="CO34" i="10"/>
  <c r="CO35" i="10" s="1"/>
  <c r="CO36" i="10" s="1"/>
</calcChain>
</file>

<file path=xl/sharedStrings.xml><?xml version="1.0" encoding="utf-8"?>
<sst xmlns="http://schemas.openxmlformats.org/spreadsheetml/2006/main" count="1089" uniqueCount="619">
  <si>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</si>
  <si>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</si>
  <si>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</si>
  <si>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</si>
  <si>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</si>
  <si>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</si>
  <si>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</si>
  <si>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</si>
  <si>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</si>
  <si>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</si>
  <si>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</si>
  <si>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</si>
  <si>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</si>
  <si>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</si>
  <si>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</si>
  <si>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</si>
  <si>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</si>
  <si>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</si>
  <si>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</si>
  <si>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</si>
  <si>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</si>
  <si>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</si>
  <si>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</si>
  <si>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</si>
  <si>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</si>
  <si>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</si>
  <si>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</si>
  <si>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</si>
  <si>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</si>
  <si>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</si>
  <si>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</si>
  <si>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</si>
  <si>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</si>
  <si>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</si>
  <si>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</si>
  <si>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</si>
  <si>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</si>
  <si>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</si>
  <si>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</si>
  <si>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</si>
  <si>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</si>
  <si>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</si>
  <si>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</si>
  <si>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</si>
  <si>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</si>
  <si>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</si>
  <si>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</si>
  <si>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</si>
  <si>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</si>
  <si>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</si>
  <si>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</si>
  <si>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</si>
  <si>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</si>
  <si>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</si>
  <si>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</si>
  <si>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</si>
  <si>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</si>
  <si>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</si>
  <si>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</si>
  <si>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</si>
  <si>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</si>
  <si>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</si>
  <si>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</si>
  <si>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</si>
  <si>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</si>
  <si>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</si>
  <si>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</si>
  <si>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</si>
  <si>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</si>
  <si>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</si>
  <si>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</si>
  <si>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</si>
  <si>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</si>
  <si>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</si>
  <si>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</si>
  <si>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</si>
  <si>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</si>
  <si>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</si>
  <si>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</si>
  <si>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</si>
  <si>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</si>
  <si>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</si>
  <si>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</si>
  <si>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</si>
  <si>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</si>
  <si>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</si>
  <si>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</si>
  <si>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</si>
  <si>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</si>
  <si>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</si>
  <si>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</si>
  <si>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</si>
  <si>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</si>
  <si>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</si>
  <si>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</si>
  <si>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</si>
  <si>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</si>
  <si>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</si>
  <si>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</si>
  <si>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</si>
  <si>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</si>
  <si>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</si>
  <si>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</si>
  <si>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</si>
  <si>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</si>
  <si>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</si>
  <si>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</si>
  <si>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</si>
  <si>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</si>
  <si>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</si>
  <si>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</si>
  <si>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</si>
  <si>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</si>
  <si>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</si>
  <si>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</si>
  <si>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</si>
  <si>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</si>
  <si>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</si>
  <si>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</si>
  <si>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</si>
  <si>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</si>
  <si>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</si>
  <si>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</si>
  <si>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</si>
  <si>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</si>
  <si>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</si>
  <si>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</si>
  <si>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</si>
  <si>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</si>
  <si>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</si>
  <si>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</si>
  <si>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</si>
  <si>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</si>
  <si>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</si>
  <si>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</si>
  <si>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</si>
  <si>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</si>
  <si>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</si>
  <si>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</si>
  <si>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</si>
  <si>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</si>
  <si>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</si>
  <si>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</si>
  <si>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</si>
  <si>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</si>
  <si>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</si>
  <si>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</si>
  <si>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</si>
  <si>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</si>
  <si>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</si>
  <si>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</si>
  <si>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</si>
  <si>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</si>
  <si>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</si>
  <si>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</si>
  <si>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</si>
  <si>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</si>
  <si>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</si>
  <si>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</si>
  <si>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</si>
  <si>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</si>
  <si>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</si>
  <si>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</si>
  <si>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</si>
  <si>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</si>
  <si>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</si>
  <si>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</si>
  <si>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</si>
  <si>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</si>
  <si>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</si>
  <si>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</si>
  <si>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</si>
  <si>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</si>
  <si>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</si>
  <si>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</si>
  <si>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</si>
  <si>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</si>
  <si>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</si>
  <si>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</si>
  <si>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</si>
  <si>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</si>
  <si>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</si>
  <si>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</si>
  <si>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</si>
  <si>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</si>
  <si>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</si>
  <si>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</si>
  <si>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</si>
  <si>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</si>
  <si>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</si>
  <si>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</si>
  <si>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</si>
  <si>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</si>
  <si>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</si>
  <si>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</si>
  <si>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</si>
  <si>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</si>
  <si>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</si>
  <si>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</si>
  <si>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</si>
  <si>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</si>
  <si>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</si>
  <si>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</si>
  <si>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</si>
  <si>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</si>
  <si>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</si>
  <si>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</si>
  <si>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</si>
  <si>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</si>
  <si>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</si>
  <si>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</si>
  <si>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</si>
  <si>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</si>
  <si>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</si>
  <si>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</si>
  <si>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</si>
  <si>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鳥取県日南町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</si>
  <si>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</si>
  <si>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</si>
  <si>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</si>
  <si>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</si>
  <si>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</si>
  <si>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</si>
  <si>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</si>
  <si>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</si>
  <si>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</si>
  <si>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</si>
  <si>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</si>
  <si>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</si>
  <si>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</si>
  <si>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</si>
  <si>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</si>
  <si>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</si>
  <si>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</si>
  <si>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</si>
  <si>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</si>
  <si>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</si>
  <si>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</si>
  <si>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</si>
  <si>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</si>
  <si>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</si>
  <si>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</si>
  <si>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</si>
  <si>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</si>
  <si>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</si>
  <si>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</si>
  <si>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</si>
  <si>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</si>
  <si>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</si>
  <si>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</si>
  <si>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</si>
  <si>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</si>
  <si>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</si>
  <si>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</si>
  <si>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</si>
  <si>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</si>
  <si>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</si>
  <si>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</si>
  <si>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</si>
  <si>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</si>
  <si>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</si>
  <si>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</si>
  <si>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</si>
  <si>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</si>
  <si>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</si>
  <si>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</si>
  <si>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</si>
  <si>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</si>
  <si>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</si>
  <si>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</si>
  <si>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</si>
  <si>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</si>
  <si>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</si>
  <si>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</si>
  <si>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</si>
  <si>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</si>
  <si>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</si>
  <si>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</si>
  <si>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</si>
  <si>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</si>
  <si>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</si>
  <si>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</si>
  <si>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</si>
  <si>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</si>
  <si>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</si>
  <si>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</si>
  <si>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</si>
  <si>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</si>
  <si>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</si>
  <si>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</si>
  <si>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</si>
  <si>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</si>
  <si>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</si>
  <si>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</si>
  <si>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</si>
  <si>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</si>
  <si>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</si>
  <si>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</si>
  <si>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</si>
  <si>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</si>
  <si>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</si>
  <si>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</si>
  <si>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</si>
  <si>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</si>
  <si>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</si>
  <si>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</si>
  <si>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</si>
  <si>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</si>
  <si>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</si>
  <si>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</si>
  <si>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</si>
  <si>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</si>
  <si>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</si>
  <si>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</si>
  <si>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</si>
  <si>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</si>
  <si>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</si>
  <si>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</si>
  <si>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</si>
  <si>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</si>
  <si>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</si>
  <si>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</si>
  <si>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</si>
  <si>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</si>
  <si>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</si>
  <si>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</si>
  <si>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</si>
  <si>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</si>
  <si>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</si>
  <si>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</si>
  <si>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</si>
  <si>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</si>
  <si>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</si>
  <si>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</si>
  <si>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</si>
  <si>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</si>
  <si>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</si>
  <si>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</si>
  <si>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</si>
  <si>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</si>
  <si>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</si>
  <si>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</si>
  <si>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</si>
  <si>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</si>
  <si>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</si>
  <si>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</si>
  <si>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</si>
  <si>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</si>
  <si>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</si>
  <si>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</si>
  <si>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</si>
  <si>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</si>
  <si>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</si>
  <si>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</si>
  <si>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</si>
  <si>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</si>
  <si>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</si>
  <si>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</si>
  <si>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</si>
  <si>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</si>
  <si>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</si>
  <si>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</si>
  <si>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</si>
  <si>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</si>
  <si>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</si>
  <si>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</si>
  <si>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</si>
  <si>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</si>
  <si>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</si>
  <si>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</si>
  <si>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鳥取県日南町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</si>
  <si>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</si>
  <si>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</si>
  <si>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</si>
  <si>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</si>
  <si>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</si>
  <si>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</si>
  <si>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</si>
  <si>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</si>
  <si>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</si>
  <si>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</si>
  <si>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</si>
  <si>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</si>
  <si>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</si>
  <si>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</si>
  <si>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</si>
  <si>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</si>
  <si>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</si>
  <si>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</si>
  <si>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</si>
  <si>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</si>
  <si>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</si>
  <si>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</si>
  <si>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</si>
  <si>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</si>
  <si>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</si>
  <si>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</si>
  <si>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</si>
  <si>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</si>
  <si>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</si>
  <si>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</si>
  <si>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</si>
  <si>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</si>
  <si>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</si>
  <si>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</si>
  <si>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</si>
  <si>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</si>
  <si>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</si>
  <si>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</si>
  <si>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簡易水道事業会計</t>
    <phoneticPr fontId="5"/>
  </si>
  <si>
    <t>法適用企業</t>
    <phoneticPr fontId="5"/>
  </si>
  <si>
    <t>下水道事業会計</t>
    <phoneticPr fontId="5"/>
  </si>
  <si>
    <t>法適用企業</t>
    <phoneticPr fontId="5"/>
  </si>
  <si>
    <t>病院事業会計</t>
    <phoneticPr fontId="5"/>
  </si>
  <si>
    <t>法適用企業</t>
    <phoneticPr fontId="5"/>
  </si>
  <si>
    <t>再生可能エネルギー発電事業特別会計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</si>
  <si>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</si>
  <si>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</si>
  <si>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</si>
  <si>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</si>
  <si>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</si>
  <si>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</si>
  <si>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</si>
  <si>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</si>
  <si>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</si>
  <si>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</si>
  <si>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</si>
  <si>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</si>
  <si>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</si>
  <si>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</si>
  <si>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</si>
  <si>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</si>
  <si>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</si>
  <si>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</si>
  <si>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</si>
  <si>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</si>
  <si>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</si>
  <si>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</si>
  <si>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</si>
  <si>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</si>
  <si>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</si>
  <si>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</si>
  <si>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</si>
  <si>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</si>
  <si>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</si>
  <si>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</si>
  <si>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</si>
  <si>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</si>
  <si>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</si>
  <si>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</si>
  <si>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</si>
  <si>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</si>
  <si>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</si>
  <si>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</si>
  <si>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</si>
  <si>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</si>
  <si>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</si>
  <si>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</si>
  <si>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</si>
  <si>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</si>
  <si>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</si>
  <si>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</si>
  <si>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</si>
  <si>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</si>
  <si>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</si>
  <si>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</si>
  <si>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</si>
  <si>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</si>
  <si>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</si>
  <si>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</si>
  <si>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</si>
  <si>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</si>
  <si>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</si>
  <si>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</si>
  <si>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</si>
  <si>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</si>
  <si>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</si>
  <si>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</si>
  <si>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</si>
  <si>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</si>
  <si>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</si>
  <si>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</si>
  <si>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</si>
  <si>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</si>
  <si>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</si>
  <si>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日南町病院事業会計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</si>
  <si>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</si>
  <si>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</si>
  <si>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</si>
  <si>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日南町簡易水道事業会計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</si>
  <si>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</si>
  <si>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日南町下水道事業会計</t>
    <phoneticPr fontId="5"/>
  </si>
  <si>
    <t>(Ｆ)</t>
    <phoneticPr fontId="5"/>
  </si>
  <si>
    <t>日南町介護サービス事業特別会計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</si>
  <si>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</si>
  <si>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</si>
  <si>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</si>
  <si>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</si>
  <si>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</si>
  <si>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</si>
  <si>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</si>
  <si>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</si>
  <si>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</si>
  <si>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</si>
  <si>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</si>
  <si>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</si>
  <si>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</si>
  <si>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</si>
  <si>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</si>
  <si>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</si>
  <si>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</si>
  <si>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</si>
  <si>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</si>
  <si>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</si>
  <si>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</si>
  <si>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</si>
  <si>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</si>
  <si>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</si>
  <si>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</si>
  <si>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</si>
  <si>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</si>
  <si>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</si>
  <si>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</si>
  <si>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</si>
  <si>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</si>
  <si>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</si>
  <si>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</si>
  <si>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</si>
  <si>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</si>
  <si>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</si>
  <si>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</si>
  <si>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</si>
  <si>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</si>
  <si>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</si>
  <si>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</si>
  <si>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</si>
  <si>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</si>
  <si>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</si>
  <si>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</si>
  <si>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</si>
  <si>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</si>
  <si>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</si>
  <si>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</si>
  <si>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</si>
  <si>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</si>
  <si>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</si>
  <si>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</si>
  <si>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</si>
  <si>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</si>
  <si>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</si>
  <si>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</si>
  <si>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</si>
  <si>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</si>
  <si>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</si>
  <si>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</si>
  <si>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</si>
  <si>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</si>
  <si>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</si>
  <si>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</si>
  <si>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</si>
  <si>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</si>
  <si>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</si>
  <si>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</si>
  <si>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</si>
  <si>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</si>
  <si>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</si>
  <si>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</si>
  <si>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</si>
  <si>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</si>
  <si>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</si>
  <si>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</si>
  <si>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</si>
  <si>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</si>
  <si>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</si>
  <si>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</si>
  <si>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</si>
  <si>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</si>
  <si>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2.01</t>
  </si>
  <si>
    <t>▲ 3.28</t>
  </si>
  <si>
    <t>病院事業会計</t>
  </si>
  <si>
    <t>一般会計</t>
  </si>
  <si>
    <t>下水道事業会計</t>
  </si>
  <si>
    <t>簡易水道事業会計</t>
  </si>
  <si>
    <t>介護保険事業特別会計</t>
  </si>
  <si>
    <t>再生可能エネルギー発電事業特別会計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</si>
  <si>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</si>
  <si>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</si>
  <si>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</si>
  <si>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</si>
  <si>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</si>
  <si>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</si>
  <si>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</si>
  <si>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</si>
  <si>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</si>
  <si>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</si>
  <si>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</si>
  <si>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</si>
  <si>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</si>
  <si>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</si>
  <si>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</si>
  <si>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</si>
  <si>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鳥取県西部広域行政管理組合</t>
    <rPh sb="0" eb="3">
      <t>トットリケン</t>
    </rPh>
    <rPh sb="3" eb="5">
      <t>セイブ</t>
    </rPh>
    <rPh sb="5" eb="7">
      <t>コウイキ</t>
    </rPh>
    <rPh sb="7" eb="9">
      <t>ギョウセイ</t>
    </rPh>
    <rPh sb="9" eb="11">
      <t>カンリ</t>
    </rPh>
    <rPh sb="11" eb="13">
      <t>クミアイ</t>
    </rPh>
    <phoneticPr fontId="40"/>
  </si>
  <si>
    <t>日野町江府町日南町衛生施設組合</t>
    <rPh sb="0" eb="3">
      <t>ヒノチョウ</t>
    </rPh>
    <rPh sb="3" eb="6">
      <t>コウフチョウ</t>
    </rPh>
    <rPh sb="6" eb="9">
      <t>ニチナンチョウ</t>
    </rPh>
    <rPh sb="9" eb="11">
      <t>エイセイ</t>
    </rPh>
    <rPh sb="11" eb="13">
      <t>シセツ</t>
    </rPh>
    <rPh sb="13" eb="15">
      <t>クミアイ</t>
    </rPh>
    <phoneticPr fontId="40"/>
  </si>
  <si>
    <t>鳥取県町村総合事務組合</t>
    <rPh sb="0" eb="3">
      <t>トットリケン</t>
    </rPh>
    <rPh sb="3" eb="5">
      <t>チョウソン</t>
    </rPh>
    <rPh sb="5" eb="7">
      <t>ソウゴウ</t>
    </rPh>
    <rPh sb="7" eb="9">
      <t>ジム</t>
    </rPh>
    <rPh sb="9" eb="11">
      <t>クミアイ</t>
    </rPh>
    <phoneticPr fontId="40"/>
  </si>
  <si>
    <t>鳥取県後期高齢者医療広域連合</t>
  </si>
  <si>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</si>
  <si>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</si>
  <si>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財団法人　日南町産業振興センター</t>
    <rPh sb="0" eb="4">
      <t>ザイダンホウジン</t>
    </rPh>
    <rPh sb="5" eb="8">
      <t>ニチナンチョウ</t>
    </rPh>
    <rPh sb="8" eb="10">
      <t>サンギョウ</t>
    </rPh>
    <rPh sb="10" eb="12">
      <t>シンコウ</t>
    </rPh>
    <phoneticPr fontId="41"/>
  </si>
  <si>
    <t>株式会社　グリーン・シャイン</t>
    <rPh sb="0" eb="4">
      <t>カブシキガイシャ</t>
    </rPh>
    <phoneticPr fontId="41"/>
  </si>
  <si>
    <t>株式会社　日南小水力発電公社</t>
    <rPh sb="0" eb="4">
      <t>カブシキガイシャ</t>
    </rPh>
    <rPh sb="5" eb="7">
      <t>ニチナン</t>
    </rPh>
    <rPh sb="7" eb="8">
      <t>ショウ</t>
    </rPh>
    <rPh sb="8" eb="10">
      <t>スイリョク</t>
    </rPh>
    <rPh sb="10" eb="12">
      <t>ハツデン</t>
    </rPh>
    <rPh sb="12" eb="14">
      <t>コウシャ</t>
    </rPh>
    <phoneticPr fontId="41"/>
  </si>
  <si>
    <t>-</t>
    <phoneticPr fontId="2"/>
  </si>
  <si>
    <t>-</t>
    <phoneticPr fontId="2"/>
  </si>
  <si>
    <t>-</t>
    <phoneticPr fontId="2"/>
  </si>
  <si>
    <t>-</t>
    <phoneticPr fontId="2"/>
  </si>
  <si>
    <t>公共施設等建設基金</t>
    <rPh sb="0" eb="2">
      <t>コウキョウ</t>
    </rPh>
    <rPh sb="2" eb="4">
      <t>シセツ</t>
    </rPh>
    <rPh sb="4" eb="5">
      <t>トウ</t>
    </rPh>
    <rPh sb="5" eb="7">
      <t>ケンセツ</t>
    </rPh>
    <rPh sb="7" eb="9">
      <t>キキン</t>
    </rPh>
    <phoneticPr fontId="5"/>
  </si>
  <si>
    <t>地域医療総合確保基金</t>
    <rPh sb="0" eb="2">
      <t>チイキ</t>
    </rPh>
    <rPh sb="2" eb="4">
      <t>イリョウ</t>
    </rPh>
    <rPh sb="4" eb="6">
      <t>ソウゴウ</t>
    </rPh>
    <rPh sb="6" eb="8">
      <t>カクホ</t>
    </rPh>
    <rPh sb="8" eb="10">
      <t>キキン</t>
    </rPh>
    <phoneticPr fontId="2"/>
  </si>
  <si>
    <t>こどもゆめ基金</t>
    <rPh sb="5" eb="7">
      <t>キキン</t>
    </rPh>
    <phoneticPr fontId="2"/>
  </si>
  <si>
    <t>森林整備基金</t>
    <rPh sb="0" eb="2">
      <t>シンリン</t>
    </rPh>
    <rPh sb="2" eb="4">
      <t>セイビ</t>
    </rPh>
    <rPh sb="4" eb="6">
      <t>キキン</t>
    </rPh>
    <phoneticPr fontId="2"/>
  </si>
  <si>
    <t>土木機械建設基金</t>
    <rPh sb="0" eb="2">
      <t>ドボク</t>
    </rPh>
    <rPh sb="2" eb="4">
      <t>キカイ</t>
    </rPh>
    <rPh sb="4" eb="6">
      <t>ケンセツ</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</si>
</sst>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font>
    <font>
      <sz val="14"/>
      <color indexed="8"/>
      <name val="ＭＳ Ｐゴシック"/>
      <family val="3"/>
    </font>
    <font>
      <b/>
      <sz val="9"/>
      <color indexed="9"/>
      <name val="ＭＳ 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9" fillId="0" borderId="98" xfId="20" applyFont="1" applyBorder="1" applyAlignment="1" applyProtection="1">
      <alignment horizontal="left" vertical="center" shrinkToFit="1"/>
      <protection locked="0"/>
    </xf>
    <xf numFmtId="0" fontId="39" fillId="0" borderId="99" xfId="20" applyFont="1" applyBorder="1" applyAlignment="1" applyProtection="1">
      <alignment horizontal="left" vertical="center" shrinkToFit="1"/>
      <protection locked="0"/>
    </xf>
    <xf numFmtId="0" fontId="39" fillId="0" borderId="100" xfId="20"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9" fillId="0" borderId="112" xfId="20" applyFont="1" applyBorder="1" applyAlignment="1" applyProtection="1">
      <alignment horizontal="left" vertical="center" shrinkToFit="1"/>
      <protection locked="0"/>
    </xf>
    <xf numFmtId="0" fontId="39" fillId="0" borderId="113" xfId="20" applyFont="1" applyBorder="1" applyAlignment="1" applyProtection="1">
      <alignment horizontal="left" vertical="center" shrinkToFit="1"/>
      <protection locked="0"/>
    </xf>
    <xf numFmtId="0" fontId="39" fillId="0" borderId="114" xfId="20"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3_決算状況カード(各会計・関係団体)_O-JJ1016-001-3_財政状況資料集(決算状況カード(各会計・関係団体))(Rev2)2 2" xfId="20"/>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04D-4388-8C4E-CD029526BB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390721</c:v>
                </c:pt>
                <c:pt idx="1">
                  <c:v>392375</c:v>
                </c:pt>
                <c:pt idx="2">
                  <c:v>423658</c:v>
                </c:pt>
                <c:pt idx="3">
                  <c:v>354041</c:v>
                </c:pt>
                <c:pt idx="4">
                  <c:v>283282</c:v>
                </c:pt>
              </c:numCache>
            </c:numRef>
          </c:val>
          <c:smooth val="0"/>
          <c:extLst>
            <c:ext xmlns:c16="http://schemas.microsoft.com/office/drawing/2014/chart" uri="{C3380CC4-5D6E-409C-BE32-E72D297353CC}">
              <c16:uniqueId val="{00000001-804D-4388-8C4E-CD029526BBCC}"/>
            </c:ext>
          </c:extLst>
        </c:ser>
        <c:dLbls>
          <c:showLegendKey val="0"/>
          <c:showVal val="0"/>
          <c:showCatName val="0"/>
          <c:showSerName val="0"/>
          <c:showPercent val="0"/>
          <c:showBubbleSize val="0"/>
        </c:dLbls>
        <c:marker val="1"/>
        <c:smooth val="0"/>
        <c:axId val="165720000"/>
        <c:axId val="165724312"/>
      </c:lineChart>
      <c:catAx>
        <c:axId val="165720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24312"/>
        <c:crosses val="autoZero"/>
        <c:auto val="1"/>
        <c:lblAlgn val="ctr"/>
        <c:lblOffset val="100"/>
        <c:tickLblSkip val="1"/>
        <c:tickMarkSkip val="1"/>
        <c:noMultiLvlLbl val="0"/>
      </c:catAx>
      <c:valAx>
        <c:axId val="1657243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2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c:v>
                </c:pt>
                <c:pt idx="1">
                  <c:v>3.15</c:v>
                </c:pt>
                <c:pt idx="2">
                  <c:v>9.42</c:v>
                </c:pt>
                <c:pt idx="3">
                  <c:v>6</c:v>
                </c:pt>
                <c:pt idx="4">
                  <c:v>7.33</c:v>
                </c:pt>
              </c:numCache>
            </c:numRef>
          </c:val>
          <c:extLst>
            <c:ext xmlns:c16="http://schemas.microsoft.com/office/drawing/2014/chart" uri="{C3380CC4-5D6E-409C-BE32-E72D297353CC}">
              <c16:uniqueId val="{00000000-0741-4030-BDAD-3F0BF8EBA9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64.150000000000006</c:v>
                </c:pt>
                <c:pt idx="1">
                  <c:v>63.42</c:v>
                </c:pt>
                <c:pt idx="2">
                  <c:v>58.44</c:v>
                </c:pt>
                <c:pt idx="3">
                  <c:v>64.790000000000006</c:v>
                </c:pt>
                <c:pt idx="4">
                  <c:v>67.73</c:v>
                </c:pt>
              </c:numCache>
            </c:numRef>
          </c:val>
          <c:extLst>
            <c:ext xmlns:c16="http://schemas.microsoft.com/office/drawing/2014/chart" uri="{C3380CC4-5D6E-409C-BE32-E72D297353CC}">
              <c16:uniqueId val="{00000001-0741-4030-BDAD-3F0BF8EBA97C}"/>
            </c:ext>
          </c:extLst>
        </c:ser>
        <c:dLbls>
          <c:showLegendKey val="0"/>
          <c:showVal val="0"/>
          <c:showCatName val="0"/>
          <c:showSerName val="0"/>
          <c:showPercent val="0"/>
          <c:showBubbleSize val="0"/>
        </c:dLbls>
        <c:gapWidth val="250"/>
        <c:overlap val="100"/>
        <c:axId val="165721568"/>
        <c:axId val="16572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-2.0099999999999998</c:v>
                </c:pt>
                <c:pt idx="1">
                  <c:v>-3.28</c:v>
                </c:pt>
                <c:pt idx="2">
                  <c:v>5.5</c:v>
                </c:pt>
                <c:pt idx="3">
                  <c:v>6.52</c:v>
                </c:pt>
                <c:pt idx="4">
                  <c:v>3.79</c:v>
                </c:pt>
              </c:numCache>
            </c:numRef>
          </c:val>
          <c:smooth val="0"/>
          <c:extLst>
            <c:ext xmlns:c16="http://schemas.microsoft.com/office/drawing/2014/chart" uri="{C3380CC4-5D6E-409C-BE32-E72D297353CC}">
              <c16:uniqueId val="{00000002-0741-4030-BDAD-3F0BF8EBA97C}"/>
            </c:ext>
          </c:extLst>
        </c:ser>
        <c:dLbls>
          <c:showLegendKey val="0"/>
          <c:showVal val="0"/>
          <c:showCatName val="0"/>
          <c:showSerName val="0"/>
          <c:showPercent val="0"/>
          <c:showBubbleSize val="0"/>
        </c:dLbls>
        <c:marker val="1"/>
        <c:smooth val="0"/>
        <c:axId val="165721568"/>
        <c:axId val="165722352"/>
      </c:lineChart>
      <c:catAx>
        <c:axId val="1657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722352"/>
        <c:crosses val="autoZero"/>
        <c:auto val="1"/>
        <c:lblAlgn val="ctr"/>
        <c:lblOffset val="100"/>
        <c:tickLblSkip val="1"/>
        <c:tickMarkSkip val="1"/>
        <c:noMultiLvlLbl val="0"/>
      </c:catAx>
      <c:valAx>
        <c:axId val="16572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2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10.46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FC-4FEC-8129-B64A9E998E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FC-4FEC-8129-B64A9E998E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FC-4FEC-8129-B64A9E998E9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0.28999999999999998</c:v>
                </c:pt>
                <c:pt idx="4">
                  <c:v>#N/A</c:v>
                </c:pt>
                <c:pt idx="5">
                  <c:v>0</c:v>
                </c:pt>
                <c:pt idx="6">
                  <c:v>#N/A</c:v>
                </c:pt>
                <c:pt idx="7">
                  <c:v>0</c:v>
                </c:pt>
                <c:pt idx="8">
                  <c:v>#N/A</c:v>
                </c:pt>
                <c:pt idx="9">
                  <c:v>0.01</c:v>
                </c:pt>
              </c:numCache>
            </c:numRef>
          </c:val>
          <c:extLst>
            <c:ext xmlns:c16="http://schemas.microsoft.com/office/drawing/2014/chart" uri="{C3380CC4-5D6E-409C-BE32-E72D297353CC}">
              <c16:uniqueId val="{00000003-C0FC-4FEC-8129-B64A9E998E9C}"/>
            </c:ext>
          </c:extLst>
        </c:ser>
        <c:ser>
          <c:idx val="4"/>
          <c:order val="4"/>
          <c:tx>
            <c:strRef>
              <c:f>データシート!$A$31</c:f>
              <c:strCache>
                <c:ptCount val="1"/>
                <c:pt idx="0">
                  <c:v>再生可能エネルギー発電事業特別会計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0.11</c:v>
                </c:pt>
                <c:pt idx="6">
                  <c:v>#N/A</c:v>
                </c:pt>
                <c:pt idx="7">
                  <c:v>0.25</c:v>
                </c:pt>
                <c:pt idx="8">
                  <c:v>#N/A</c:v>
                </c:pt>
                <c:pt idx="9">
                  <c:v>0.15</c:v>
                </c:pt>
              </c:numCache>
            </c:numRef>
          </c:val>
          <c:extLst>
            <c:ext xmlns:c16="http://schemas.microsoft.com/office/drawing/2014/chart" uri="{C3380CC4-5D6E-409C-BE32-E72D297353CC}">
              <c16:uniqueId val="{00000004-C0FC-4FEC-8129-B64A9E998E9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0.96</c:v>
                </c:pt>
                <c:pt idx="2">
                  <c:v>#N/A</c:v>
                </c:pt>
                <c:pt idx="3">
                  <c:v>0.89</c:v>
                </c:pt>
                <c:pt idx="4">
                  <c:v>#N/A</c:v>
                </c:pt>
                <c:pt idx="5">
                  <c:v>1.19</c:v>
                </c:pt>
                <c:pt idx="6">
                  <c:v>#N/A</c:v>
                </c:pt>
                <c:pt idx="7">
                  <c:v>1.89</c:v>
                </c:pt>
                <c:pt idx="8">
                  <c:v>#N/A</c:v>
                </c:pt>
                <c:pt idx="9">
                  <c:v>1.52</c:v>
                </c:pt>
              </c:numCache>
            </c:numRef>
          </c:val>
          <c:extLst>
            <c:ext xmlns:c16="http://schemas.microsoft.com/office/drawing/2014/chart" uri="{C3380CC4-5D6E-409C-BE32-E72D297353CC}">
              <c16:uniqueId val="{00000005-C0FC-4FEC-8129-B64A9E998E9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5.98</c:v>
                </c:pt>
                <c:pt idx="4">
                  <c:v>#N/A</c:v>
                </c:pt>
                <c:pt idx="5">
                  <c:v>4.4000000000000004</c:v>
                </c:pt>
                <c:pt idx="6">
                  <c:v>#N/A</c:v>
                </c:pt>
                <c:pt idx="7">
                  <c:v>3.74</c:v>
                </c:pt>
                <c:pt idx="8">
                  <c:v>#N/A</c:v>
                </c:pt>
                <c:pt idx="9">
                  <c:v>2.5</c:v>
                </c:pt>
              </c:numCache>
            </c:numRef>
          </c:val>
          <c:extLst>
            <c:ext xmlns:c16="http://schemas.microsoft.com/office/drawing/2014/chart" uri="{C3380CC4-5D6E-409C-BE32-E72D297353CC}">
              <c16:uniqueId val="{00000006-C0FC-4FEC-8129-B64A9E998E9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6.08</c:v>
                </c:pt>
                <c:pt idx="4">
                  <c:v>#N/A</c:v>
                </c:pt>
                <c:pt idx="5">
                  <c:v>5.72</c:v>
                </c:pt>
                <c:pt idx="6">
                  <c:v>#N/A</c:v>
                </c:pt>
                <c:pt idx="7">
                  <c:v>4.96</c:v>
                </c:pt>
                <c:pt idx="8">
                  <c:v>#N/A</c:v>
                </c:pt>
                <c:pt idx="9">
                  <c:v>4.79</c:v>
                </c:pt>
              </c:numCache>
            </c:numRef>
          </c:val>
          <c:extLst>
            <c:ext xmlns:c16="http://schemas.microsoft.com/office/drawing/2014/chart" uri="{C3380CC4-5D6E-409C-BE32-E72D297353CC}">
              <c16:uniqueId val="{00000007-C0FC-4FEC-8129-B64A9E998E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6.59</c:v>
                </c:pt>
                <c:pt idx="2">
                  <c:v>#N/A</c:v>
                </c:pt>
                <c:pt idx="3">
                  <c:v>3.14</c:v>
                </c:pt>
                <c:pt idx="4">
                  <c:v>#N/A</c:v>
                </c:pt>
                <c:pt idx="5">
                  <c:v>9.42</c:v>
                </c:pt>
                <c:pt idx="6">
                  <c:v>#N/A</c:v>
                </c:pt>
                <c:pt idx="7">
                  <c:v>5.99</c:v>
                </c:pt>
                <c:pt idx="8">
                  <c:v>#N/A</c:v>
                </c:pt>
                <c:pt idx="9">
                  <c:v>7.32</c:v>
                </c:pt>
              </c:numCache>
            </c:numRef>
          </c:val>
          <c:extLst>
            <c:ext xmlns:c16="http://schemas.microsoft.com/office/drawing/2014/chart" uri="{C3380CC4-5D6E-409C-BE32-E72D297353CC}">
              <c16:uniqueId val="{00000008-C0FC-4FEC-8129-B64A9E998E9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45.86</c:v>
                </c:pt>
                <c:pt idx="2">
                  <c:v>#N/A</c:v>
                </c:pt>
                <c:pt idx="3">
                  <c:v>45.28</c:v>
                </c:pt>
                <c:pt idx="4">
                  <c:v>#N/A</c:v>
                </c:pt>
                <c:pt idx="5">
                  <c:v>41.72</c:v>
                </c:pt>
                <c:pt idx="6">
                  <c:v>#N/A</c:v>
                </c:pt>
                <c:pt idx="7">
                  <c:v>42.84</c:v>
                </c:pt>
                <c:pt idx="8">
                  <c:v>#N/A</c:v>
                </c:pt>
                <c:pt idx="9">
                  <c:v>39.65</c:v>
                </c:pt>
              </c:numCache>
            </c:numRef>
          </c:val>
          <c:extLst>
            <c:ext xmlns:c16="http://schemas.microsoft.com/office/drawing/2014/chart" uri="{C3380CC4-5D6E-409C-BE32-E72D297353CC}">
              <c16:uniqueId val="{00000009-C0FC-4FEC-8129-B64A9E998E9C}"/>
            </c:ext>
          </c:extLst>
        </c:ser>
        <c:dLbls>
          <c:showLegendKey val="0"/>
          <c:showVal val="0"/>
          <c:showCatName val="0"/>
          <c:showSerName val="0"/>
          <c:showPercent val="0"/>
          <c:showBubbleSize val="0"/>
        </c:dLbls>
        <c:gapWidth val="150"/>
        <c:overlap val="100"/>
        <c:axId val="557713392"/>
        <c:axId val="557716136"/>
      </c:barChart>
      <c:catAx>
        <c:axId val="55771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716136"/>
        <c:crosses val="autoZero"/>
        <c:auto val="1"/>
        <c:lblAlgn val="ctr"/>
        <c:lblOffset val="100"/>
        <c:tickLblSkip val="1"/>
        <c:tickMarkSkip val="1"/>
        <c:noMultiLvlLbl val="0"/>
      </c:catAx>
      <c:valAx>
        <c:axId val="55771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71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636</c:v>
                </c:pt>
                <c:pt idx="5">
                  <c:v>648</c:v>
                </c:pt>
                <c:pt idx="8">
                  <c:v>706</c:v>
                </c:pt>
                <c:pt idx="11">
                  <c:v>643</c:v>
                </c:pt>
                <c:pt idx="14">
                  <c:v>740</c:v>
                </c:pt>
              </c:numCache>
            </c:numRef>
          </c:val>
          <c:extLst>
            <c:ext xmlns:c16="http://schemas.microsoft.com/office/drawing/2014/chart" uri="{C3380CC4-5D6E-409C-BE32-E72D297353CC}">
              <c16:uniqueId val="{00000000-664C-446F-BA35-83A3B192AE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4C-446F-BA35-83A3B192AE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4C-446F-BA35-83A3B192AE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16</c:v>
                </c:pt>
                <c:pt idx="6">
                  <c:v>18</c:v>
                </c:pt>
                <c:pt idx="9">
                  <c:v>18</c:v>
                </c:pt>
                <c:pt idx="12">
                  <c:v>17</c:v>
                </c:pt>
              </c:numCache>
            </c:numRef>
          </c:val>
          <c:extLst>
            <c:ext xmlns:c16="http://schemas.microsoft.com/office/drawing/2014/chart" uri="{C3380CC4-5D6E-409C-BE32-E72D297353CC}">
              <c16:uniqueId val="{00000003-664C-446F-BA35-83A3B192AE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205</c:v>
                </c:pt>
                <c:pt idx="3">
                  <c:v>211</c:v>
                </c:pt>
                <c:pt idx="6">
                  <c:v>192</c:v>
                </c:pt>
                <c:pt idx="9">
                  <c:v>191</c:v>
                </c:pt>
                <c:pt idx="12">
                  <c:v>205</c:v>
                </c:pt>
              </c:numCache>
            </c:numRef>
          </c:val>
          <c:extLst>
            <c:ext xmlns:c16="http://schemas.microsoft.com/office/drawing/2014/chart" uri="{C3380CC4-5D6E-409C-BE32-E72D297353CC}">
              <c16:uniqueId val="{00000004-664C-446F-BA35-83A3B192AE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664C-446F-BA35-83A3B192AE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4C-446F-BA35-83A3B192AE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583</c:v>
                </c:pt>
                <c:pt idx="3">
                  <c:v>608</c:v>
                </c:pt>
                <c:pt idx="6">
                  <c:v>700</c:v>
                </c:pt>
                <c:pt idx="9">
                  <c:v>621</c:v>
                </c:pt>
                <c:pt idx="12">
                  <c:v>757</c:v>
                </c:pt>
              </c:numCache>
            </c:numRef>
          </c:val>
          <c:extLst>
            <c:ext xmlns:c16="http://schemas.microsoft.com/office/drawing/2014/chart" uri="{C3380CC4-5D6E-409C-BE32-E72D297353CC}">
              <c16:uniqueId val="{00000007-664C-446F-BA35-83A3B192AE76}"/>
            </c:ext>
          </c:extLst>
        </c:ser>
        <c:dLbls>
          <c:showLegendKey val="0"/>
          <c:showVal val="0"/>
          <c:showCatName val="0"/>
          <c:showSerName val="0"/>
          <c:showPercent val="0"/>
          <c:showBubbleSize val="0"/>
        </c:dLbls>
        <c:gapWidth val="100"/>
        <c:overlap val="100"/>
        <c:axId val="557716920"/>
        <c:axId val="55771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175</c:v>
                </c:pt>
                <c:pt idx="2">
                  <c:v>#N/A</c:v>
                </c:pt>
                <c:pt idx="3">
                  <c:v>#N/A</c:v>
                </c:pt>
                <c:pt idx="4">
                  <c:v>189</c:v>
                </c:pt>
                <c:pt idx="5">
                  <c:v>#N/A</c:v>
                </c:pt>
                <c:pt idx="6">
                  <c:v>#N/A</c:v>
                </c:pt>
                <c:pt idx="7">
                  <c:v>206</c:v>
                </c:pt>
                <c:pt idx="8">
                  <c:v>#N/A</c:v>
                </c:pt>
                <c:pt idx="9">
                  <c:v>#N/A</c:v>
                </c:pt>
                <c:pt idx="10">
                  <c:v>189</c:v>
                </c:pt>
                <c:pt idx="11">
                  <c:v>#N/A</c:v>
                </c:pt>
                <c:pt idx="12">
                  <c:v>#N/A</c:v>
                </c:pt>
                <c:pt idx="13">
                  <c:v>241</c:v>
                </c:pt>
                <c:pt idx="14">
                  <c:v>#N/A</c:v>
                </c:pt>
              </c:numCache>
            </c:numRef>
          </c:val>
          <c:smooth val="0"/>
          <c:extLst>
            <c:ext xmlns:c16="http://schemas.microsoft.com/office/drawing/2014/chart" uri="{C3380CC4-5D6E-409C-BE32-E72D297353CC}">
              <c16:uniqueId val="{00000008-664C-446F-BA35-83A3B192AE76}"/>
            </c:ext>
          </c:extLst>
        </c:ser>
        <c:dLbls>
          <c:showLegendKey val="0"/>
          <c:showVal val="0"/>
          <c:showCatName val="0"/>
          <c:showSerName val="0"/>
          <c:showPercent val="0"/>
          <c:showBubbleSize val="0"/>
        </c:dLbls>
        <c:marker val="1"/>
        <c:smooth val="0"/>
        <c:axId val="557716920"/>
        <c:axId val="557719664"/>
      </c:lineChart>
      <c:catAx>
        <c:axId val="55771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719664"/>
        <c:crosses val="autoZero"/>
        <c:auto val="1"/>
        <c:lblAlgn val="ctr"/>
        <c:lblOffset val="100"/>
        <c:tickLblSkip val="1"/>
        <c:tickMarkSkip val="1"/>
        <c:noMultiLvlLbl val="0"/>
      </c:catAx>
      <c:valAx>
        <c:axId val="55771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71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6775</c:v>
                </c:pt>
                <c:pt idx="5">
                  <c:v>6882</c:v>
                </c:pt>
                <c:pt idx="8">
                  <c:v>7116</c:v>
                </c:pt>
                <c:pt idx="11">
                  <c:v>7363</c:v>
                </c:pt>
                <c:pt idx="14">
                  <c:v>7101</c:v>
                </c:pt>
              </c:numCache>
            </c:numRef>
          </c:val>
          <c:extLst>
            <c:ext xmlns:c16="http://schemas.microsoft.com/office/drawing/2014/chart" uri="{C3380CC4-5D6E-409C-BE32-E72D297353CC}">
              <c16:uniqueId val="{00000000-CFFF-4DA6-97E1-D0816E51DE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286</c:v>
                </c:pt>
                <c:pt idx="5">
                  <c:v>234</c:v>
                </c:pt>
                <c:pt idx="8">
                  <c:v>186</c:v>
                </c:pt>
                <c:pt idx="11">
                  <c:v>144</c:v>
                </c:pt>
                <c:pt idx="14">
                  <c:v>104</c:v>
                </c:pt>
              </c:numCache>
            </c:numRef>
          </c:val>
          <c:extLst>
            <c:ext xmlns:c16="http://schemas.microsoft.com/office/drawing/2014/chart" uri="{C3380CC4-5D6E-409C-BE32-E72D297353CC}">
              <c16:uniqueId val="{00000001-CFFF-4DA6-97E1-D0816E51DE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5954</c:v>
                </c:pt>
                <c:pt idx="5">
                  <c:v>6054</c:v>
                </c:pt>
                <c:pt idx="8">
                  <c:v>6059</c:v>
                </c:pt>
                <c:pt idx="11">
                  <c:v>6680</c:v>
                </c:pt>
                <c:pt idx="14">
                  <c:v>6879</c:v>
                </c:pt>
              </c:numCache>
            </c:numRef>
          </c:val>
          <c:extLst>
            <c:ext xmlns:c16="http://schemas.microsoft.com/office/drawing/2014/chart" uri="{C3380CC4-5D6E-409C-BE32-E72D297353CC}">
              <c16:uniqueId val="{00000002-CFFF-4DA6-97E1-D0816E51DE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FF-4DA6-97E1-D0816E51DE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FF-4DA6-97E1-D0816E51DE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179</c:v>
                </c:pt>
                <c:pt idx="3">
                  <c:v>150</c:v>
                </c:pt>
                <c:pt idx="6">
                  <c:v>121</c:v>
                </c:pt>
                <c:pt idx="9">
                  <c:v>92</c:v>
                </c:pt>
                <c:pt idx="12">
                  <c:v>63</c:v>
                </c:pt>
              </c:numCache>
            </c:numRef>
          </c:val>
          <c:extLst>
            <c:ext xmlns:c16="http://schemas.microsoft.com/office/drawing/2014/chart" uri="{C3380CC4-5D6E-409C-BE32-E72D297353CC}">
              <c16:uniqueId val="{00000005-CFFF-4DA6-97E1-D0816E51DE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217</c:v>
                </c:pt>
                <c:pt idx="3">
                  <c:v>231</c:v>
                </c:pt>
                <c:pt idx="6">
                  <c:v>247</c:v>
                </c:pt>
                <c:pt idx="9">
                  <c:v>216</c:v>
                </c:pt>
                <c:pt idx="12">
                  <c:v>277</c:v>
                </c:pt>
              </c:numCache>
            </c:numRef>
          </c:val>
          <c:extLst>
            <c:ext xmlns:c16="http://schemas.microsoft.com/office/drawing/2014/chart" uri="{C3380CC4-5D6E-409C-BE32-E72D297353CC}">
              <c16:uniqueId val="{00000006-CFFF-4DA6-97E1-D0816E51DE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94</c:v>
                </c:pt>
                <c:pt idx="3">
                  <c:v>80</c:v>
                </c:pt>
                <c:pt idx="6">
                  <c:v>66</c:v>
                </c:pt>
                <c:pt idx="9">
                  <c:v>53</c:v>
                </c:pt>
                <c:pt idx="12">
                  <c:v>44</c:v>
                </c:pt>
              </c:numCache>
            </c:numRef>
          </c:val>
          <c:extLst>
            <c:ext xmlns:c16="http://schemas.microsoft.com/office/drawing/2014/chart" uri="{C3380CC4-5D6E-409C-BE32-E72D297353CC}">
              <c16:uniqueId val="{00000007-CFFF-4DA6-97E1-D0816E51DE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1333</c:v>
                </c:pt>
                <c:pt idx="3">
                  <c:v>1346</c:v>
                </c:pt>
                <c:pt idx="6">
                  <c:v>1481</c:v>
                </c:pt>
                <c:pt idx="9">
                  <c:v>1409</c:v>
                </c:pt>
                <c:pt idx="12">
                  <c:v>1237</c:v>
                </c:pt>
              </c:numCache>
            </c:numRef>
          </c:val>
          <c:extLst>
            <c:ext xmlns:c16="http://schemas.microsoft.com/office/drawing/2014/chart" uri="{C3380CC4-5D6E-409C-BE32-E72D297353CC}">
              <c16:uniqueId val="{00000008-CFFF-4DA6-97E1-D0816E51DE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FF-4DA6-97E1-D0816E51DE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6963</c:v>
                </c:pt>
                <c:pt idx="3">
                  <c:v>7423</c:v>
                </c:pt>
                <c:pt idx="6">
                  <c:v>7850</c:v>
                </c:pt>
                <c:pt idx="9">
                  <c:v>8010</c:v>
                </c:pt>
                <c:pt idx="12">
                  <c:v>7944</c:v>
                </c:pt>
              </c:numCache>
            </c:numRef>
          </c:val>
          <c:extLst>
            <c:ext xmlns:c16="http://schemas.microsoft.com/office/drawing/2014/chart" uri="{C3380CC4-5D6E-409C-BE32-E72D297353CC}">
              <c16:uniqueId val="{0000000A-CFFF-4DA6-97E1-D0816E51DEA8}"/>
            </c:ext>
          </c:extLst>
        </c:ser>
        <c:dLbls>
          <c:showLegendKey val="0"/>
          <c:showVal val="0"/>
          <c:showCatName val="0"/>
          <c:showSerName val="0"/>
          <c:showPercent val="0"/>
          <c:showBubbleSize val="0"/>
        </c:dLbls>
        <c:gapWidth val="100"/>
        <c:overlap val="100"/>
        <c:axId val="557719272"/>
        <c:axId val="557720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FF-4DA6-97E1-D0816E51DEA8}"/>
            </c:ext>
          </c:extLst>
        </c:ser>
        <c:dLbls>
          <c:showLegendKey val="0"/>
          <c:showVal val="0"/>
          <c:showCatName val="0"/>
          <c:showSerName val="0"/>
          <c:showPercent val="0"/>
          <c:showBubbleSize val="0"/>
        </c:dLbls>
        <c:marker val="1"/>
        <c:smooth val="0"/>
        <c:axId val="557719272"/>
        <c:axId val="557720056"/>
      </c:lineChart>
      <c:catAx>
        <c:axId val="55771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7720056"/>
        <c:crosses val="autoZero"/>
        <c:auto val="1"/>
        <c:lblAlgn val="ctr"/>
        <c:lblOffset val="100"/>
        <c:tickLblSkip val="1"/>
        <c:tickMarkSkip val="1"/>
        <c:noMultiLvlLbl val="0"/>
      </c:catAx>
      <c:valAx>
        <c:axId val="55772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71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2042</c:v>
                </c:pt>
                <c:pt idx="1">
                  <c:v>2391</c:v>
                </c:pt>
                <c:pt idx="2">
                  <c:v>2482</c:v>
                </c:pt>
              </c:numCache>
            </c:numRef>
          </c:val>
          <c:extLst>
            <c:ext xmlns:c16="http://schemas.microsoft.com/office/drawing/2014/chart" uri="{C3380CC4-5D6E-409C-BE32-E72D297353CC}">
              <c16:uniqueId val="{00000000-A99F-4931-A5E6-6211D4A66E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731</c:v>
                </c:pt>
                <c:pt idx="1">
                  <c:v>732</c:v>
                </c:pt>
                <c:pt idx="2">
                  <c:v>733</c:v>
                </c:pt>
              </c:numCache>
            </c:numRef>
          </c:val>
          <c:extLst>
            <c:ext xmlns:c16="http://schemas.microsoft.com/office/drawing/2014/chart" uri="{C3380CC4-5D6E-409C-BE32-E72D297353CC}">
              <c16:uniqueId val="{00000001-A99F-4931-A5E6-6211D4A66E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2345</c:v>
                </c:pt>
                <c:pt idx="1">
                  <c:v>2626</c:v>
                </c:pt>
                <c:pt idx="2">
                  <c:v>2768</c:v>
                </c:pt>
              </c:numCache>
            </c:numRef>
          </c:val>
          <c:extLst>
            <c:ext xmlns:c16="http://schemas.microsoft.com/office/drawing/2014/chart" uri="{C3380CC4-5D6E-409C-BE32-E72D297353CC}">
              <c16:uniqueId val="{00000002-A99F-4931-A5E6-6211D4A66EFD}"/>
            </c:ext>
          </c:extLst>
        </c:ser>
        <c:dLbls>
          <c:showLegendKey val="0"/>
          <c:showVal val="0"/>
          <c:showCatName val="0"/>
          <c:showSerName val="0"/>
          <c:showPercent val="0"/>
          <c:showBubbleSize val="0"/>
        </c:dLbls>
        <c:gapWidth val="120"/>
        <c:overlap val="100"/>
        <c:axId val="557713784"/>
        <c:axId val="557714568"/>
      </c:barChart>
      <c:catAx>
        <c:axId val="55771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7714568"/>
        <c:crosses val="autoZero"/>
        <c:auto val="1"/>
        <c:lblAlgn val="ctr"/>
        <c:lblOffset val="100"/>
        <c:tickLblSkip val="1"/>
        <c:tickMarkSkip val="1"/>
        <c:noMultiLvlLbl val="0"/>
      </c:catAx>
      <c:valAx>
        <c:axId val="557714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771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公債費償還額は</a:t>
          </a:r>
          <a:r>
            <a:rPr kumimoji="0" lang="ja-JP" altLang="en-US" sz="1100" b="0" i="0" u="none" strike="noStrike" kern="0" cap="none" spc="0" normalizeH="0" baseline="0" noProof="0">
              <a:ln>
                <a:noFill/>
              </a:ln>
              <a:solidFill>
                <a:prstClr val="black"/>
              </a:solidFill>
              <a:effectLst/>
              <a:uLnTx/>
              <a:uFillTx/>
              <a:latin typeface="+mn-lt"/>
              <a:ea typeface="+mn-ea"/>
              <a:cs typeface="+mn-cs"/>
            </a:rPr>
            <a:t>昨年一旦減となったが今年度は約</a:t>
          </a:r>
          <a:r>
            <a:rPr kumimoji="0" lang="en-US" altLang="ja-JP" sz="1100" b="0" i="0" u="none" strike="noStrike" kern="0" cap="none" spc="0" normalizeH="0" baseline="0" noProof="0">
              <a:ln>
                <a:noFill/>
              </a:ln>
              <a:solidFill>
                <a:prstClr val="black"/>
              </a:solidFill>
              <a:effectLst/>
              <a:uLnTx/>
              <a:uFillTx/>
              <a:latin typeface="+mn-lt"/>
              <a:ea typeface="+mn-ea"/>
              <a:cs typeface="+mn-cs"/>
            </a:rPr>
            <a:t>136</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百万円の大幅増となり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en-US" sz="1100" b="0" i="0" u="none" strike="noStrike" kern="0" cap="none" spc="0" normalizeH="0" baseline="0" noProof="0">
              <a:ln>
                <a:noFill/>
              </a:ln>
              <a:solidFill>
                <a:prstClr val="black"/>
              </a:solidFill>
              <a:effectLst/>
              <a:uLnTx/>
              <a:uFillTx/>
              <a:latin typeface="+mn-lt"/>
              <a:ea typeface="+mn-ea"/>
              <a:cs typeface="+mn-cs"/>
            </a:rPr>
            <a:t>年度頃から一貫して減少を続けていた</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実質公債費比率は</a:t>
          </a:r>
          <a:r>
            <a:rPr kumimoji="0" lang="ja-JP" altLang="en-US" sz="1100" b="0" i="0" u="none" strike="noStrike" kern="0" cap="none" spc="0" normalizeH="0" baseline="0" noProof="0">
              <a:ln>
                <a:noFill/>
              </a:ln>
              <a:solidFill>
                <a:prstClr val="black"/>
              </a:solidFill>
              <a:effectLst/>
              <a:uLnTx/>
              <a:uFillTx/>
              <a:latin typeface="+mn-lt"/>
              <a:ea typeface="+mn-ea"/>
              <a:cs typeface="+mn-cs"/>
            </a:rPr>
            <a:t>増加へ転じ</a:t>
          </a:r>
          <a:r>
            <a:rPr kumimoji="0" lang="en-US" altLang="ja-JP" sz="1100" b="0" i="0" u="none" strike="noStrike" kern="0" cap="none" spc="0" normalizeH="0" baseline="0" noProof="0">
              <a:ln>
                <a:noFill/>
              </a:ln>
              <a:solidFill>
                <a:prstClr val="black"/>
              </a:solidFill>
              <a:effectLst/>
              <a:uLnTx/>
              <a:uFillTx/>
              <a:latin typeface="+mn-lt"/>
              <a:ea typeface="+mn-ea"/>
              <a:cs typeface="+mn-cs"/>
            </a:rPr>
            <a:t>7.2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なった。要因としては、地方創生を掲げ平成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年度から取り組んだ中心地域整備事業において「道の駅にちなん日野川の郷」の建設や「日南町体育館」の改築、「</a:t>
          </a:r>
          <a:r>
            <a:rPr kumimoji="0" lang="en-US" altLang="ja-JP" sz="1100" b="0" i="0" u="none" strike="noStrike" kern="0" cap="none" spc="0" normalizeH="0" baseline="0" noProof="0">
              <a:ln>
                <a:noFill/>
              </a:ln>
              <a:solidFill>
                <a:prstClr val="black"/>
              </a:solidFill>
              <a:effectLst/>
              <a:uLnTx/>
              <a:uFillTx/>
              <a:latin typeface="+mn-lt"/>
              <a:ea typeface="+mn-ea"/>
              <a:cs typeface="+mn-cs"/>
            </a:rPr>
            <a:t>CATV</a:t>
          </a:r>
          <a:r>
            <a:rPr kumimoji="0" lang="ja-JP" altLang="en-US" sz="1100" b="0" i="0" u="none" strike="noStrike" kern="0" cap="none" spc="0" normalizeH="0" baseline="0" noProof="0">
              <a:ln>
                <a:noFill/>
              </a:ln>
              <a:solidFill>
                <a:prstClr val="black"/>
              </a:solidFill>
              <a:effectLst/>
              <a:uLnTx/>
              <a:uFillTx/>
              <a:latin typeface="+mn-lt"/>
              <a:ea typeface="+mn-ea"/>
              <a:cs typeface="+mn-cs"/>
            </a:rPr>
            <a:t>施設光化」等の大型ハード事業に充てた地方債の元金償還が始まったことによる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今後はより一層、</a:t>
          </a:r>
          <a:r>
            <a:rPr kumimoji="0" lang="ja-JP" altLang="ja-JP" sz="1100" b="0" i="0" u="none" strike="noStrike" kern="0" cap="none" spc="0" normalizeH="0" baseline="0" noProof="0">
              <a:ln>
                <a:noFill/>
              </a:ln>
              <a:solidFill>
                <a:prstClr val="black"/>
              </a:solidFill>
              <a:effectLst/>
              <a:uLnTx/>
              <a:uFillTx/>
              <a:latin typeface="+mn-lt"/>
              <a:ea typeface="+mn-ea"/>
              <a:cs typeface="+mn-cs"/>
            </a:rPr>
            <a:t>借入と償還のバランス感覚を持ったうえで、身の丈にあった事業の展開と適正な財政運営が求められると理解している。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健全化判断比率における本町の将来負担比率はゼロ以下である。その要因としては、将来負担すべき地方債残高に対して、充当可能財源である基準財政需要額（交付税）算入見込額の割合が高いこと。また、充当可能基金の割合が非常に高いことが挙げられる。本町が過疎対策事業債や緊急防災・減災事業債を中心に、交付税算入率の高い地方債を活用した財政運営を行ってきた結果といえ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しかしながら近年、地方債残高が再度増加傾向にあり、実質公債費比率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は増加へ転じている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。今後の交付税を取り巻く情勢により制度改正等の可能性もなくはないため、将来負担への影響は注視する必要がある。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また、基金残高の割合が高い本町であるが、今後は老朽化した公共施設の管理が懸念されており、公共施設等総合管理計画に沿って費用等には基金取り崩しが必要になると理解して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引き続き財政の適正な管理を継続して行く必要がある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91</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百万円の積立を実施。</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減債基金については取崩、積立が無く利子分のみの積立となり大きな増減は無かった。その他特定目的基金については、</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公共施設等建設基金に</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113</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年度分余剰金の</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によるもの</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また、森林環境譲与税の一部を森林整備基金へ積立を行った。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今後も町税、地方交付税の減額が見込まれるため基金取崩による予算編成、執行となる。適正な予算規模と特定財源の確保に努めた財政運営を行う。</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町が保有する公共施設の維持修繕、建替え等の際に活用する。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　日南病院の健全運営と地域医療の確保に活用する。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森林整備基金　　　　　</a:t>
          </a:r>
          <a:r>
            <a:rPr kumimoji="0" lang="ja-JP" altLang="en-US" sz="1600" b="0" i="0" u="none" strike="noStrike" kern="0" cap="none" spc="0" normalizeH="0" baseline="0" noProof="0">
              <a:ln>
                <a:noFill/>
              </a:ln>
              <a:solidFill>
                <a:prstClr val="black"/>
              </a:solidFill>
              <a:effectLst/>
              <a:uLnTx/>
              <a:uFillTx/>
              <a:latin typeface="+mn-lt"/>
              <a:ea typeface="+mn-ea"/>
              <a:cs typeface="+mn-cs"/>
            </a:rPr>
            <a:t>間伐や人材育成、担い手の確保、木材利用の促進や普及啓発等の森林整備に活用する。</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年度分余剰金の</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の積立実施。</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病院事業会計へ</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百万円の取崩</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森林整備基金　　　　　森林環境譲与税の一部を積み立てた。</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各目的基金の主旨に基づき、予算額、基金残高のバランスを取りながら事業推進の財源として活用を行う。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将来の貯えとして</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91</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百万円積立を実施。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mn-lt"/>
              <a:ea typeface="+mn-ea"/>
              <a:cs typeface="+mn-cs"/>
            </a:rPr>
            <a:t>  </a:t>
          </a:r>
          <a:r>
            <a:rPr kumimoji="1" lang="ja-JP" altLang="ja-JP" sz="1600" b="0" i="0" u="none" strike="noStrike" kern="0" cap="none" spc="0" normalizeH="0" baseline="0" noProof="0">
              <a:ln>
                <a:noFill/>
              </a:ln>
              <a:solidFill>
                <a:prstClr val="black"/>
              </a:solidFill>
              <a:effectLst/>
              <a:uLnTx/>
              <a:uFillTx/>
              <a:latin typeface="+mn-lt"/>
              <a:ea typeface="+mn-ea"/>
              <a:cs typeface="+mn-cs"/>
            </a:rPr>
            <a:t>今後は</a:t>
          </a:r>
          <a:r>
            <a:rPr kumimoji="1" lang="ja-JP" altLang="en-US" sz="1600" b="0" i="0" u="none" strike="noStrike" kern="0" cap="none" spc="0" normalizeH="0" baseline="0" noProof="0">
              <a:ln>
                <a:noFill/>
              </a:ln>
              <a:solidFill>
                <a:prstClr val="black"/>
              </a:solidFill>
              <a:effectLst/>
              <a:uLnTx/>
              <a:uFillTx/>
              <a:latin typeface="+mn-lt"/>
              <a:ea typeface="+mn-ea"/>
              <a:cs typeface="+mn-cs"/>
            </a:rPr>
            <a:t>更なる人口減少により</a:t>
          </a:r>
          <a:r>
            <a:rPr kumimoji="1" lang="ja-JP" altLang="ja-JP" sz="1600" b="0" i="0" u="none" strike="noStrike" kern="0" cap="none" spc="0" normalizeH="0" baseline="0" noProof="0">
              <a:ln>
                <a:noFill/>
              </a:ln>
              <a:solidFill>
                <a:prstClr val="black"/>
              </a:solidFill>
              <a:effectLst/>
              <a:uLnTx/>
              <a:uFillTx/>
              <a:latin typeface="+mn-lt"/>
              <a:ea typeface="+mn-ea"/>
              <a:cs typeface="+mn-cs"/>
            </a:rPr>
            <a:t>町税、地方交付税の減額が見込まれ一般財源が不足するため</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ja-JP" altLang="ja-JP" sz="1600" b="0" i="0" u="none" strike="noStrike" kern="0" cap="none" spc="0" normalizeH="0" baseline="0" noProof="0">
              <a:ln>
                <a:noFill/>
              </a:ln>
              <a:solidFill>
                <a:prstClr val="black"/>
              </a:solidFill>
              <a:effectLst/>
              <a:uLnTx/>
              <a:uFillTx/>
              <a:latin typeface="+mn-lt"/>
              <a:ea typeface="+mn-ea"/>
              <a:cs typeface="+mn-cs"/>
            </a:rPr>
            <a:t>適正予算規模を鑑みながら取崩を行う。</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R3</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年度は取崩は無く、利子分</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124</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万円のみの積立となった。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今後近年の大規模事業の元金償還が開始するため後年度の負担等を見ながら取崩を行う。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
4,128
340.96
7,475,042
7,156,686
268,537
3,665,136
7,943,881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本町の財政力指数は低数値で推移しており、前年から</a:t>
          </a:r>
          <a:r>
            <a:rPr kumimoji="0" lang="ja-JP" altLang="en-US" sz="1100" b="0" i="0" u="none" strike="noStrike" kern="0" cap="none" spc="0" normalizeH="0" baseline="0" noProof="0">
              <a:ln>
                <a:noFill/>
              </a:ln>
              <a:solidFill>
                <a:prstClr val="black"/>
              </a:solidFill>
              <a:effectLst/>
              <a:uLnTx/>
              <a:uFillTx/>
              <a:latin typeface="+mn-lt"/>
              <a:ea typeface="+mn-ea"/>
              <a:cs typeface="+mn-cs"/>
            </a:rPr>
            <a:t>０．０１ポイントの悪化</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。類似団体の平均からは△０．０３、鳥取県平均からは△０．１５となった。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需要に対して地方税収入が乏しく法人町民税、固定資産税等が低いのが特徴で、自主財源の確保に苦慮しているところであり、依存財源に頼った財政運営を余儀なくされている状態が続いている。基幹となる産業への支援や新たな起業支援、雇用と定住に重点を置いた取り組みを通じて財政基盤の強化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8" name="直線コネクタ 67"/>
        <xdr:cNvCxnSpPr/>
      </xdr:nvCxnSpPr>
      <xdr:spPr>
        <a:xfrm>
          <a:off x="3752850" y="728366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4584700" y="7041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1" name="直線コネクタ 70"/>
        <xdr:cNvCxnSpPr/>
      </xdr:nvCxnSpPr>
      <xdr:spPr>
        <a:xfrm>
          <a:off x="2940050" y="728366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127250" y="728366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xdr:cNvCxnSpPr/>
      </xdr:nvCxnSpPr>
      <xdr:spPr>
        <a:xfrm flipV="1">
          <a:off x="1333500" y="730377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7843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9715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4640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4584700" y="722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xdr:cNvSpPr/>
      </xdr:nvSpPr>
      <xdr:spPr>
        <a:xfrm>
          <a:off x="370205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xdr:cNvSpPr txBox="1"/>
      </xdr:nvSpPr>
      <xdr:spPr>
        <a:xfrm>
          <a:off x="3409950" y="731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288925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597150" y="73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0955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7843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xdr:cNvSpPr/>
      </xdr:nvSpPr>
      <xdr:spPr>
        <a:xfrm>
          <a:off x="1282700" y="72730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xdr:cNvSpPr txBox="1"/>
      </xdr:nvSpPr>
      <xdr:spPr>
        <a:xfrm>
          <a:off x="971550" y="73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類似団体平均との比較は１０．</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ポイント高く、財政構造は</a:t>
          </a:r>
          <a:r>
            <a:rPr kumimoji="0" lang="ja-JP" altLang="en-US" sz="1100" b="0" i="0" u="none" strike="noStrike" kern="0" cap="none" spc="0" normalizeH="0" baseline="0" noProof="0">
              <a:ln>
                <a:noFill/>
              </a:ln>
              <a:solidFill>
                <a:prstClr val="black"/>
              </a:solidFill>
              <a:effectLst/>
              <a:uLnTx/>
              <a:uFillTx/>
              <a:latin typeface="+mn-lt"/>
              <a:ea typeface="+mn-ea"/>
              <a:cs typeface="+mn-cs"/>
            </a:rPr>
            <a:t>非常に</a:t>
          </a:r>
          <a:r>
            <a:rPr kumimoji="0" lang="ja-JP" altLang="ja-JP" sz="1100" b="0" i="0" u="none" strike="noStrike" kern="0" cap="none" spc="0" normalizeH="0" baseline="0" noProof="0">
              <a:ln>
                <a:noFill/>
              </a:ln>
              <a:solidFill>
                <a:prstClr val="black"/>
              </a:solidFill>
              <a:effectLst/>
              <a:uLnTx/>
              <a:uFillTx/>
              <a:latin typeface="+mn-lt"/>
              <a:ea typeface="+mn-ea"/>
              <a:cs typeface="+mn-cs"/>
            </a:rPr>
            <a:t>硬直している。公債費償還は近年減少続きであったが、平成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続く大型ハード事業等の元金償還が始まり再度増額に転じており、身の丈にあった財政運営が求められる。今後は公共施設の老朽化に伴う維持補修費が増額することにより経常収支比率が増加していくと見込まれる。財政構造の弾力性の維持のため計画的な財政運営に努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66</xdr:row>
      <xdr:rowOff>30269</xdr:rowOff>
    </xdr:to>
    <xdr:cxnSp macro="">
      <xdr:nvCxnSpPr>
        <xdr:cNvPr id="131" name="直線コネクタ 130"/>
        <xdr:cNvCxnSpPr/>
      </xdr:nvCxnSpPr>
      <xdr:spPr>
        <a:xfrm>
          <a:off x="3752850" y="10941473"/>
          <a:ext cx="762000" cy="1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4584700" y="1047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66</xdr:row>
      <xdr:rowOff>30269</xdr:rowOff>
    </xdr:to>
    <xdr:cxnSp macro="">
      <xdr:nvCxnSpPr>
        <xdr:cNvPr id="134" name="直線コネクタ 133"/>
        <xdr:cNvCxnSpPr/>
      </xdr:nvCxnSpPr>
      <xdr:spPr>
        <a:xfrm flipV="1">
          <a:off x="2940050" y="10941473"/>
          <a:ext cx="812800" cy="1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409950" y="1025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30269</xdr:rowOff>
    </xdr:to>
    <xdr:cxnSp macro="">
      <xdr:nvCxnSpPr>
        <xdr:cNvPr id="137" name="直線コネクタ 136"/>
        <xdr:cNvCxnSpPr/>
      </xdr:nvCxnSpPr>
      <xdr:spPr>
        <a:xfrm>
          <a:off x="2127250" y="10989733"/>
          <a:ext cx="812800" cy="10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93133</xdr:rowOff>
    </xdr:to>
    <xdr:cxnSp macro="">
      <xdr:nvCxnSpPr>
        <xdr:cNvPr id="140" name="直線コネクタ 139"/>
        <xdr:cNvCxnSpPr/>
      </xdr:nvCxnSpPr>
      <xdr:spPr>
        <a:xfrm>
          <a:off x="1333500" y="109897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784350" y="104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971550" y="1047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150919</xdr:rowOff>
    </xdr:from>
    <xdr:to>
      <xdr:col>23</xdr:col>
      <xdr:colOff>184150</xdr:colOff>
      <xdr:row>66</xdr:row>
      <xdr:rowOff>81069</xdr:rowOff>
    </xdr:to>
    <xdr:sp macro="" textlink="">
      <xdr:nvSpPr>
        <xdr:cNvPr id="150" name="楕円 149"/>
        <xdr:cNvSpPr/>
      </xdr:nvSpPr>
      <xdr:spPr>
        <a:xfrm>
          <a:off x="4464050" y="11047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122996</xdr:rowOff>
    </xdr:from>
    <xdr:ext cx="762000" cy="259045"/>
    <xdr:sp macro="" textlink="">
      <xdr:nvSpPr>
        <xdr:cNvPr id="151" name="財政構造の弾力性該当値テキスト"/>
        <xdr:cNvSpPr txBox="1"/>
      </xdr:nvSpPr>
      <xdr:spPr>
        <a:xfrm>
          <a:off x="45847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2" name="楕円 151"/>
        <xdr:cNvSpPr/>
      </xdr:nvSpPr>
      <xdr:spPr>
        <a:xfrm>
          <a:off x="3702050" y="10894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3" name="テキスト ボックス 152"/>
        <xdr:cNvSpPr txBox="1"/>
      </xdr:nvSpPr>
      <xdr:spPr>
        <a:xfrm>
          <a:off x="3409950" y="1097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150919</xdr:rowOff>
    </xdr:from>
    <xdr:to>
      <xdr:col>15</xdr:col>
      <xdr:colOff>133350</xdr:colOff>
      <xdr:row>66</xdr:row>
      <xdr:rowOff>81069</xdr:rowOff>
    </xdr:to>
    <xdr:sp macro="" textlink="">
      <xdr:nvSpPr>
        <xdr:cNvPr id="154" name="楕円 153"/>
        <xdr:cNvSpPr/>
      </xdr:nvSpPr>
      <xdr:spPr>
        <a:xfrm>
          <a:off x="2889250" y="11047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65846</xdr:rowOff>
    </xdr:from>
    <xdr:ext cx="762000" cy="259045"/>
    <xdr:sp macro="" textlink="">
      <xdr:nvSpPr>
        <xdr:cNvPr id="155" name="テキスト ボックス 154"/>
        <xdr:cNvSpPr txBox="1"/>
      </xdr:nvSpPr>
      <xdr:spPr>
        <a:xfrm>
          <a:off x="2597150" y="111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6" name="楕円 155"/>
        <xdr:cNvSpPr/>
      </xdr:nvSpPr>
      <xdr:spPr>
        <a:xfrm>
          <a:off x="2095500" y="109389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7" name="テキスト ボックス 156"/>
        <xdr:cNvSpPr txBox="1"/>
      </xdr:nvSpPr>
      <xdr:spPr>
        <a:xfrm>
          <a:off x="1784350" y="1102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58" name="楕円 157"/>
        <xdr:cNvSpPr/>
      </xdr:nvSpPr>
      <xdr:spPr>
        <a:xfrm>
          <a:off x="1282700" y="109389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59" name="テキスト ボックス 158"/>
        <xdr:cNvSpPr txBox="1"/>
      </xdr:nvSpPr>
      <xdr:spPr>
        <a:xfrm>
          <a:off x="971550" y="1102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人件費は類似団体平均を下回ってはいるものの、物件費の増大に伴い今年度は類似団体平均と比較して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３１</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８１８</a:t>
          </a:r>
          <a:r>
            <a:rPr kumimoji="0" lang="ja-JP" altLang="ja-JP" sz="1100" b="0" i="0" u="none" strike="noStrike" kern="0" cap="none" spc="0" normalizeH="0" baseline="0" noProof="0">
              <a:ln>
                <a:noFill/>
              </a:ln>
              <a:solidFill>
                <a:prstClr val="black"/>
              </a:solidFill>
              <a:effectLst/>
              <a:uLnTx/>
              <a:uFillTx/>
              <a:latin typeface="+mn-lt"/>
              <a:ea typeface="+mn-ea"/>
              <a:cs typeface="+mn-cs"/>
            </a:rPr>
            <a:t>円の増となった。物件費の中でも近年委託費の増加が大きい。デジタル化に伴う電算関係経費の増や、町有施設の運営委託経費の増が主な要因となっている。そのような物件費が全体に占める割合が高く、推移には注視する必要があると理解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18413</xdr:rowOff>
    </xdr:from>
    <xdr:to>
      <xdr:col>23</xdr:col>
      <xdr:colOff>133350</xdr:colOff>
      <xdr:row>83</xdr:row>
      <xdr:rowOff>19785</xdr:rowOff>
    </xdr:to>
    <xdr:cxnSp macro="">
      <xdr:nvCxnSpPr>
        <xdr:cNvPr id="193" name="直線コネクタ 192"/>
        <xdr:cNvCxnSpPr/>
      </xdr:nvCxnSpPr>
      <xdr:spPr>
        <a:xfrm flipV="1">
          <a:off x="3752850" y="13932533"/>
          <a:ext cx="762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4584700" y="1370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149200</xdr:rowOff>
    </xdr:from>
    <xdr:to>
      <xdr:col>19</xdr:col>
      <xdr:colOff>133350</xdr:colOff>
      <xdr:row>83</xdr:row>
      <xdr:rowOff>19785</xdr:rowOff>
    </xdr:to>
    <xdr:cxnSp macro="">
      <xdr:nvCxnSpPr>
        <xdr:cNvPr id="196" name="直線コネクタ 195"/>
        <xdr:cNvCxnSpPr/>
      </xdr:nvCxnSpPr>
      <xdr:spPr>
        <a:xfrm>
          <a:off x="2940050" y="13895680"/>
          <a:ext cx="8128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409950" y="1360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89078</xdr:rowOff>
    </xdr:from>
    <xdr:to>
      <xdr:col>15</xdr:col>
      <xdr:colOff>82550</xdr:colOff>
      <xdr:row>82</xdr:row>
      <xdr:rowOff>149200</xdr:rowOff>
    </xdr:to>
    <xdr:cxnSp macro="">
      <xdr:nvCxnSpPr>
        <xdr:cNvPr id="199" name="直線コネクタ 198"/>
        <xdr:cNvCxnSpPr/>
      </xdr:nvCxnSpPr>
      <xdr:spPr>
        <a:xfrm>
          <a:off x="2127250" y="13835558"/>
          <a:ext cx="8128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597150" y="135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74098</xdr:rowOff>
    </xdr:from>
    <xdr:to>
      <xdr:col>11</xdr:col>
      <xdr:colOff>31750</xdr:colOff>
      <xdr:row>82</xdr:row>
      <xdr:rowOff>89078</xdr:rowOff>
    </xdr:to>
    <xdr:cxnSp macro="">
      <xdr:nvCxnSpPr>
        <xdr:cNvPr id="202" name="直線コネクタ 201"/>
        <xdr:cNvCxnSpPr/>
      </xdr:nvCxnSpPr>
      <xdr:spPr>
        <a:xfrm>
          <a:off x="1333500" y="13820578"/>
          <a:ext cx="793750" cy="1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784350" y="135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971550" y="138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139063</xdr:rowOff>
    </xdr:from>
    <xdr:to>
      <xdr:col>23</xdr:col>
      <xdr:colOff>184150</xdr:colOff>
      <xdr:row>83</xdr:row>
      <xdr:rowOff>69213</xdr:rowOff>
    </xdr:to>
    <xdr:sp macro="" textlink="">
      <xdr:nvSpPr>
        <xdr:cNvPr id="212" name="楕円 211"/>
        <xdr:cNvSpPr/>
      </xdr:nvSpPr>
      <xdr:spPr>
        <a:xfrm>
          <a:off x="4464050" y="13885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111140</xdr:rowOff>
    </xdr:from>
    <xdr:ext cx="762000" cy="259045"/>
    <xdr:sp macro="" textlink="">
      <xdr:nvSpPr>
        <xdr:cNvPr id="213" name="人件費・物件費等の状況該当値テキスト"/>
        <xdr:cNvSpPr txBox="1"/>
      </xdr:nvSpPr>
      <xdr:spPr>
        <a:xfrm>
          <a:off x="4584700" y="138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140435</xdr:rowOff>
    </xdr:from>
    <xdr:to>
      <xdr:col>19</xdr:col>
      <xdr:colOff>184150</xdr:colOff>
      <xdr:row>83</xdr:row>
      <xdr:rowOff>70585</xdr:rowOff>
    </xdr:to>
    <xdr:sp macro="" textlink="">
      <xdr:nvSpPr>
        <xdr:cNvPr id="214" name="楕円 213"/>
        <xdr:cNvSpPr/>
      </xdr:nvSpPr>
      <xdr:spPr>
        <a:xfrm>
          <a:off x="3702050" y="13886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55362</xdr:rowOff>
    </xdr:from>
    <xdr:ext cx="736600" cy="259045"/>
    <xdr:sp macro="" textlink="">
      <xdr:nvSpPr>
        <xdr:cNvPr id="215" name="テキスト ボックス 214"/>
        <xdr:cNvSpPr txBox="1"/>
      </xdr:nvSpPr>
      <xdr:spPr>
        <a:xfrm>
          <a:off x="3409950" y="1396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98400</xdr:rowOff>
    </xdr:from>
    <xdr:to>
      <xdr:col>15</xdr:col>
      <xdr:colOff>133350</xdr:colOff>
      <xdr:row>83</xdr:row>
      <xdr:rowOff>28550</xdr:rowOff>
    </xdr:to>
    <xdr:sp macro="" textlink="">
      <xdr:nvSpPr>
        <xdr:cNvPr id="216" name="楕円 215"/>
        <xdr:cNvSpPr/>
      </xdr:nvSpPr>
      <xdr:spPr>
        <a:xfrm>
          <a:off x="2889250" y="13844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13327</xdr:rowOff>
    </xdr:from>
    <xdr:ext cx="762000" cy="259045"/>
    <xdr:sp macro="" textlink="">
      <xdr:nvSpPr>
        <xdr:cNvPr id="217" name="テキスト ボックス 216"/>
        <xdr:cNvSpPr txBox="1"/>
      </xdr:nvSpPr>
      <xdr:spPr>
        <a:xfrm>
          <a:off x="2597150" y="139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38278</xdr:rowOff>
    </xdr:from>
    <xdr:to>
      <xdr:col>11</xdr:col>
      <xdr:colOff>82550</xdr:colOff>
      <xdr:row>82</xdr:row>
      <xdr:rowOff>139878</xdr:rowOff>
    </xdr:to>
    <xdr:sp macro="" textlink="">
      <xdr:nvSpPr>
        <xdr:cNvPr id="218" name="楕円 217"/>
        <xdr:cNvSpPr/>
      </xdr:nvSpPr>
      <xdr:spPr>
        <a:xfrm>
          <a:off x="2095500" y="137847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124655</xdr:rowOff>
    </xdr:from>
    <xdr:ext cx="762000" cy="259045"/>
    <xdr:sp macro="" textlink="">
      <xdr:nvSpPr>
        <xdr:cNvPr id="219" name="テキスト ボックス 218"/>
        <xdr:cNvSpPr txBox="1"/>
      </xdr:nvSpPr>
      <xdr:spPr>
        <a:xfrm>
          <a:off x="1784350" y="138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23298</xdr:rowOff>
    </xdr:from>
    <xdr:to>
      <xdr:col>7</xdr:col>
      <xdr:colOff>31750</xdr:colOff>
      <xdr:row>82</xdr:row>
      <xdr:rowOff>124898</xdr:rowOff>
    </xdr:to>
    <xdr:sp macro="" textlink="">
      <xdr:nvSpPr>
        <xdr:cNvPr id="220" name="楕円 219"/>
        <xdr:cNvSpPr/>
      </xdr:nvSpPr>
      <xdr:spPr>
        <a:xfrm>
          <a:off x="1282700" y="137697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135075</xdr:rowOff>
    </xdr:from>
    <xdr:ext cx="762000" cy="259045"/>
    <xdr:sp macro="" textlink="">
      <xdr:nvSpPr>
        <xdr:cNvPr id="221" name="テキスト ボックス 220"/>
        <xdr:cNvSpPr txBox="1"/>
      </xdr:nvSpPr>
      <xdr:spPr>
        <a:xfrm>
          <a:off x="971550" y="1354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昨年度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より０．１ポイント増も、</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類似団体平均と比較して１．</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ポイント低く、引き続き平均以下となった。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今後も定員管理と併せて適正な給与水準に努める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128015</xdr:rowOff>
    </xdr:to>
    <xdr:cxnSp macro="">
      <xdr:nvCxnSpPr>
        <xdr:cNvPr id="253" name="直線コネクタ 252"/>
        <xdr:cNvCxnSpPr/>
      </xdr:nvCxnSpPr>
      <xdr:spPr>
        <a:xfrm>
          <a:off x="14712950" y="14707869"/>
          <a:ext cx="762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5563850" y="1470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142494</xdr:rowOff>
    </xdr:to>
    <xdr:cxnSp macro="">
      <xdr:nvCxnSpPr>
        <xdr:cNvPr id="256" name="直線コネクタ 255"/>
        <xdr:cNvCxnSpPr/>
      </xdr:nvCxnSpPr>
      <xdr:spPr>
        <a:xfrm flipV="1">
          <a:off x="13903960" y="14707869"/>
          <a:ext cx="80899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xdr:cNvSpPr txBox="1"/>
      </xdr:nvSpPr>
      <xdr:spPr>
        <a:xfrm>
          <a:off x="14370050" y="1482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142494</xdr:rowOff>
    </xdr:from>
    <xdr:to>
      <xdr:col>72</xdr:col>
      <xdr:colOff>203200</xdr:colOff>
      <xdr:row>88</xdr:row>
      <xdr:rowOff>0</xdr:rowOff>
    </xdr:to>
    <xdr:cxnSp macro="">
      <xdr:nvCxnSpPr>
        <xdr:cNvPr id="259" name="直線コネクタ 258"/>
        <xdr:cNvCxnSpPr/>
      </xdr:nvCxnSpPr>
      <xdr:spPr>
        <a:xfrm flipV="1">
          <a:off x="13106400" y="14727174"/>
          <a:ext cx="79756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xdr:cNvSpPr txBox="1"/>
      </xdr:nvSpPr>
      <xdr:spPr>
        <a:xfrm>
          <a:off x="1355725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152146</xdr:rowOff>
    </xdr:from>
    <xdr:to>
      <xdr:col>68</xdr:col>
      <xdr:colOff>152400</xdr:colOff>
      <xdr:row>88</xdr:row>
      <xdr:rowOff>0</xdr:rowOff>
    </xdr:to>
    <xdr:cxnSp macro="">
      <xdr:nvCxnSpPr>
        <xdr:cNvPr id="262" name="直線コネクタ 261"/>
        <xdr:cNvCxnSpPr/>
      </xdr:nvCxnSpPr>
      <xdr:spPr>
        <a:xfrm>
          <a:off x="12293600" y="14736826"/>
          <a:ext cx="8128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xdr:cNvSpPr txBox="1"/>
      </xdr:nvSpPr>
      <xdr:spPr>
        <a:xfrm>
          <a:off x="127635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xdr:cNvSpPr txBox="1"/>
      </xdr:nvSpPr>
      <xdr:spPr>
        <a:xfrm>
          <a:off x="119507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77215</xdr:rowOff>
    </xdr:from>
    <xdr:to>
      <xdr:col>81</xdr:col>
      <xdr:colOff>95250</xdr:colOff>
      <xdr:row>88</xdr:row>
      <xdr:rowOff>7365</xdr:rowOff>
    </xdr:to>
    <xdr:sp macro="" textlink="">
      <xdr:nvSpPr>
        <xdr:cNvPr id="272" name="楕円 271"/>
        <xdr:cNvSpPr/>
      </xdr:nvSpPr>
      <xdr:spPr>
        <a:xfrm>
          <a:off x="15427960" y="146618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93742</xdr:rowOff>
    </xdr:from>
    <xdr:ext cx="762000" cy="259045"/>
    <xdr:sp macro="" textlink="">
      <xdr:nvSpPr>
        <xdr:cNvPr id="273" name="給与水準   （国との比較）該当値テキスト"/>
        <xdr:cNvSpPr txBox="1"/>
      </xdr:nvSpPr>
      <xdr:spPr>
        <a:xfrm>
          <a:off x="15563850" y="145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4" name="楕円 273"/>
        <xdr:cNvSpPr/>
      </xdr:nvSpPr>
      <xdr:spPr>
        <a:xfrm>
          <a:off x="14665960" y="146570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12716</xdr:rowOff>
    </xdr:from>
    <xdr:ext cx="736600" cy="259045"/>
    <xdr:sp macro="" textlink="">
      <xdr:nvSpPr>
        <xdr:cNvPr id="275" name="テキスト ボックス 274"/>
        <xdr:cNvSpPr txBox="1"/>
      </xdr:nvSpPr>
      <xdr:spPr>
        <a:xfrm>
          <a:off x="14370050" y="14429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91694</xdr:rowOff>
    </xdr:from>
    <xdr:to>
      <xdr:col>73</xdr:col>
      <xdr:colOff>44450</xdr:colOff>
      <xdr:row>88</xdr:row>
      <xdr:rowOff>21844</xdr:rowOff>
    </xdr:to>
    <xdr:sp macro="" textlink="">
      <xdr:nvSpPr>
        <xdr:cNvPr id="276" name="楕円 275"/>
        <xdr:cNvSpPr/>
      </xdr:nvSpPr>
      <xdr:spPr>
        <a:xfrm>
          <a:off x="13868400" y="146763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32021</xdr:rowOff>
    </xdr:from>
    <xdr:ext cx="762000" cy="259045"/>
    <xdr:sp macro="" textlink="">
      <xdr:nvSpPr>
        <xdr:cNvPr id="277" name="テキスト ボックス 276"/>
        <xdr:cNvSpPr txBox="1"/>
      </xdr:nvSpPr>
      <xdr:spPr>
        <a:xfrm>
          <a:off x="13557250" y="1444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xdr:cNvSpPr/>
      </xdr:nvSpPr>
      <xdr:spPr>
        <a:xfrm>
          <a:off x="13055600" y="147053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9" name="テキスト ボックス 278"/>
        <xdr:cNvSpPr txBox="1"/>
      </xdr:nvSpPr>
      <xdr:spPr>
        <a:xfrm>
          <a:off x="12763500" y="1447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101346</xdr:rowOff>
    </xdr:from>
    <xdr:to>
      <xdr:col>64</xdr:col>
      <xdr:colOff>152400</xdr:colOff>
      <xdr:row>88</xdr:row>
      <xdr:rowOff>31496</xdr:rowOff>
    </xdr:to>
    <xdr:sp macro="" textlink="">
      <xdr:nvSpPr>
        <xdr:cNvPr id="280" name="楕円 279"/>
        <xdr:cNvSpPr/>
      </xdr:nvSpPr>
      <xdr:spPr>
        <a:xfrm>
          <a:off x="12242800" y="14686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41673</xdr:rowOff>
    </xdr:from>
    <xdr:ext cx="762000" cy="259045"/>
    <xdr:sp macro="" textlink="">
      <xdr:nvSpPr>
        <xdr:cNvPr id="281" name="テキスト ボックス 280"/>
        <xdr:cNvSpPr txBox="1"/>
      </xdr:nvSpPr>
      <xdr:spPr>
        <a:xfrm>
          <a:off x="11950700" y="1445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直近５年間で増加しているものの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よりも下回っている状況が続いている。歯止めのかからない人口減少に立ち向かうため、移住・定住促進を施策の大きな柱に、選んでもらえる自治体となるべくきめ細やかなサービスの向上を目指して事業に取り組んでいる。職員数の増加は見込めないが、今後も退職者数と新規採用者数のバランスに配慮した定員の適正管理に努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23332</xdr:rowOff>
    </xdr:from>
    <xdr:to>
      <xdr:col>81</xdr:col>
      <xdr:colOff>44450</xdr:colOff>
      <xdr:row>60</xdr:row>
      <xdr:rowOff>41946</xdr:rowOff>
    </xdr:to>
    <xdr:cxnSp macro="">
      <xdr:nvCxnSpPr>
        <xdr:cNvPr id="318" name="直線コネクタ 317"/>
        <xdr:cNvCxnSpPr/>
      </xdr:nvCxnSpPr>
      <xdr:spPr>
        <a:xfrm>
          <a:off x="14712950" y="10081732"/>
          <a:ext cx="762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5563850" y="10103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236</xdr:rowOff>
    </xdr:from>
    <xdr:to>
      <xdr:col>77</xdr:col>
      <xdr:colOff>44450</xdr:colOff>
      <xdr:row>60</xdr:row>
      <xdr:rowOff>23332</xdr:rowOff>
    </xdr:to>
    <xdr:cxnSp macro="">
      <xdr:nvCxnSpPr>
        <xdr:cNvPr id="321" name="直線コネクタ 320"/>
        <xdr:cNvCxnSpPr/>
      </xdr:nvCxnSpPr>
      <xdr:spPr>
        <a:xfrm>
          <a:off x="13903960" y="10058636"/>
          <a:ext cx="80899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4370050" y="1019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155139</xdr:rowOff>
    </xdr:from>
    <xdr:to>
      <xdr:col>72</xdr:col>
      <xdr:colOff>203200</xdr:colOff>
      <xdr:row>60</xdr:row>
      <xdr:rowOff>236</xdr:rowOff>
    </xdr:to>
    <xdr:cxnSp macro="">
      <xdr:nvCxnSpPr>
        <xdr:cNvPr id="324" name="直線コネクタ 323"/>
        <xdr:cNvCxnSpPr/>
      </xdr:nvCxnSpPr>
      <xdr:spPr>
        <a:xfrm>
          <a:off x="13106400" y="10045899"/>
          <a:ext cx="79756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3557250" y="101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85162</xdr:rowOff>
    </xdr:from>
    <xdr:to>
      <xdr:col>68</xdr:col>
      <xdr:colOff>152400</xdr:colOff>
      <xdr:row>59</xdr:row>
      <xdr:rowOff>155139</xdr:rowOff>
    </xdr:to>
    <xdr:cxnSp macro="">
      <xdr:nvCxnSpPr>
        <xdr:cNvPr id="327" name="直線コネクタ 326"/>
        <xdr:cNvCxnSpPr/>
      </xdr:nvCxnSpPr>
      <xdr:spPr>
        <a:xfrm>
          <a:off x="12293600" y="9975922"/>
          <a:ext cx="8128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2763500" y="1016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1950700" y="101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162596</xdr:rowOff>
    </xdr:from>
    <xdr:to>
      <xdr:col>81</xdr:col>
      <xdr:colOff>95250</xdr:colOff>
      <xdr:row>60</xdr:row>
      <xdr:rowOff>92746</xdr:rowOff>
    </xdr:to>
    <xdr:sp macro="" textlink="">
      <xdr:nvSpPr>
        <xdr:cNvPr id="337" name="楕円 336"/>
        <xdr:cNvSpPr/>
      </xdr:nvSpPr>
      <xdr:spPr>
        <a:xfrm>
          <a:off x="15427960" y="100533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7673</xdr:rowOff>
    </xdr:from>
    <xdr:ext cx="762000" cy="259045"/>
    <xdr:sp macro="" textlink="">
      <xdr:nvSpPr>
        <xdr:cNvPr id="338" name="定員管理の状況該当値テキスト"/>
        <xdr:cNvSpPr txBox="1"/>
      </xdr:nvSpPr>
      <xdr:spPr>
        <a:xfrm>
          <a:off x="15563850" y="989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143982</xdr:rowOff>
    </xdr:from>
    <xdr:to>
      <xdr:col>77</xdr:col>
      <xdr:colOff>95250</xdr:colOff>
      <xdr:row>60</xdr:row>
      <xdr:rowOff>74132</xdr:rowOff>
    </xdr:to>
    <xdr:sp macro="" textlink="">
      <xdr:nvSpPr>
        <xdr:cNvPr id="339" name="楕円 338"/>
        <xdr:cNvSpPr/>
      </xdr:nvSpPr>
      <xdr:spPr>
        <a:xfrm>
          <a:off x="14665960" y="100347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84309</xdr:rowOff>
    </xdr:from>
    <xdr:ext cx="736600" cy="259045"/>
    <xdr:sp macro="" textlink="">
      <xdr:nvSpPr>
        <xdr:cNvPr id="340" name="テキスト ボックス 339"/>
        <xdr:cNvSpPr txBox="1"/>
      </xdr:nvSpPr>
      <xdr:spPr>
        <a:xfrm>
          <a:off x="14370050" y="980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120886</xdr:rowOff>
    </xdr:from>
    <xdr:to>
      <xdr:col>73</xdr:col>
      <xdr:colOff>44450</xdr:colOff>
      <xdr:row>60</xdr:row>
      <xdr:rowOff>51036</xdr:rowOff>
    </xdr:to>
    <xdr:sp macro="" textlink="">
      <xdr:nvSpPr>
        <xdr:cNvPr id="341" name="楕円 340"/>
        <xdr:cNvSpPr/>
      </xdr:nvSpPr>
      <xdr:spPr>
        <a:xfrm>
          <a:off x="13868400" y="100116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61213</xdr:rowOff>
    </xdr:from>
    <xdr:ext cx="762000" cy="259045"/>
    <xdr:sp macro="" textlink="">
      <xdr:nvSpPr>
        <xdr:cNvPr id="342" name="テキスト ボックス 341"/>
        <xdr:cNvSpPr txBox="1"/>
      </xdr:nvSpPr>
      <xdr:spPr>
        <a:xfrm>
          <a:off x="13557250" y="97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104339</xdr:rowOff>
    </xdr:from>
    <xdr:to>
      <xdr:col>68</xdr:col>
      <xdr:colOff>203200</xdr:colOff>
      <xdr:row>60</xdr:row>
      <xdr:rowOff>34489</xdr:rowOff>
    </xdr:to>
    <xdr:sp macro="" textlink="">
      <xdr:nvSpPr>
        <xdr:cNvPr id="343" name="楕円 342"/>
        <xdr:cNvSpPr/>
      </xdr:nvSpPr>
      <xdr:spPr>
        <a:xfrm>
          <a:off x="13055600" y="99950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44666</xdr:rowOff>
    </xdr:from>
    <xdr:ext cx="762000" cy="259045"/>
    <xdr:sp macro="" textlink="">
      <xdr:nvSpPr>
        <xdr:cNvPr id="344" name="テキスト ボックス 343"/>
        <xdr:cNvSpPr txBox="1"/>
      </xdr:nvSpPr>
      <xdr:spPr>
        <a:xfrm>
          <a:off x="12763500" y="9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34362</xdr:rowOff>
    </xdr:from>
    <xdr:to>
      <xdr:col>64</xdr:col>
      <xdr:colOff>152400</xdr:colOff>
      <xdr:row>59</xdr:row>
      <xdr:rowOff>135962</xdr:rowOff>
    </xdr:to>
    <xdr:sp macro="" textlink="">
      <xdr:nvSpPr>
        <xdr:cNvPr id="345" name="楕円 344"/>
        <xdr:cNvSpPr/>
      </xdr:nvSpPr>
      <xdr:spPr>
        <a:xfrm>
          <a:off x="12242800" y="99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146139</xdr:rowOff>
    </xdr:from>
    <xdr:ext cx="762000" cy="259045"/>
    <xdr:sp macro="" textlink="">
      <xdr:nvSpPr>
        <xdr:cNvPr id="346" name="テキスト ボックス 345"/>
        <xdr:cNvSpPr txBox="1"/>
      </xdr:nvSpPr>
      <xdr:spPr>
        <a:xfrm>
          <a:off x="11950700" y="97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本町の地方債の償還額は平成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en-US" sz="1100" b="0" i="0" u="none" strike="noStrike" kern="0" cap="none" spc="0" normalizeH="0" baseline="0" noProof="0">
              <a:ln>
                <a:noFill/>
              </a:ln>
              <a:solidFill>
                <a:prstClr val="black"/>
              </a:solidFill>
              <a:effectLst/>
              <a:uLnTx/>
              <a:uFillTx/>
              <a:latin typeface="+mn-lt"/>
              <a:ea typeface="+mn-ea"/>
              <a:cs typeface="+mn-cs"/>
            </a:rPr>
            <a:t>年頃をピークに、これまで計画的な償還により県内でも上位の健全指数を維持してきた。しかしながら地方創生を掲げ平成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年度から取り組んだ中心地域整備事業において「道の駅にちなん日野川の郷」の建設や「日南町体育館」の改築、「</a:t>
          </a:r>
          <a:r>
            <a:rPr kumimoji="0" lang="en-US" altLang="ja-JP" sz="1100" b="0" i="0" u="none" strike="noStrike" kern="0" cap="none" spc="0" normalizeH="0" baseline="0" noProof="0">
              <a:ln>
                <a:noFill/>
              </a:ln>
              <a:solidFill>
                <a:prstClr val="black"/>
              </a:solidFill>
              <a:effectLst/>
              <a:uLnTx/>
              <a:uFillTx/>
              <a:latin typeface="+mn-lt"/>
              <a:ea typeface="+mn-ea"/>
              <a:cs typeface="+mn-cs"/>
            </a:rPr>
            <a:t>CATV</a:t>
          </a:r>
          <a:r>
            <a:rPr kumimoji="0" lang="ja-JP" altLang="en-US" sz="1100" b="0" i="0" u="none" strike="noStrike" kern="0" cap="none" spc="0" normalizeH="0" baseline="0" noProof="0">
              <a:ln>
                <a:noFill/>
              </a:ln>
              <a:solidFill>
                <a:prstClr val="black"/>
              </a:solidFill>
              <a:effectLst/>
              <a:uLnTx/>
              <a:uFillTx/>
              <a:latin typeface="+mn-lt"/>
              <a:ea typeface="+mn-ea"/>
              <a:cs typeface="+mn-cs"/>
            </a:rPr>
            <a:t>施設光化」等の大型ハード事業に充てた地方債の元金償還が始まり、再度増加に転じている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。借入と償還のバランス感覚を持ったうえで、身の丈にあった事業の展開と適正な財政運営が求められると理解している。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132504</xdr:rowOff>
    </xdr:to>
    <xdr:cxnSp macro="">
      <xdr:nvCxnSpPr>
        <xdr:cNvPr id="379" name="直線コネクタ 378"/>
        <xdr:cNvCxnSpPr/>
      </xdr:nvCxnSpPr>
      <xdr:spPr>
        <a:xfrm>
          <a:off x="14712950" y="6973570"/>
          <a:ext cx="762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5563850" y="6951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116417</xdr:rowOff>
    </xdr:to>
    <xdr:cxnSp macro="">
      <xdr:nvCxnSpPr>
        <xdr:cNvPr id="382" name="直線コネクタ 381"/>
        <xdr:cNvCxnSpPr/>
      </xdr:nvCxnSpPr>
      <xdr:spPr>
        <a:xfrm flipV="1">
          <a:off x="13903960" y="6973570"/>
          <a:ext cx="80899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132504</xdr:rowOff>
    </xdr:to>
    <xdr:cxnSp macro="">
      <xdr:nvCxnSpPr>
        <xdr:cNvPr id="385" name="直線コネクタ 384"/>
        <xdr:cNvCxnSpPr/>
      </xdr:nvCxnSpPr>
      <xdr:spPr>
        <a:xfrm flipV="1">
          <a:off x="13106400" y="6989657"/>
          <a:ext cx="79756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148590</xdr:rowOff>
    </xdr:to>
    <xdr:cxnSp macro="">
      <xdr:nvCxnSpPr>
        <xdr:cNvPr id="388" name="直線コネクタ 387"/>
        <xdr:cNvCxnSpPr/>
      </xdr:nvCxnSpPr>
      <xdr:spPr>
        <a:xfrm flipV="1">
          <a:off x="12293600" y="7005744"/>
          <a:ext cx="8128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19507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8" name="楕円 397"/>
        <xdr:cNvSpPr/>
      </xdr:nvSpPr>
      <xdr:spPr>
        <a:xfrm>
          <a:off x="15427960" y="69549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399" name="公債費負担の状況該当値テキスト"/>
        <xdr:cNvSpPr txBox="1"/>
      </xdr:nvSpPr>
      <xdr:spPr>
        <a:xfrm>
          <a:off x="15563850" y="680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xdr:cNvSpPr/>
      </xdr:nvSpPr>
      <xdr:spPr>
        <a:xfrm>
          <a:off x="14665960" y="69227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1" name="テキスト ボックス 400"/>
        <xdr:cNvSpPr txBox="1"/>
      </xdr:nvSpPr>
      <xdr:spPr>
        <a:xfrm>
          <a:off x="143700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xdr:cNvSpPr/>
      </xdr:nvSpPr>
      <xdr:spPr>
        <a:xfrm>
          <a:off x="13868400" y="693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3" name="テキスト ボックス 402"/>
        <xdr:cNvSpPr txBox="1"/>
      </xdr:nvSpPr>
      <xdr:spPr>
        <a:xfrm>
          <a:off x="135572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4" name="楕円 403"/>
        <xdr:cNvSpPr/>
      </xdr:nvSpPr>
      <xdr:spPr>
        <a:xfrm>
          <a:off x="13055600" y="69549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5" name="テキスト ボックス 404"/>
        <xdr:cNvSpPr txBox="1"/>
      </xdr:nvSpPr>
      <xdr:spPr>
        <a:xfrm>
          <a:off x="12763500" y="67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xdr:cNvSpPr/>
      </xdr:nvSpPr>
      <xdr:spPr>
        <a:xfrm>
          <a:off x="1224280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7" name="テキスト ボックス 406"/>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平成２０年度以降、将来負担は生じていない。要因として、将来負担に充当可能な基金に十分な貯えがあることと将来的に交付税として算入される公債費等の割合が大きいことが挙げられる。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と理解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
4,128
340.96
7,475,042
7,156,686
268,537
3,665,136
7,943,881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求められる業務量は増え続け、労働時間の削減においては難しい局面となっており、事務の効率化に本腰を入れていかねばならない</a:t>
          </a:r>
          <a:r>
            <a:rPr kumimoji="1" lang="ja-JP" altLang="en-US" sz="1100" b="0" i="0" baseline="0">
              <a:solidFill>
                <a:schemeClr val="dk1"/>
              </a:solidFill>
              <a:effectLst/>
              <a:latin typeface="+mn-lt"/>
              <a:ea typeface="+mn-ea"/>
              <a:cs typeface="+mn-cs"/>
            </a:rPr>
            <a:t>状況から、令和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年より就業管理システムを導入し時間外勤務の可視化や出退勤にかかるルール化を明確にし人件費の抑制に努めている。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一方</a:t>
          </a:r>
          <a:r>
            <a:rPr kumimoji="1" lang="ja-JP" altLang="ja-JP" sz="1100" b="0" i="0" baseline="0">
              <a:solidFill>
                <a:schemeClr val="dk1"/>
              </a:solidFill>
              <a:effectLst/>
              <a:latin typeface="+mn-lt"/>
              <a:ea typeface="+mn-ea"/>
              <a:cs typeface="+mn-cs"/>
            </a:rPr>
            <a:t>、業務の民間委託を推進するも委託した分人件費の減につながらなければならないが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成果として見えてきていないこと</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懸念している。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163576</xdr:rowOff>
    </xdr:to>
    <xdr:cxnSp macro="">
      <xdr:nvCxnSpPr>
        <xdr:cNvPr id="64" name="直線コネクタ 63"/>
        <xdr:cNvCxnSpPr/>
      </xdr:nvCxnSpPr>
      <xdr:spPr>
        <a:xfrm flipV="1">
          <a:off x="3987800" y="6322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14986</xdr:rowOff>
    </xdr:to>
    <xdr:cxnSp macro="">
      <xdr:nvCxnSpPr>
        <xdr:cNvPr id="67" name="直線コネクタ 66"/>
        <xdr:cNvCxnSpPr/>
      </xdr:nvCxnSpPr>
      <xdr:spPr>
        <a:xfrm flipV="1">
          <a:off x="3098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37</xdr:row>
      <xdr:rowOff>14986</xdr:rowOff>
    </xdr:to>
    <xdr:cxnSp macro="">
      <xdr:nvCxnSpPr>
        <xdr:cNvPr id="70" name="直線コネクタ 69"/>
        <xdr:cNvCxnSpPr/>
      </xdr:nvCxnSpPr>
      <xdr:spPr>
        <a:xfrm>
          <a:off x="2209800" y="61894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85852</xdr:rowOff>
    </xdr:to>
    <xdr:cxnSp macro="">
      <xdr:nvCxnSpPr>
        <xdr:cNvPr id="73" name="直線コネクタ 72"/>
        <xdr:cNvCxnSpPr/>
      </xdr:nvCxnSpPr>
      <xdr:spPr>
        <a:xfrm flipV="1">
          <a:off x="1320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に当町は庁内の電算管理委託料などに多額の経費が必要で、毎年増加傾向である。行財政改革実施計画に基づき、業務の民間委託を推進し人件費から委託料へシフトしているところであり、物件費が高い水準であることにも現れ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18</xdr:row>
      <xdr:rowOff>30988</xdr:rowOff>
    </xdr:to>
    <xdr:cxnSp macro="">
      <xdr:nvCxnSpPr>
        <xdr:cNvPr id="122" name="直線コネクタ 121"/>
        <xdr:cNvCxnSpPr/>
      </xdr:nvCxnSpPr>
      <xdr:spPr>
        <a:xfrm>
          <a:off x="15671800" y="30027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115570</xdr:rowOff>
    </xdr:to>
    <xdr:cxnSp macro="">
      <xdr:nvCxnSpPr>
        <xdr:cNvPr id="125" name="直線コネクタ 124"/>
        <xdr:cNvCxnSpPr/>
      </xdr:nvCxnSpPr>
      <xdr:spPr>
        <a:xfrm flipV="1">
          <a:off x="14782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90424</xdr:rowOff>
    </xdr:to>
    <xdr:cxnSp macro="">
      <xdr:nvCxnSpPr>
        <xdr:cNvPr id="128" name="直線コネクタ 127"/>
        <xdr:cNvCxnSpPr/>
      </xdr:nvCxnSpPr>
      <xdr:spPr>
        <a:xfrm flipV="1">
          <a:off x="13893800" y="30302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90424</xdr:rowOff>
    </xdr:to>
    <xdr:cxnSp macro="">
      <xdr:nvCxnSpPr>
        <xdr:cNvPr id="131" name="直線コネクタ 130"/>
        <xdr:cNvCxnSpPr/>
      </xdr:nvCxnSpPr>
      <xdr:spPr>
        <a:xfrm>
          <a:off x="13004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1" name="楕円 140"/>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2"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7" name="楕円 146"/>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48" name="テキスト ボックス 147"/>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49" name="楕円 148"/>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0" name="テキスト ボックス 149"/>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類似団体平均と比較して毎年低い数値で推移している。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小・中学校の児童・生徒数が少ないことから教育行政における扶助費が少額であることが要因として挙げられるが、地域の次世代を担う人材育成のためにもきめ細かな教育施策を実施していく。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4" name="直線コネクタ 183"/>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87" name="直線コネクタ 186"/>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143328</xdr:rowOff>
    </xdr:to>
    <xdr:cxnSp macro="">
      <xdr:nvCxnSpPr>
        <xdr:cNvPr id="190" name="直線コネクタ 189"/>
        <xdr:cNvCxnSpPr/>
      </xdr:nvCxnSpPr>
      <xdr:spPr>
        <a:xfrm>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3" name="直線コネクタ 192"/>
        <xdr:cNvCxnSpPr/>
      </xdr:nvCxnSpPr>
      <xdr:spPr>
        <a:xfrm flipV="1">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その他の比率の主な構成は特別会計への繰出金及び、維持補修費であり、近年類似団体平均を上回っているのは、除雪費が主要因であると分析している</a:t>
          </a:r>
          <a:r>
            <a:rPr lang="ja-JP" altLang="ja-JP" sz="1100" b="0" i="0" baseline="0">
              <a:solidFill>
                <a:schemeClr val="dk1"/>
              </a:solidFill>
              <a:effectLst/>
              <a:latin typeface="+mn-lt"/>
              <a:ea typeface="+mn-ea"/>
              <a:cs typeface="+mn-cs"/>
            </a:rPr>
            <a:t>。それ以外にも介護福祉保険会計、後期高齢医療会計へ繰出の割合が高く、高齢化率５０％を超える当町そのものを映し出している。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58</xdr:row>
      <xdr:rowOff>6985</xdr:rowOff>
    </xdr:to>
    <xdr:cxnSp macro="">
      <xdr:nvCxnSpPr>
        <xdr:cNvPr id="240" name="直線コネクタ 239"/>
        <xdr:cNvCxnSpPr/>
      </xdr:nvCxnSpPr>
      <xdr:spPr>
        <a:xfrm flipV="1">
          <a:off x="15671800" y="988250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35560</xdr:rowOff>
    </xdr:to>
    <xdr:cxnSp macro="">
      <xdr:nvCxnSpPr>
        <xdr:cNvPr id="243" name="直線コネクタ 242"/>
        <xdr:cNvCxnSpPr/>
      </xdr:nvCxnSpPr>
      <xdr:spPr>
        <a:xfrm flipV="1">
          <a:off x="14782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35560</xdr:rowOff>
    </xdr:to>
    <xdr:cxnSp macro="">
      <xdr:nvCxnSpPr>
        <xdr:cNvPr id="246" name="直線コネクタ 245"/>
        <xdr:cNvCxnSpPr/>
      </xdr:nvCxnSpPr>
      <xdr:spPr>
        <a:xfrm>
          <a:off x="13893800" y="98710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59</xdr:row>
      <xdr:rowOff>46990</xdr:rowOff>
    </xdr:to>
    <xdr:cxnSp macro="">
      <xdr:nvCxnSpPr>
        <xdr:cNvPr id="249" name="直線コネクタ 248"/>
        <xdr:cNvCxnSpPr/>
      </xdr:nvCxnSpPr>
      <xdr:spPr>
        <a:xfrm flipV="1">
          <a:off x="13004800" y="987107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59055</xdr:rowOff>
    </xdr:from>
    <xdr:to>
      <xdr:col>82</xdr:col>
      <xdr:colOff>158750</xdr:colOff>
      <xdr:row>57</xdr:row>
      <xdr:rowOff>160655</xdr:rowOff>
    </xdr:to>
    <xdr:sp macro="" textlink="">
      <xdr:nvSpPr>
        <xdr:cNvPr id="259" name="楕円 258"/>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31132</xdr:rowOff>
    </xdr:from>
    <xdr:ext cx="762000" cy="259045"/>
    <xdr:sp macro="" textlink="">
      <xdr:nvSpPr>
        <xdr:cNvPr id="260" name="その他該当値テキスト"/>
        <xdr:cNvSpPr txBox="1"/>
      </xdr:nvSpPr>
      <xdr:spPr>
        <a:xfrm>
          <a:off x="16598900" y="980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1" name="楕円 260"/>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42562</xdr:rowOff>
    </xdr:from>
    <xdr:ext cx="736600" cy="259045"/>
    <xdr:sp macro="" textlink="">
      <xdr:nvSpPr>
        <xdr:cNvPr id="262" name="テキスト ボックス 26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65" name="楕円 264"/>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66" name="テキスト ボックス 265"/>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67" name="楕円 266"/>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68" name="テキスト ボックス 267"/>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類似団体平均と比較すると</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．１ポイント高く、全体に占める割合は他団体と比較して突出して高い数値で推移している。簡易水道事業や下水道事業、病院会計など各会計への繰出金が補助費として計上されていることが要因である。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上記以外に、本町における住民への補助事業は多数あり、補助事業の在り方について廃止や対象の見直し等の検討を行い、行政依存度の低い自主的なまちづくりを推進し、健全な数値を維持する必要がある。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38</xdr:row>
      <xdr:rowOff>140716</xdr:rowOff>
    </xdr:to>
    <xdr:cxnSp macro="">
      <xdr:nvCxnSpPr>
        <xdr:cNvPr id="298" name="直線コネクタ 297"/>
        <xdr:cNvCxnSpPr/>
      </xdr:nvCxnSpPr>
      <xdr:spPr>
        <a:xfrm flipV="1">
          <a:off x="15671800" y="66329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140716</xdr:rowOff>
    </xdr:to>
    <xdr:cxnSp macro="">
      <xdr:nvCxnSpPr>
        <xdr:cNvPr id="301" name="直線コネクタ 300"/>
        <xdr:cNvCxnSpPr/>
      </xdr:nvCxnSpPr>
      <xdr:spPr>
        <a:xfrm>
          <a:off x="14782800" y="6614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39</xdr:row>
      <xdr:rowOff>5842</xdr:rowOff>
    </xdr:to>
    <xdr:cxnSp macro="">
      <xdr:nvCxnSpPr>
        <xdr:cNvPr id="304" name="直線コネクタ 303"/>
        <xdr:cNvCxnSpPr/>
      </xdr:nvCxnSpPr>
      <xdr:spPr>
        <a:xfrm flipV="1">
          <a:off x="13893800" y="66146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39</xdr:row>
      <xdr:rowOff>5842</xdr:rowOff>
    </xdr:to>
    <xdr:cxnSp macro="">
      <xdr:nvCxnSpPr>
        <xdr:cNvPr id="307" name="直線コネクタ 306"/>
        <xdr:cNvCxnSpPr/>
      </xdr:nvCxnSpPr>
      <xdr:spPr>
        <a:xfrm>
          <a:off x="13004800" y="65095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7" name="楕円 316"/>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8"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19" name="楕円 318"/>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0" name="テキスト ボックス 319"/>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1" name="楕円 320"/>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2" name="テキスト ボックス 321"/>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23" name="楕円 322"/>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24" name="テキスト ボックス 323"/>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5" name="楕円 324"/>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6" name="テキスト ボックス 325"/>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平成27年度から続く大型ハード事業</a:t>
          </a:r>
          <a:r>
            <a:rPr lang="ja-JP" altLang="en-US" sz="1100" b="0" i="0" baseline="0">
              <a:solidFill>
                <a:schemeClr val="dk1"/>
              </a:solidFill>
              <a:effectLst/>
              <a:latin typeface="+mn-lt"/>
              <a:ea typeface="+mn-ea"/>
              <a:cs typeface="+mn-cs"/>
            </a:rPr>
            <a:t>「道の駅にちなん日野川の郷」や「日南町防災基地」など地方創生を掲げ実施してきた事業</a:t>
          </a:r>
          <a:r>
            <a:rPr lang="ja-JP" altLang="ja-JP" sz="1100" b="0" i="0" baseline="0">
              <a:solidFill>
                <a:schemeClr val="dk1"/>
              </a:solidFill>
              <a:effectLst/>
              <a:latin typeface="+mn-lt"/>
              <a:ea typeface="+mn-ea"/>
              <a:cs typeface="+mn-cs"/>
            </a:rPr>
            <a:t>の元金償還が始まったことから再度元利</a:t>
          </a:r>
          <a:r>
            <a:rPr lang="ja-JP" altLang="en-US" sz="1100" b="0" i="0" baseline="0">
              <a:solidFill>
                <a:schemeClr val="dk1"/>
              </a:solidFill>
              <a:effectLst/>
              <a:latin typeface="+mn-lt"/>
              <a:ea typeface="+mn-ea"/>
              <a:cs typeface="+mn-cs"/>
            </a:rPr>
            <a:t>償還金が増加しており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年まで増加していくものと見込んでいる。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借入と償還のバランス感覚を持ったうえで、身の丈にあった事業の展開と適正な財政運営が求められると理解している。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92711</xdr:rowOff>
    </xdr:to>
    <xdr:cxnSp macro="">
      <xdr:nvCxnSpPr>
        <xdr:cNvPr id="358" name="直線コネクタ 357"/>
        <xdr:cNvCxnSpPr/>
      </xdr:nvCxnSpPr>
      <xdr:spPr>
        <a:xfrm>
          <a:off x="3987800" y="131572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62230</xdr:rowOff>
    </xdr:to>
    <xdr:cxnSp macro="">
      <xdr:nvCxnSpPr>
        <xdr:cNvPr id="361" name="直線コネクタ 360"/>
        <xdr:cNvCxnSpPr/>
      </xdr:nvCxnSpPr>
      <xdr:spPr>
        <a:xfrm flipV="1">
          <a:off x="3098800" y="13157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62230</xdr:rowOff>
    </xdr:to>
    <xdr:cxnSp macro="">
      <xdr:nvCxnSpPr>
        <xdr:cNvPr id="364" name="直線コネクタ 363"/>
        <xdr:cNvCxnSpPr/>
      </xdr:nvCxnSpPr>
      <xdr:spPr>
        <a:xfrm>
          <a:off x="2209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1270</xdr:rowOff>
    </xdr:to>
    <xdr:cxnSp macro="">
      <xdr:nvCxnSpPr>
        <xdr:cNvPr id="367" name="直線コネクタ 366"/>
        <xdr:cNvCxnSpPr/>
      </xdr:nvCxnSpPr>
      <xdr:spPr>
        <a:xfrm>
          <a:off x="1320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楕円 376"/>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78"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79" name="楕円 378"/>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0" name="テキスト ボックス 379"/>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81" name="楕円 380"/>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82" name="テキスト ボックス 381"/>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3" name="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5" name="楕円 384"/>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86" name="テキスト ボックス 385"/>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類似団体平均と比較する</a:t>
          </a:r>
          <a:r>
            <a:rPr kumimoji="1" lang="ja-JP" altLang="en-US" sz="1100" b="0" i="0" baseline="0">
              <a:solidFill>
                <a:schemeClr val="dk1"/>
              </a:solidFill>
              <a:effectLst/>
              <a:latin typeface="+mn-lt"/>
              <a:ea typeface="+mn-ea"/>
              <a:cs typeface="+mn-cs"/>
            </a:rPr>
            <a:t>と８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ポイント高い。本町の特徴として、経常物件費、補助費、繰出金が多くなっている。施策の選択と集中、事業のスクラップ＆ビルドなど</a:t>
          </a:r>
          <a:r>
            <a:rPr kumimoji="1" lang="ja-JP" altLang="en-US" sz="1100" b="0" i="0" baseline="0">
              <a:solidFill>
                <a:schemeClr val="dk1"/>
              </a:solidFill>
              <a:effectLst/>
              <a:latin typeface="+mn-lt"/>
              <a:ea typeface="+mn-ea"/>
              <a:cs typeface="+mn-cs"/>
            </a:rPr>
            <a:t>を実施し、ワイズスペンディングの考え方に沿った予算の組み立てが必要となっている。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43180</xdr:rowOff>
    </xdr:from>
    <xdr:to>
      <xdr:col>82</xdr:col>
      <xdr:colOff>107950</xdr:colOff>
      <xdr:row>80</xdr:row>
      <xdr:rowOff>54611</xdr:rowOff>
    </xdr:to>
    <xdr:cxnSp macro="">
      <xdr:nvCxnSpPr>
        <xdr:cNvPr id="419" name="直線コネクタ 418"/>
        <xdr:cNvCxnSpPr/>
      </xdr:nvCxnSpPr>
      <xdr:spPr>
        <a:xfrm>
          <a:off x="15671800" y="137591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43180</xdr:rowOff>
    </xdr:from>
    <xdr:to>
      <xdr:col>78</xdr:col>
      <xdr:colOff>69850</xdr:colOff>
      <xdr:row>80</xdr:row>
      <xdr:rowOff>85089</xdr:rowOff>
    </xdr:to>
    <xdr:cxnSp macro="">
      <xdr:nvCxnSpPr>
        <xdr:cNvPr id="422" name="直線コネクタ 421"/>
        <xdr:cNvCxnSpPr/>
      </xdr:nvCxnSpPr>
      <xdr:spPr>
        <a:xfrm flipV="1">
          <a:off x="14782800" y="13759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80</xdr:row>
      <xdr:rowOff>85089</xdr:rowOff>
    </xdr:to>
    <xdr:cxnSp macro="">
      <xdr:nvCxnSpPr>
        <xdr:cNvPr id="425" name="直線コネクタ 424"/>
        <xdr:cNvCxnSpPr/>
      </xdr:nvCxnSpPr>
      <xdr:spPr>
        <a:xfrm>
          <a:off x="13893800" y="13759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73661</xdr:rowOff>
    </xdr:to>
    <xdr:cxnSp macro="">
      <xdr:nvCxnSpPr>
        <xdr:cNvPr id="428" name="直線コネクタ 427"/>
        <xdr:cNvCxnSpPr/>
      </xdr:nvCxnSpPr>
      <xdr:spPr>
        <a:xfrm flipV="1">
          <a:off x="13004800" y="13759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3811</xdr:rowOff>
    </xdr:from>
    <xdr:to>
      <xdr:col>82</xdr:col>
      <xdr:colOff>158750</xdr:colOff>
      <xdr:row>80</xdr:row>
      <xdr:rowOff>105411</xdr:rowOff>
    </xdr:to>
    <xdr:sp macro="" textlink="">
      <xdr:nvSpPr>
        <xdr:cNvPr id="438" name="楕円 437"/>
        <xdr:cNvSpPr/>
      </xdr:nvSpPr>
      <xdr:spPr>
        <a:xfrm>
          <a:off x="16459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147338</xdr:rowOff>
    </xdr:from>
    <xdr:ext cx="762000" cy="259045"/>
    <xdr:sp macro="" textlink="">
      <xdr:nvSpPr>
        <xdr:cNvPr id="439" name="公債費以外該当値テキスト"/>
        <xdr:cNvSpPr txBox="1"/>
      </xdr:nvSpPr>
      <xdr:spPr>
        <a:xfrm>
          <a:off x="165989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40" name="楕円 439"/>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78757</xdr:rowOff>
    </xdr:from>
    <xdr:ext cx="736600" cy="259045"/>
    <xdr:sp macro="" textlink="">
      <xdr:nvSpPr>
        <xdr:cNvPr id="441" name="テキスト ボックス 440"/>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34289</xdr:rowOff>
    </xdr:from>
    <xdr:to>
      <xdr:col>74</xdr:col>
      <xdr:colOff>31750</xdr:colOff>
      <xdr:row>80</xdr:row>
      <xdr:rowOff>135889</xdr:rowOff>
    </xdr:to>
    <xdr:sp macro="" textlink="">
      <xdr:nvSpPr>
        <xdr:cNvPr id="442" name="楕円 441"/>
        <xdr:cNvSpPr/>
      </xdr:nvSpPr>
      <xdr:spPr>
        <a:xfrm>
          <a:off x="14732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120666</xdr:rowOff>
    </xdr:from>
    <xdr:ext cx="762000" cy="259045"/>
    <xdr:sp macro="" textlink="">
      <xdr:nvSpPr>
        <xdr:cNvPr id="443" name="テキスト ボックス 442"/>
        <xdr:cNvSpPr txBox="1"/>
      </xdr:nvSpPr>
      <xdr:spPr>
        <a:xfrm>
          <a:off x="14401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44" name="楕円 443"/>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45" name="テキスト ボックス 444"/>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46" name="楕円 445"/>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47" name="テキスト ボックス 446"/>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86888</xdr:rowOff>
    </xdr:from>
    <xdr:to>
      <xdr:col>29</xdr:col>
      <xdr:colOff>127000</xdr:colOff>
      <xdr:row>19</xdr:row>
      <xdr:rowOff>91799</xdr:rowOff>
    </xdr:to>
    <xdr:cxnSp macro="">
      <xdr:nvCxnSpPr>
        <xdr:cNvPr id="48" name="直線コネクタ 47"/>
        <xdr:cNvCxnSpPr/>
      </xdr:nvCxnSpPr>
      <xdr:spPr bwMode="auto">
        <a:xfrm flipV="1">
          <a:off x="5003800" y="3392063"/>
          <a:ext cx="647700" cy="4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91799</xdr:rowOff>
    </xdr:from>
    <xdr:to>
      <xdr:col>26</xdr:col>
      <xdr:colOff>50800</xdr:colOff>
      <xdr:row>19</xdr:row>
      <xdr:rowOff>125609</xdr:rowOff>
    </xdr:to>
    <xdr:cxnSp macro="">
      <xdr:nvCxnSpPr>
        <xdr:cNvPr id="51" name="直線コネクタ 50"/>
        <xdr:cNvCxnSpPr/>
      </xdr:nvCxnSpPr>
      <xdr:spPr bwMode="auto">
        <a:xfrm flipV="1">
          <a:off x="4305300" y="3396974"/>
          <a:ext cx="698500" cy="3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125609</xdr:rowOff>
    </xdr:from>
    <xdr:to>
      <xdr:col>22</xdr:col>
      <xdr:colOff>114300</xdr:colOff>
      <xdr:row>19</xdr:row>
      <xdr:rowOff>158740</xdr:rowOff>
    </xdr:to>
    <xdr:cxnSp macro="">
      <xdr:nvCxnSpPr>
        <xdr:cNvPr id="54" name="直線コネクタ 53"/>
        <xdr:cNvCxnSpPr/>
      </xdr:nvCxnSpPr>
      <xdr:spPr bwMode="auto">
        <a:xfrm flipV="1">
          <a:off x="3606800" y="3430784"/>
          <a:ext cx="698500" cy="3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158740</xdr:rowOff>
    </xdr:from>
    <xdr:to>
      <xdr:col>18</xdr:col>
      <xdr:colOff>177800</xdr:colOff>
      <xdr:row>19</xdr:row>
      <xdr:rowOff>166750</xdr:rowOff>
    </xdr:to>
    <xdr:cxnSp macro="">
      <xdr:nvCxnSpPr>
        <xdr:cNvPr id="57" name="直線コネクタ 56"/>
        <xdr:cNvCxnSpPr/>
      </xdr:nvCxnSpPr>
      <xdr:spPr bwMode="auto">
        <a:xfrm flipV="1">
          <a:off x="2908300" y="3463915"/>
          <a:ext cx="698500" cy="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36088</xdr:rowOff>
    </xdr:from>
    <xdr:to>
      <xdr:col>29</xdr:col>
      <xdr:colOff>177800</xdr:colOff>
      <xdr:row>19</xdr:row>
      <xdr:rowOff>137688</xdr:rowOff>
    </xdr:to>
    <xdr:sp macro="" textlink="">
      <xdr:nvSpPr>
        <xdr:cNvPr id="67" name="楕円 66"/>
        <xdr:cNvSpPr/>
      </xdr:nvSpPr>
      <xdr:spPr bwMode="auto">
        <a:xfrm>
          <a:off x="5600700" y="33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8165</xdr:rowOff>
    </xdr:from>
    <xdr:ext cx="762000" cy="259045"/>
    <xdr:sp macro="" textlink="">
      <xdr:nvSpPr>
        <xdr:cNvPr id="68" name="人口1人当たり決算額の推移該当値テキスト130"/>
        <xdr:cNvSpPr txBox="1"/>
      </xdr:nvSpPr>
      <xdr:spPr>
        <a:xfrm>
          <a:off x="5740400" y="33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40999</xdr:rowOff>
    </xdr:from>
    <xdr:to>
      <xdr:col>26</xdr:col>
      <xdr:colOff>101600</xdr:colOff>
      <xdr:row>19</xdr:row>
      <xdr:rowOff>142599</xdr:rowOff>
    </xdr:to>
    <xdr:sp macro="" textlink="">
      <xdr:nvSpPr>
        <xdr:cNvPr id="69" name="楕円 68"/>
        <xdr:cNvSpPr/>
      </xdr:nvSpPr>
      <xdr:spPr bwMode="auto">
        <a:xfrm>
          <a:off x="4953000" y="334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127376</xdr:rowOff>
    </xdr:from>
    <xdr:ext cx="736600" cy="259045"/>
    <xdr:sp macro="" textlink="">
      <xdr:nvSpPr>
        <xdr:cNvPr id="70" name="テキスト ボックス 69"/>
        <xdr:cNvSpPr txBox="1"/>
      </xdr:nvSpPr>
      <xdr:spPr>
        <a:xfrm>
          <a:off x="4622800" y="343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74809</xdr:rowOff>
    </xdr:from>
    <xdr:to>
      <xdr:col>22</xdr:col>
      <xdr:colOff>165100</xdr:colOff>
      <xdr:row>20</xdr:row>
      <xdr:rowOff>4959</xdr:rowOff>
    </xdr:to>
    <xdr:sp macro="" textlink="">
      <xdr:nvSpPr>
        <xdr:cNvPr id="71" name="楕円 70"/>
        <xdr:cNvSpPr/>
      </xdr:nvSpPr>
      <xdr:spPr bwMode="auto">
        <a:xfrm>
          <a:off x="4254500" y="337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161186</xdr:rowOff>
    </xdr:from>
    <xdr:ext cx="762000" cy="259045"/>
    <xdr:sp macro="" textlink="">
      <xdr:nvSpPr>
        <xdr:cNvPr id="72" name="テキスト ボックス 71"/>
        <xdr:cNvSpPr txBox="1"/>
      </xdr:nvSpPr>
      <xdr:spPr>
        <a:xfrm>
          <a:off x="3924300" y="346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107940</xdr:rowOff>
    </xdr:from>
    <xdr:to>
      <xdr:col>19</xdr:col>
      <xdr:colOff>38100</xdr:colOff>
      <xdr:row>20</xdr:row>
      <xdr:rowOff>38090</xdr:rowOff>
    </xdr:to>
    <xdr:sp macro="" textlink="">
      <xdr:nvSpPr>
        <xdr:cNvPr id="73" name="楕円 72"/>
        <xdr:cNvSpPr/>
      </xdr:nvSpPr>
      <xdr:spPr bwMode="auto">
        <a:xfrm>
          <a:off x="3556000" y="341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22867</xdr:rowOff>
    </xdr:from>
    <xdr:ext cx="762000" cy="259045"/>
    <xdr:sp macro="" textlink="">
      <xdr:nvSpPr>
        <xdr:cNvPr id="74" name="テキスト ボックス 73"/>
        <xdr:cNvSpPr txBox="1"/>
      </xdr:nvSpPr>
      <xdr:spPr>
        <a:xfrm>
          <a:off x="3225800" y="349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115950</xdr:rowOff>
    </xdr:from>
    <xdr:to>
      <xdr:col>15</xdr:col>
      <xdr:colOff>101600</xdr:colOff>
      <xdr:row>20</xdr:row>
      <xdr:rowOff>46100</xdr:rowOff>
    </xdr:to>
    <xdr:sp macro="" textlink="">
      <xdr:nvSpPr>
        <xdr:cNvPr id="75" name="楕円 74"/>
        <xdr:cNvSpPr/>
      </xdr:nvSpPr>
      <xdr:spPr bwMode="auto">
        <a:xfrm>
          <a:off x="2857500" y="342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30877</xdr:rowOff>
    </xdr:from>
    <xdr:ext cx="762000" cy="259045"/>
    <xdr:sp macro="" textlink="">
      <xdr:nvSpPr>
        <xdr:cNvPr id="76" name="テキスト ボックス 75"/>
        <xdr:cNvSpPr txBox="1"/>
      </xdr:nvSpPr>
      <xdr:spPr>
        <a:xfrm>
          <a:off x="2527300" y="35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89395</xdr:rowOff>
    </xdr:from>
    <xdr:to>
      <xdr:col>29</xdr:col>
      <xdr:colOff>127000</xdr:colOff>
      <xdr:row>37</xdr:row>
      <xdr:rowOff>152818</xdr:rowOff>
    </xdr:to>
    <xdr:cxnSp macro="">
      <xdr:nvCxnSpPr>
        <xdr:cNvPr id="108" name="直線コネクタ 107"/>
        <xdr:cNvCxnSpPr/>
      </xdr:nvCxnSpPr>
      <xdr:spPr bwMode="auto">
        <a:xfrm flipV="1">
          <a:off x="5003800" y="7214095"/>
          <a:ext cx="647700" cy="6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74172</xdr:rowOff>
    </xdr:from>
    <xdr:ext cx="762000" cy="259045"/>
    <xdr:sp macro="" textlink="">
      <xdr:nvSpPr>
        <xdr:cNvPr id="109" name="人口1人当たり決算額の推移平均値テキスト445"/>
        <xdr:cNvSpPr txBox="1"/>
      </xdr:nvSpPr>
      <xdr:spPr>
        <a:xfrm>
          <a:off x="5740400" y="7198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142330</xdr:rowOff>
    </xdr:from>
    <xdr:to>
      <xdr:col>26</xdr:col>
      <xdr:colOff>50800</xdr:colOff>
      <xdr:row>37</xdr:row>
      <xdr:rowOff>152818</xdr:rowOff>
    </xdr:to>
    <xdr:cxnSp macro="">
      <xdr:nvCxnSpPr>
        <xdr:cNvPr id="111" name="直線コネクタ 110"/>
        <xdr:cNvCxnSpPr/>
      </xdr:nvCxnSpPr>
      <xdr:spPr bwMode="auto">
        <a:xfrm>
          <a:off x="4305300" y="7267030"/>
          <a:ext cx="698500" cy="1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142330</xdr:rowOff>
    </xdr:from>
    <xdr:to>
      <xdr:col>22</xdr:col>
      <xdr:colOff>114300</xdr:colOff>
      <xdr:row>37</xdr:row>
      <xdr:rowOff>163791</xdr:rowOff>
    </xdr:to>
    <xdr:cxnSp macro="">
      <xdr:nvCxnSpPr>
        <xdr:cNvPr id="114" name="直線コネクタ 113"/>
        <xdr:cNvCxnSpPr/>
      </xdr:nvCxnSpPr>
      <xdr:spPr bwMode="auto">
        <a:xfrm flipV="1">
          <a:off x="3606800" y="7267030"/>
          <a:ext cx="698500" cy="21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163791</xdr:rowOff>
    </xdr:from>
    <xdr:to>
      <xdr:col>18</xdr:col>
      <xdr:colOff>177800</xdr:colOff>
      <xdr:row>37</xdr:row>
      <xdr:rowOff>183624</xdr:rowOff>
    </xdr:to>
    <xdr:cxnSp macro="">
      <xdr:nvCxnSpPr>
        <xdr:cNvPr id="117" name="直線コネクタ 116"/>
        <xdr:cNvCxnSpPr/>
      </xdr:nvCxnSpPr>
      <xdr:spPr bwMode="auto">
        <a:xfrm flipV="1">
          <a:off x="2908300" y="7288491"/>
          <a:ext cx="698500" cy="1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38595</xdr:rowOff>
    </xdr:from>
    <xdr:to>
      <xdr:col>29</xdr:col>
      <xdr:colOff>177800</xdr:colOff>
      <xdr:row>37</xdr:row>
      <xdr:rowOff>140195</xdr:rowOff>
    </xdr:to>
    <xdr:sp macro="" textlink="">
      <xdr:nvSpPr>
        <xdr:cNvPr id="127" name="楕円 126"/>
        <xdr:cNvSpPr/>
      </xdr:nvSpPr>
      <xdr:spPr bwMode="auto">
        <a:xfrm>
          <a:off x="5600700" y="716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55122</xdr:rowOff>
    </xdr:from>
    <xdr:ext cx="762000" cy="259045"/>
    <xdr:sp macro="" textlink="">
      <xdr:nvSpPr>
        <xdr:cNvPr id="128" name="人口1人当たり決算額の推移該当値テキスト445"/>
        <xdr:cNvSpPr txBox="1"/>
      </xdr:nvSpPr>
      <xdr:spPr>
        <a:xfrm>
          <a:off x="5740400" y="700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102018</xdr:rowOff>
    </xdr:from>
    <xdr:to>
      <xdr:col>26</xdr:col>
      <xdr:colOff>101600</xdr:colOff>
      <xdr:row>37</xdr:row>
      <xdr:rowOff>203618</xdr:rowOff>
    </xdr:to>
    <xdr:sp macro="" textlink="">
      <xdr:nvSpPr>
        <xdr:cNvPr id="129" name="楕円 128"/>
        <xdr:cNvSpPr/>
      </xdr:nvSpPr>
      <xdr:spPr bwMode="auto">
        <a:xfrm>
          <a:off x="4953000" y="722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188395</xdr:rowOff>
    </xdr:from>
    <xdr:ext cx="736600" cy="259045"/>
    <xdr:sp macro="" textlink="">
      <xdr:nvSpPr>
        <xdr:cNvPr id="130" name="テキスト ボックス 129"/>
        <xdr:cNvSpPr txBox="1"/>
      </xdr:nvSpPr>
      <xdr:spPr>
        <a:xfrm>
          <a:off x="4622800" y="7313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91530</xdr:rowOff>
    </xdr:from>
    <xdr:to>
      <xdr:col>22</xdr:col>
      <xdr:colOff>165100</xdr:colOff>
      <xdr:row>37</xdr:row>
      <xdr:rowOff>193130</xdr:rowOff>
    </xdr:to>
    <xdr:sp macro="" textlink="">
      <xdr:nvSpPr>
        <xdr:cNvPr id="131" name="楕円 130"/>
        <xdr:cNvSpPr/>
      </xdr:nvSpPr>
      <xdr:spPr bwMode="auto">
        <a:xfrm>
          <a:off x="4254500" y="721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177907</xdr:rowOff>
    </xdr:from>
    <xdr:ext cx="762000" cy="259045"/>
    <xdr:sp macro="" textlink="">
      <xdr:nvSpPr>
        <xdr:cNvPr id="132" name="テキスト ボックス 131"/>
        <xdr:cNvSpPr txBox="1"/>
      </xdr:nvSpPr>
      <xdr:spPr>
        <a:xfrm>
          <a:off x="3924300" y="730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112991</xdr:rowOff>
    </xdr:from>
    <xdr:to>
      <xdr:col>19</xdr:col>
      <xdr:colOff>38100</xdr:colOff>
      <xdr:row>37</xdr:row>
      <xdr:rowOff>214591</xdr:rowOff>
    </xdr:to>
    <xdr:sp macro="" textlink="">
      <xdr:nvSpPr>
        <xdr:cNvPr id="133" name="楕円 132"/>
        <xdr:cNvSpPr/>
      </xdr:nvSpPr>
      <xdr:spPr bwMode="auto">
        <a:xfrm>
          <a:off x="3556000" y="723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199368</xdr:rowOff>
    </xdr:from>
    <xdr:ext cx="762000" cy="259045"/>
    <xdr:sp macro="" textlink="">
      <xdr:nvSpPr>
        <xdr:cNvPr id="134" name="テキスト ボックス 133"/>
        <xdr:cNvSpPr txBox="1"/>
      </xdr:nvSpPr>
      <xdr:spPr>
        <a:xfrm>
          <a:off x="3225800" y="732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132824</xdr:rowOff>
    </xdr:from>
    <xdr:to>
      <xdr:col>15</xdr:col>
      <xdr:colOff>101600</xdr:colOff>
      <xdr:row>37</xdr:row>
      <xdr:rowOff>234424</xdr:rowOff>
    </xdr:to>
    <xdr:sp macro="" textlink="">
      <xdr:nvSpPr>
        <xdr:cNvPr id="135" name="楕円 134"/>
        <xdr:cNvSpPr/>
      </xdr:nvSpPr>
      <xdr:spPr bwMode="auto">
        <a:xfrm>
          <a:off x="2857500" y="7257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219201</xdr:rowOff>
    </xdr:from>
    <xdr:ext cx="762000" cy="259045"/>
    <xdr:sp macro="" textlink="">
      <xdr:nvSpPr>
        <xdr:cNvPr id="136" name="テキスト ボックス 135"/>
        <xdr:cNvSpPr txBox="1"/>
      </xdr:nvSpPr>
      <xdr:spPr>
        <a:xfrm>
          <a:off x="2527300" y="734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
4,128
340.96
7,475,042
7,156,686
268,537
3,665,136
7,943,881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138637</xdr:rowOff>
    </xdr:from>
    <xdr:to>
      <xdr:col>24</xdr:col>
      <xdr:colOff>63500</xdr:colOff>
      <xdr:row>36</xdr:row>
      <xdr:rowOff>153018</xdr:rowOff>
    </xdr:to>
    <xdr:cxnSp macro="">
      <xdr:nvCxnSpPr>
        <xdr:cNvPr id="60" name="直線コネクタ 59"/>
        <xdr:cNvCxnSpPr/>
      </xdr:nvCxnSpPr>
      <xdr:spPr>
        <a:xfrm flipV="1">
          <a:off x="3797300" y="6310837"/>
          <a:ext cx="8382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153018</xdr:rowOff>
    </xdr:from>
    <xdr:to>
      <xdr:col>19</xdr:col>
      <xdr:colOff>177800</xdr:colOff>
      <xdr:row>37</xdr:row>
      <xdr:rowOff>5683</xdr:rowOff>
    </xdr:to>
    <xdr:cxnSp macro="">
      <xdr:nvCxnSpPr>
        <xdr:cNvPr id="63" name="直線コネクタ 62"/>
        <xdr:cNvCxnSpPr/>
      </xdr:nvCxnSpPr>
      <xdr:spPr>
        <a:xfrm flipV="1">
          <a:off x="2908300" y="6325218"/>
          <a:ext cx="889000" cy="2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5683</xdr:rowOff>
    </xdr:from>
    <xdr:to>
      <xdr:col>15</xdr:col>
      <xdr:colOff>50800</xdr:colOff>
      <xdr:row>37</xdr:row>
      <xdr:rowOff>69653</xdr:rowOff>
    </xdr:to>
    <xdr:cxnSp macro="">
      <xdr:nvCxnSpPr>
        <xdr:cNvPr id="66" name="直線コネクタ 65"/>
        <xdr:cNvCxnSpPr/>
      </xdr:nvCxnSpPr>
      <xdr:spPr>
        <a:xfrm flipV="1">
          <a:off x="2019300" y="6349333"/>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69653</xdr:rowOff>
    </xdr:from>
    <xdr:to>
      <xdr:col>10</xdr:col>
      <xdr:colOff>114300</xdr:colOff>
      <xdr:row>37</xdr:row>
      <xdr:rowOff>80289</xdr:rowOff>
    </xdr:to>
    <xdr:cxnSp macro="">
      <xdr:nvCxnSpPr>
        <xdr:cNvPr id="69" name="直線コネクタ 68"/>
        <xdr:cNvCxnSpPr/>
      </xdr:nvCxnSpPr>
      <xdr:spPr>
        <a:xfrm flipV="1">
          <a:off x="1130300" y="6413303"/>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87837</xdr:rowOff>
    </xdr:from>
    <xdr:to>
      <xdr:col>24</xdr:col>
      <xdr:colOff>114300</xdr:colOff>
      <xdr:row>37</xdr:row>
      <xdr:rowOff>17987</xdr:rowOff>
    </xdr:to>
    <xdr:sp macro="" textlink="">
      <xdr:nvSpPr>
        <xdr:cNvPr id="79" name="楕円 78"/>
        <xdr:cNvSpPr/>
      </xdr:nvSpPr>
      <xdr:spPr>
        <a:xfrm>
          <a:off x="4584700" y="62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66264</xdr:rowOff>
    </xdr:from>
    <xdr:ext cx="599010" cy="259045"/>
    <xdr:sp macro="" textlink="">
      <xdr:nvSpPr>
        <xdr:cNvPr id="80" name="人件費該当値テキスト"/>
        <xdr:cNvSpPr txBox="1"/>
      </xdr:nvSpPr>
      <xdr:spPr>
        <a:xfrm>
          <a:off x="4686300" y="623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102218</xdr:rowOff>
    </xdr:from>
    <xdr:to>
      <xdr:col>20</xdr:col>
      <xdr:colOff>38100</xdr:colOff>
      <xdr:row>37</xdr:row>
      <xdr:rowOff>32368</xdr:rowOff>
    </xdr:to>
    <xdr:sp macro="" textlink="">
      <xdr:nvSpPr>
        <xdr:cNvPr id="81" name="楕円 80"/>
        <xdr:cNvSpPr/>
      </xdr:nvSpPr>
      <xdr:spPr>
        <a:xfrm>
          <a:off x="3746500" y="62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23495</xdr:rowOff>
    </xdr:from>
    <xdr:ext cx="599010" cy="259045"/>
    <xdr:sp macro="" textlink="">
      <xdr:nvSpPr>
        <xdr:cNvPr id="82" name="テキスト ボックス 81"/>
        <xdr:cNvSpPr txBox="1"/>
      </xdr:nvSpPr>
      <xdr:spPr>
        <a:xfrm>
          <a:off x="3497795" y="636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126333</xdr:rowOff>
    </xdr:from>
    <xdr:to>
      <xdr:col>15</xdr:col>
      <xdr:colOff>101600</xdr:colOff>
      <xdr:row>37</xdr:row>
      <xdr:rowOff>56483</xdr:rowOff>
    </xdr:to>
    <xdr:sp macro="" textlink="">
      <xdr:nvSpPr>
        <xdr:cNvPr id="83" name="楕円 82"/>
        <xdr:cNvSpPr/>
      </xdr:nvSpPr>
      <xdr:spPr>
        <a:xfrm>
          <a:off x="2857500" y="62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47610</xdr:rowOff>
    </xdr:from>
    <xdr:ext cx="599010" cy="259045"/>
    <xdr:sp macro="" textlink="">
      <xdr:nvSpPr>
        <xdr:cNvPr id="84" name="テキスト ボックス 83"/>
        <xdr:cNvSpPr txBox="1"/>
      </xdr:nvSpPr>
      <xdr:spPr>
        <a:xfrm>
          <a:off x="2608795" y="639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18853</xdr:rowOff>
    </xdr:from>
    <xdr:to>
      <xdr:col>10</xdr:col>
      <xdr:colOff>165100</xdr:colOff>
      <xdr:row>37</xdr:row>
      <xdr:rowOff>120453</xdr:rowOff>
    </xdr:to>
    <xdr:sp macro="" textlink="">
      <xdr:nvSpPr>
        <xdr:cNvPr id="85" name="楕円 84"/>
        <xdr:cNvSpPr/>
      </xdr:nvSpPr>
      <xdr:spPr>
        <a:xfrm>
          <a:off x="1968500" y="63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111580</xdr:rowOff>
    </xdr:from>
    <xdr:ext cx="599010" cy="259045"/>
    <xdr:sp macro="" textlink="">
      <xdr:nvSpPr>
        <xdr:cNvPr id="86" name="テキスト ボックス 85"/>
        <xdr:cNvSpPr txBox="1"/>
      </xdr:nvSpPr>
      <xdr:spPr>
        <a:xfrm>
          <a:off x="1719795" y="645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29489</xdr:rowOff>
    </xdr:from>
    <xdr:to>
      <xdr:col>6</xdr:col>
      <xdr:colOff>38100</xdr:colOff>
      <xdr:row>37</xdr:row>
      <xdr:rowOff>131089</xdr:rowOff>
    </xdr:to>
    <xdr:sp macro="" textlink="">
      <xdr:nvSpPr>
        <xdr:cNvPr id="87" name="楕円 86"/>
        <xdr:cNvSpPr/>
      </xdr:nvSpPr>
      <xdr:spPr>
        <a:xfrm>
          <a:off x="1079500" y="6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122216</xdr:rowOff>
    </xdr:from>
    <xdr:ext cx="599010" cy="259045"/>
    <xdr:sp macro="" textlink="">
      <xdr:nvSpPr>
        <xdr:cNvPr id="88" name="テキスト ボックス 87"/>
        <xdr:cNvSpPr txBox="1"/>
      </xdr:nvSpPr>
      <xdr:spPr>
        <a:xfrm>
          <a:off x="830795" y="646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157487</xdr:rowOff>
    </xdr:from>
    <xdr:to>
      <xdr:col>24</xdr:col>
      <xdr:colOff>63500</xdr:colOff>
      <xdr:row>57</xdr:row>
      <xdr:rowOff>166284</xdr:rowOff>
    </xdr:to>
    <xdr:cxnSp macro="">
      <xdr:nvCxnSpPr>
        <xdr:cNvPr id="119" name="直線コネクタ 118"/>
        <xdr:cNvCxnSpPr/>
      </xdr:nvCxnSpPr>
      <xdr:spPr>
        <a:xfrm flipV="1">
          <a:off x="3797300" y="9930137"/>
          <a:ext cx="8382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166284</xdr:rowOff>
    </xdr:from>
    <xdr:to>
      <xdr:col>19</xdr:col>
      <xdr:colOff>177800</xdr:colOff>
      <xdr:row>58</xdr:row>
      <xdr:rowOff>28646</xdr:rowOff>
    </xdr:to>
    <xdr:cxnSp macro="">
      <xdr:nvCxnSpPr>
        <xdr:cNvPr id="122" name="直線コネクタ 121"/>
        <xdr:cNvCxnSpPr/>
      </xdr:nvCxnSpPr>
      <xdr:spPr>
        <a:xfrm flipV="1">
          <a:off x="2908300" y="9938934"/>
          <a:ext cx="889000" cy="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28646</xdr:rowOff>
    </xdr:from>
    <xdr:to>
      <xdr:col>15</xdr:col>
      <xdr:colOff>50800</xdr:colOff>
      <xdr:row>58</xdr:row>
      <xdr:rowOff>29476</xdr:rowOff>
    </xdr:to>
    <xdr:cxnSp macro="">
      <xdr:nvCxnSpPr>
        <xdr:cNvPr id="125" name="直線コネクタ 124"/>
        <xdr:cNvCxnSpPr/>
      </xdr:nvCxnSpPr>
      <xdr:spPr>
        <a:xfrm flipV="1">
          <a:off x="2019300" y="9972746"/>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29476</xdr:rowOff>
    </xdr:from>
    <xdr:to>
      <xdr:col>10</xdr:col>
      <xdr:colOff>114300</xdr:colOff>
      <xdr:row>58</xdr:row>
      <xdr:rowOff>58820</xdr:rowOff>
    </xdr:to>
    <xdr:cxnSp macro="">
      <xdr:nvCxnSpPr>
        <xdr:cNvPr id="128" name="直線コネクタ 127"/>
        <xdr:cNvCxnSpPr/>
      </xdr:nvCxnSpPr>
      <xdr:spPr>
        <a:xfrm flipV="1">
          <a:off x="1130300" y="9973576"/>
          <a:ext cx="889000" cy="2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106687</xdr:rowOff>
    </xdr:from>
    <xdr:to>
      <xdr:col>24</xdr:col>
      <xdr:colOff>114300</xdr:colOff>
      <xdr:row>58</xdr:row>
      <xdr:rowOff>36837</xdr:rowOff>
    </xdr:to>
    <xdr:sp macro="" textlink="">
      <xdr:nvSpPr>
        <xdr:cNvPr id="138" name="楕円 137"/>
        <xdr:cNvSpPr/>
      </xdr:nvSpPr>
      <xdr:spPr>
        <a:xfrm>
          <a:off x="4584700" y="98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129564</xdr:rowOff>
    </xdr:from>
    <xdr:ext cx="599010" cy="259045"/>
    <xdr:sp macro="" textlink="">
      <xdr:nvSpPr>
        <xdr:cNvPr id="139" name="物件費該当値テキスト"/>
        <xdr:cNvSpPr txBox="1"/>
      </xdr:nvSpPr>
      <xdr:spPr>
        <a:xfrm>
          <a:off x="4686300" y="973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115484</xdr:rowOff>
    </xdr:from>
    <xdr:to>
      <xdr:col>20</xdr:col>
      <xdr:colOff>38100</xdr:colOff>
      <xdr:row>58</xdr:row>
      <xdr:rowOff>45634</xdr:rowOff>
    </xdr:to>
    <xdr:sp macro="" textlink="">
      <xdr:nvSpPr>
        <xdr:cNvPr id="140" name="楕円 139"/>
        <xdr:cNvSpPr/>
      </xdr:nvSpPr>
      <xdr:spPr>
        <a:xfrm>
          <a:off x="3746500" y="9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62161</xdr:rowOff>
    </xdr:from>
    <xdr:ext cx="599010" cy="259045"/>
    <xdr:sp macro="" textlink="">
      <xdr:nvSpPr>
        <xdr:cNvPr id="141" name="テキスト ボックス 140"/>
        <xdr:cNvSpPr txBox="1"/>
      </xdr:nvSpPr>
      <xdr:spPr>
        <a:xfrm>
          <a:off x="3497795" y="966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149296</xdr:rowOff>
    </xdr:from>
    <xdr:to>
      <xdr:col>15</xdr:col>
      <xdr:colOff>101600</xdr:colOff>
      <xdr:row>58</xdr:row>
      <xdr:rowOff>79446</xdr:rowOff>
    </xdr:to>
    <xdr:sp macro="" textlink="">
      <xdr:nvSpPr>
        <xdr:cNvPr id="142" name="楕円 141"/>
        <xdr:cNvSpPr/>
      </xdr:nvSpPr>
      <xdr:spPr>
        <a:xfrm>
          <a:off x="2857500" y="99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70573</xdr:rowOff>
    </xdr:from>
    <xdr:ext cx="599010" cy="259045"/>
    <xdr:sp macro="" textlink="">
      <xdr:nvSpPr>
        <xdr:cNvPr id="143" name="テキスト ボックス 142"/>
        <xdr:cNvSpPr txBox="1"/>
      </xdr:nvSpPr>
      <xdr:spPr>
        <a:xfrm>
          <a:off x="2608795" y="1001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150126</xdr:rowOff>
    </xdr:from>
    <xdr:to>
      <xdr:col>10</xdr:col>
      <xdr:colOff>165100</xdr:colOff>
      <xdr:row>58</xdr:row>
      <xdr:rowOff>80276</xdr:rowOff>
    </xdr:to>
    <xdr:sp macro="" textlink="">
      <xdr:nvSpPr>
        <xdr:cNvPr id="144" name="楕円 143"/>
        <xdr:cNvSpPr/>
      </xdr:nvSpPr>
      <xdr:spPr>
        <a:xfrm>
          <a:off x="1968500" y="99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96803</xdr:rowOff>
    </xdr:from>
    <xdr:ext cx="599010" cy="259045"/>
    <xdr:sp macro="" textlink="">
      <xdr:nvSpPr>
        <xdr:cNvPr id="145" name="テキスト ボックス 144"/>
        <xdr:cNvSpPr txBox="1"/>
      </xdr:nvSpPr>
      <xdr:spPr>
        <a:xfrm>
          <a:off x="1719795" y="969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8020</xdr:rowOff>
    </xdr:from>
    <xdr:to>
      <xdr:col>6</xdr:col>
      <xdr:colOff>38100</xdr:colOff>
      <xdr:row>58</xdr:row>
      <xdr:rowOff>109620</xdr:rowOff>
    </xdr:to>
    <xdr:sp macro="" textlink="">
      <xdr:nvSpPr>
        <xdr:cNvPr id="146" name="楕円 145"/>
        <xdr:cNvSpPr/>
      </xdr:nvSpPr>
      <xdr:spPr>
        <a:xfrm>
          <a:off x="1079500" y="99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100747</xdr:rowOff>
    </xdr:from>
    <xdr:ext cx="599010" cy="259045"/>
    <xdr:sp macro="" textlink="">
      <xdr:nvSpPr>
        <xdr:cNvPr id="147" name="テキスト ボックス 146"/>
        <xdr:cNvSpPr txBox="1"/>
      </xdr:nvSpPr>
      <xdr:spPr>
        <a:xfrm>
          <a:off x="830795" y="1004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145649</xdr:rowOff>
    </xdr:from>
    <xdr:to>
      <xdr:col>24</xdr:col>
      <xdr:colOff>63500</xdr:colOff>
      <xdr:row>75</xdr:row>
      <xdr:rowOff>38413</xdr:rowOff>
    </xdr:to>
    <xdr:cxnSp macro="">
      <xdr:nvCxnSpPr>
        <xdr:cNvPr id="172" name="直線コネクタ 171"/>
        <xdr:cNvCxnSpPr/>
      </xdr:nvCxnSpPr>
      <xdr:spPr>
        <a:xfrm>
          <a:off x="3797300" y="12832949"/>
          <a:ext cx="838200" cy="6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145649</xdr:rowOff>
    </xdr:from>
    <xdr:to>
      <xdr:col>19</xdr:col>
      <xdr:colOff>177800</xdr:colOff>
      <xdr:row>75</xdr:row>
      <xdr:rowOff>23788</xdr:rowOff>
    </xdr:to>
    <xdr:cxnSp macro="">
      <xdr:nvCxnSpPr>
        <xdr:cNvPr id="175" name="直線コネクタ 174"/>
        <xdr:cNvCxnSpPr/>
      </xdr:nvCxnSpPr>
      <xdr:spPr>
        <a:xfrm flipV="1">
          <a:off x="2908300" y="12832949"/>
          <a:ext cx="889000" cy="4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23788</xdr:rowOff>
    </xdr:from>
    <xdr:to>
      <xdr:col>15</xdr:col>
      <xdr:colOff>50800</xdr:colOff>
      <xdr:row>76</xdr:row>
      <xdr:rowOff>76036</xdr:rowOff>
    </xdr:to>
    <xdr:cxnSp macro="">
      <xdr:nvCxnSpPr>
        <xdr:cNvPr id="178" name="直線コネクタ 177"/>
        <xdr:cNvCxnSpPr/>
      </xdr:nvCxnSpPr>
      <xdr:spPr>
        <a:xfrm flipV="1">
          <a:off x="2019300" y="12882538"/>
          <a:ext cx="889000" cy="2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26223</xdr:rowOff>
    </xdr:from>
    <xdr:to>
      <xdr:col>10</xdr:col>
      <xdr:colOff>114300</xdr:colOff>
      <xdr:row>76</xdr:row>
      <xdr:rowOff>76036</xdr:rowOff>
    </xdr:to>
    <xdr:cxnSp macro="">
      <xdr:nvCxnSpPr>
        <xdr:cNvPr id="181" name="直線コネクタ 180"/>
        <xdr:cNvCxnSpPr/>
      </xdr:nvCxnSpPr>
      <xdr:spPr>
        <a:xfrm>
          <a:off x="1130300" y="13056423"/>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159063</xdr:rowOff>
    </xdr:from>
    <xdr:to>
      <xdr:col>24</xdr:col>
      <xdr:colOff>114300</xdr:colOff>
      <xdr:row>75</xdr:row>
      <xdr:rowOff>89213</xdr:rowOff>
    </xdr:to>
    <xdr:sp macro="" textlink="">
      <xdr:nvSpPr>
        <xdr:cNvPr id="191" name="楕円 190"/>
        <xdr:cNvSpPr/>
      </xdr:nvSpPr>
      <xdr:spPr>
        <a:xfrm>
          <a:off x="4584700" y="128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10490</xdr:rowOff>
    </xdr:from>
    <xdr:ext cx="534377" cy="259045"/>
    <xdr:sp macro="" textlink="">
      <xdr:nvSpPr>
        <xdr:cNvPr id="192" name="維持補修費該当値テキスト"/>
        <xdr:cNvSpPr txBox="1"/>
      </xdr:nvSpPr>
      <xdr:spPr>
        <a:xfrm>
          <a:off x="4686300" y="126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94849</xdr:rowOff>
    </xdr:from>
    <xdr:to>
      <xdr:col>20</xdr:col>
      <xdr:colOff>38100</xdr:colOff>
      <xdr:row>75</xdr:row>
      <xdr:rowOff>24999</xdr:rowOff>
    </xdr:to>
    <xdr:sp macro="" textlink="">
      <xdr:nvSpPr>
        <xdr:cNvPr id="193" name="楕円 192"/>
        <xdr:cNvSpPr/>
      </xdr:nvSpPr>
      <xdr:spPr>
        <a:xfrm>
          <a:off x="3746500" y="127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41526</xdr:rowOff>
    </xdr:from>
    <xdr:ext cx="534377" cy="259045"/>
    <xdr:sp macro="" textlink="">
      <xdr:nvSpPr>
        <xdr:cNvPr id="194" name="テキスト ボックス 193"/>
        <xdr:cNvSpPr txBox="1"/>
      </xdr:nvSpPr>
      <xdr:spPr>
        <a:xfrm>
          <a:off x="3530111" y="125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144438</xdr:rowOff>
    </xdr:from>
    <xdr:to>
      <xdr:col>15</xdr:col>
      <xdr:colOff>101600</xdr:colOff>
      <xdr:row>75</xdr:row>
      <xdr:rowOff>74588</xdr:rowOff>
    </xdr:to>
    <xdr:sp macro="" textlink="">
      <xdr:nvSpPr>
        <xdr:cNvPr id="195" name="楕円 194"/>
        <xdr:cNvSpPr/>
      </xdr:nvSpPr>
      <xdr:spPr>
        <a:xfrm>
          <a:off x="2857500" y="128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91115</xdr:rowOff>
    </xdr:from>
    <xdr:ext cx="534377" cy="259045"/>
    <xdr:sp macro="" textlink="">
      <xdr:nvSpPr>
        <xdr:cNvPr id="196" name="テキスト ボックス 195"/>
        <xdr:cNvSpPr txBox="1"/>
      </xdr:nvSpPr>
      <xdr:spPr>
        <a:xfrm>
          <a:off x="2641111" y="1260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25236</xdr:rowOff>
    </xdr:from>
    <xdr:to>
      <xdr:col>10</xdr:col>
      <xdr:colOff>165100</xdr:colOff>
      <xdr:row>76</xdr:row>
      <xdr:rowOff>126836</xdr:rowOff>
    </xdr:to>
    <xdr:sp macro="" textlink="">
      <xdr:nvSpPr>
        <xdr:cNvPr id="197" name="楕円 196"/>
        <xdr:cNvSpPr/>
      </xdr:nvSpPr>
      <xdr:spPr>
        <a:xfrm>
          <a:off x="1968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143362</xdr:rowOff>
    </xdr:from>
    <xdr:ext cx="534377" cy="259045"/>
    <xdr:sp macro="" textlink="">
      <xdr:nvSpPr>
        <xdr:cNvPr id="198" name="テキスト ボックス 197"/>
        <xdr:cNvSpPr txBox="1"/>
      </xdr:nvSpPr>
      <xdr:spPr>
        <a:xfrm>
          <a:off x="1752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146873</xdr:rowOff>
    </xdr:from>
    <xdr:to>
      <xdr:col>6</xdr:col>
      <xdr:colOff>38100</xdr:colOff>
      <xdr:row>76</xdr:row>
      <xdr:rowOff>77023</xdr:rowOff>
    </xdr:to>
    <xdr:sp macro="" textlink="">
      <xdr:nvSpPr>
        <xdr:cNvPr id="199" name="楕円 198"/>
        <xdr:cNvSpPr/>
      </xdr:nvSpPr>
      <xdr:spPr>
        <a:xfrm>
          <a:off x="1079500" y="13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93550</xdr:rowOff>
    </xdr:from>
    <xdr:ext cx="534377" cy="259045"/>
    <xdr:sp macro="" textlink="">
      <xdr:nvSpPr>
        <xdr:cNvPr id="200" name="テキスト ボックス 199"/>
        <xdr:cNvSpPr txBox="1"/>
      </xdr:nvSpPr>
      <xdr:spPr>
        <a:xfrm>
          <a:off x="863111" y="127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152989</xdr:rowOff>
    </xdr:from>
    <xdr:to>
      <xdr:col>24</xdr:col>
      <xdr:colOff>63500</xdr:colOff>
      <xdr:row>95</xdr:row>
      <xdr:rowOff>54790</xdr:rowOff>
    </xdr:to>
    <xdr:cxnSp macro="">
      <xdr:nvCxnSpPr>
        <xdr:cNvPr id="229" name="直線コネクタ 228"/>
        <xdr:cNvCxnSpPr/>
      </xdr:nvCxnSpPr>
      <xdr:spPr>
        <a:xfrm>
          <a:off x="3797300" y="16269289"/>
          <a:ext cx="838200" cy="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152989</xdr:rowOff>
    </xdr:from>
    <xdr:to>
      <xdr:col>19</xdr:col>
      <xdr:colOff>177800</xdr:colOff>
      <xdr:row>96</xdr:row>
      <xdr:rowOff>18351</xdr:rowOff>
    </xdr:to>
    <xdr:cxnSp macro="">
      <xdr:nvCxnSpPr>
        <xdr:cNvPr id="232" name="直線コネクタ 231"/>
        <xdr:cNvCxnSpPr/>
      </xdr:nvCxnSpPr>
      <xdr:spPr>
        <a:xfrm flipV="1">
          <a:off x="2908300" y="16269289"/>
          <a:ext cx="889000" cy="20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18351</xdr:rowOff>
    </xdr:from>
    <xdr:to>
      <xdr:col>15</xdr:col>
      <xdr:colOff>50800</xdr:colOff>
      <xdr:row>96</xdr:row>
      <xdr:rowOff>53000</xdr:rowOff>
    </xdr:to>
    <xdr:cxnSp macro="">
      <xdr:nvCxnSpPr>
        <xdr:cNvPr id="235" name="直線コネクタ 234"/>
        <xdr:cNvCxnSpPr/>
      </xdr:nvCxnSpPr>
      <xdr:spPr>
        <a:xfrm flipV="1">
          <a:off x="2019300" y="16477551"/>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37646</xdr:rowOff>
    </xdr:from>
    <xdr:to>
      <xdr:col>10</xdr:col>
      <xdr:colOff>114300</xdr:colOff>
      <xdr:row>96</xdr:row>
      <xdr:rowOff>53000</xdr:rowOff>
    </xdr:to>
    <xdr:cxnSp macro="">
      <xdr:nvCxnSpPr>
        <xdr:cNvPr id="238" name="直線コネクタ 237"/>
        <xdr:cNvCxnSpPr/>
      </xdr:nvCxnSpPr>
      <xdr:spPr>
        <a:xfrm>
          <a:off x="1130300" y="164968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3990</xdr:rowOff>
    </xdr:from>
    <xdr:to>
      <xdr:col>24</xdr:col>
      <xdr:colOff>114300</xdr:colOff>
      <xdr:row>95</xdr:row>
      <xdr:rowOff>105590</xdr:rowOff>
    </xdr:to>
    <xdr:sp macro="" textlink="">
      <xdr:nvSpPr>
        <xdr:cNvPr id="248" name="楕円 247"/>
        <xdr:cNvSpPr/>
      </xdr:nvSpPr>
      <xdr:spPr>
        <a:xfrm>
          <a:off x="4584700" y="162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26867</xdr:rowOff>
    </xdr:from>
    <xdr:ext cx="534377" cy="259045"/>
    <xdr:sp macro="" textlink="">
      <xdr:nvSpPr>
        <xdr:cNvPr id="249" name="扶助費該当値テキスト"/>
        <xdr:cNvSpPr txBox="1"/>
      </xdr:nvSpPr>
      <xdr:spPr>
        <a:xfrm>
          <a:off x="4686300" y="161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102189</xdr:rowOff>
    </xdr:from>
    <xdr:to>
      <xdr:col>20</xdr:col>
      <xdr:colOff>38100</xdr:colOff>
      <xdr:row>95</xdr:row>
      <xdr:rowOff>32339</xdr:rowOff>
    </xdr:to>
    <xdr:sp macro="" textlink="">
      <xdr:nvSpPr>
        <xdr:cNvPr id="250" name="楕円 249"/>
        <xdr:cNvSpPr/>
      </xdr:nvSpPr>
      <xdr:spPr>
        <a:xfrm>
          <a:off x="3746500" y="162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48866</xdr:rowOff>
    </xdr:from>
    <xdr:ext cx="534377" cy="259045"/>
    <xdr:sp macro="" textlink="">
      <xdr:nvSpPr>
        <xdr:cNvPr id="251" name="テキスト ボックス 250"/>
        <xdr:cNvSpPr txBox="1"/>
      </xdr:nvSpPr>
      <xdr:spPr>
        <a:xfrm>
          <a:off x="3530111" y="159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139001</xdr:rowOff>
    </xdr:from>
    <xdr:to>
      <xdr:col>15</xdr:col>
      <xdr:colOff>101600</xdr:colOff>
      <xdr:row>96</xdr:row>
      <xdr:rowOff>69151</xdr:rowOff>
    </xdr:to>
    <xdr:sp macro="" textlink="">
      <xdr:nvSpPr>
        <xdr:cNvPr id="252" name="楕円 251"/>
        <xdr:cNvSpPr/>
      </xdr:nvSpPr>
      <xdr:spPr>
        <a:xfrm>
          <a:off x="2857500" y="164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60278</xdr:rowOff>
    </xdr:from>
    <xdr:ext cx="534377" cy="259045"/>
    <xdr:sp macro="" textlink="">
      <xdr:nvSpPr>
        <xdr:cNvPr id="253" name="テキスト ボックス 252"/>
        <xdr:cNvSpPr txBox="1"/>
      </xdr:nvSpPr>
      <xdr:spPr>
        <a:xfrm>
          <a:off x="2641111" y="165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2200</xdr:rowOff>
    </xdr:from>
    <xdr:to>
      <xdr:col>10</xdr:col>
      <xdr:colOff>165100</xdr:colOff>
      <xdr:row>96</xdr:row>
      <xdr:rowOff>103800</xdr:rowOff>
    </xdr:to>
    <xdr:sp macro="" textlink="">
      <xdr:nvSpPr>
        <xdr:cNvPr id="254" name="楕円 253"/>
        <xdr:cNvSpPr/>
      </xdr:nvSpPr>
      <xdr:spPr>
        <a:xfrm>
          <a:off x="1968500" y="164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94927</xdr:rowOff>
    </xdr:from>
    <xdr:ext cx="534377" cy="259045"/>
    <xdr:sp macro="" textlink="">
      <xdr:nvSpPr>
        <xdr:cNvPr id="255" name="テキスト ボックス 254"/>
        <xdr:cNvSpPr txBox="1"/>
      </xdr:nvSpPr>
      <xdr:spPr>
        <a:xfrm>
          <a:off x="1752111" y="165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158296</xdr:rowOff>
    </xdr:from>
    <xdr:to>
      <xdr:col>6</xdr:col>
      <xdr:colOff>38100</xdr:colOff>
      <xdr:row>96</xdr:row>
      <xdr:rowOff>88446</xdr:rowOff>
    </xdr:to>
    <xdr:sp macro="" textlink="">
      <xdr:nvSpPr>
        <xdr:cNvPr id="256" name="楕円 255"/>
        <xdr:cNvSpPr/>
      </xdr:nvSpPr>
      <xdr:spPr>
        <a:xfrm>
          <a:off x="1079500" y="164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104973</xdr:rowOff>
    </xdr:from>
    <xdr:ext cx="534377" cy="259045"/>
    <xdr:sp macro="" textlink="">
      <xdr:nvSpPr>
        <xdr:cNvPr id="257" name="テキスト ボックス 256"/>
        <xdr:cNvSpPr txBox="1"/>
      </xdr:nvSpPr>
      <xdr:spPr>
        <a:xfrm>
          <a:off x="863111" y="1622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88038</xdr:rowOff>
    </xdr:from>
    <xdr:to>
      <xdr:col>55</xdr:col>
      <xdr:colOff>0</xdr:colOff>
      <xdr:row>36</xdr:row>
      <xdr:rowOff>24739</xdr:rowOff>
    </xdr:to>
    <xdr:cxnSp macro="">
      <xdr:nvCxnSpPr>
        <xdr:cNvPr id="286" name="直線コネクタ 285"/>
        <xdr:cNvCxnSpPr/>
      </xdr:nvCxnSpPr>
      <xdr:spPr>
        <a:xfrm flipV="1">
          <a:off x="9639300" y="6088788"/>
          <a:ext cx="838200" cy="10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160933</xdr:rowOff>
    </xdr:from>
    <xdr:to>
      <xdr:col>50</xdr:col>
      <xdr:colOff>114300</xdr:colOff>
      <xdr:row>36</xdr:row>
      <xdr:rowOff>24739</xdr:rowOff>
    </xdr:to>
    <xdr:cxnSp macro="">
      <xdr:nvCxnSpPr>
        <xdr:cNvPr id="289" name="直線コネクタ 288"/>
        <xdr:cNvCxnSpPr/>
      </xdr:nvCxnSpPr>
      <xdr:spPr>
        <a:xfrm>
          <a:off x="8750300" y="5990233"/>
          <a:ext cx="889000" cy="2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160933</xdr:rowOff>
    </xdr:from>
    <xdr:to>
      <xdr:col>45</xdr:col>
      <xdr:colOff>177800</xdr:colOff>
      <xdr:row>36</xdr:row>
      <xdr:rowOff>70124</xdr:rowOff>
    </xdr:to>
    <xdr:cxnSp macro="">
      <xdr:nvCxnSpPr>
        <xdr:cNvPr id="292" name="直線コネクタ 291"/>
        <xdr:cNvCxnSpPr/>
      </xdr:nvCxnSpPr>
      <xdr:spPr>
        <a:xfrm flipV="1">
          <a:off x="7861300" y="5990233"/>
          <a:ext cx="889000" cy="25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70124</xdr:rowOff>
    </xdr:from>
    <xdr:to>
      <xdr:col>41</xdr:col>
      <xdr:colOff>50800</xdr:colOff>
      <xdr:row>36</xdr:row>
      <xdr:rowOff>109298</xdr:rowOff>
    </xdr:to>
    <xdr:cxnSp macro="">
      <xdr:nvCxnSpPr>
        <xdr:cNvPr id="295" name="直線コネクタ 294"/>
        <xdr:cNvCxnSpPr/>
      </xdr:nvCxnSpPr>
      <xdr:spPr>
        <a:xfrm flipV="1">
          <a:off x="6972300" y="6242324"/>
          <a:ext cx="889000" cy="3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37238</xdr:rowOff>
    </xdr:from>
    <xdr:to>
      <xdr:col>55</xdr:col>
      <xdr:colOff>50800</xdr:colOff>
      <xdr:row>35</xdr:row>
      <xdr:rowOff>138838</xdr:rowOff>
    </xdr:to>
    <xdr:sp macro="" textlink="">
      <xdr:nvSpPr>
        <xdr:cNvPr id="305" name="楕円 304"/>
        <xdr:cNvSpPr/>
      </xdr:nvSpPr>
      <xdr:spPr>
        <a:xfrm>
          <a:off x="10426700" y="60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60115</xdr:rowOff>
    </xdr:from>
    <xdr:ext cx="599010" cy="259045"/>
    <xdr:sp macro="" textlink="">
      <xdr:nvSpPr>
        <xdr:cNvPr id="306" name="補助費等該当値テキスト"/>
        <xdr:cNvSpPr txBox="1"/>
      </xdr:nvSpPr>
      <xdr:spPr>
        <a:xfrm>
          <a:off x="10528300" y="588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145389</xdr:rowOff>
    </xdr:from>
    <xdr:to>
      <xdr:col>50</xdr:col>
      <xdr:colOff>165100</xdr:colOff>
      <xdr:row>36</xdr:row>
      <xdr:rowOff>75539</xdr:rowOff>
    </xdr:to>
    <xdr:sp macro="" textlink="">
      <xdr:nvSpPr>
        <xdr:cNvPr id="307" name="楕円 306"/>
        <xdr:cNvSpPr/>
      </xdr:nvSpPr>
      <xdr:spPr>
        <a:xfrm>
          <a:off x="9588500" y="61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92066</xdr:rowOff>
    </xdr:from>
    <xdr:ext cx="599010" cy="259045"/>
    <xdr:sp macro="" textlink="">
      <xdr:nvSpPr>
        <xdr:cNvPr id="308" name="テキスト ボックス 307"/>
        <xdr:cNvSpPr txBox="1"/>
      </xdr:nvSpPr>
      <xdr:spPr>
        <a:xfrm>
          <a:off x="9339795" y="59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110133</xdr:rowOff>
    </xdr:from>
    <xdr:to>
      <xdr:col>46</xdr:col>
      <xdr:colOff>38100</xdr:colOff>
      <xdr:row>35</xdr:row>
      <xdr:rowOff>40283</xdr:rowOff>
    </xdr:to>
    <xdr:sp macro="" textlink="">
      <xdr:nvSpPr>
        <xdr:cNvPr id="309" name="楕円 308"/>
        <xdr:cNvSpPr/>
      </xdr:nvSpPr>
      <xdr:spPr>
        <a:xfrm>
          <a:off x="8699500" y="59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56810</xdr:rowOff>
    </xdr:from>
    <xdr:ext cx="599010" cy="259045"/>
    <xdr:sp macro="" textlink="">
      <xdr:nvSpPr>
        <xdr:cNvPr id="310" name="テキスト ボックス 309"/>
        <xdr:cNvSpPr txBox="1"/>
      </xdr:nvSpPr>
      <xdr:spPr>
        <a:xfrm>
          <a:off x="8450795" y="57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19324</xdr:rowOff>
    </xdr:from>
    <xdr:to>
      <xdr:col>41</xdr:col>
      <xdr:colOff>101600</xdr:colOff>
      <xdr:row>36</xdr:row>
      <xdr:rowOff>120924</xdr:rowOff>
    </xdr:to>
    <xdr:sp macro="" textlink="">
      <xdr:nvSpPr>
        <xdr:cNvPr id="311" name="楕円 310"/>
        <xdr:cNvSpPr/>
      </xdr:nvSpPr>
      <xdr:spPr>
        <a:xfrm>
          <a:off x="7810500" y="6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137451</xdr:rowOff>
    </xdr:from>
    <xdr:ext cx="599010" cy="259045"/>
    <xdr:sp macro="" textlink="">
      <xdr:nvSpPr>
        <xdr:cNvPr id="312" name="テキスト ボックス 311"/>
        <xdr:cNvSpPr txBox="1"/>
      </xdr:nvSpPr>
      <xdr:spPr>
        <a:xfrm>
          <a:off x="7561795" y="596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58498</xdr:rowOff>
    </xdr:from>
    <xdr:to>
      <xdr:col>36</xdr:col>
      <xdr:colOff>165100</xdr:colOff>
      <xdr:row>36</xdr:row>
      <xdr:rowOff>160098</xdr:rowOff>
    </xdr:to>
    <xdr:sp macro="" textlink="">
      <xdr:nvSpPr>
        <xdr:cNvPr id="313" name="楕円 312"/>
        <xdr:cNvSpPr/>
      </xdr:nvSpPr>
      <xdr:spPr>
        <a:xfrm>
          <a:off x="6921500" y="62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5175</xdr:rowOff>
    </xdr:from>
    <xdr:ext cx="599010" cy="259045"/>
    <xdr:sp macro="" textlink="">
      <xdr:nvSpPr>
        <xdr:cNvPr id="314" name="テキスト ボックス 313"/>
        <xdr:cNvSpPr txBox="1"/>
      </xdr:nvSpPr>
      <xdr:spPr>
        <a:xfrm>
          <a:off x="6672795" y="600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165966</xdr:rowOff>
    </xdr:from>
    <xdr:to>
      <xdr:col>55</xdr:col>
      <xdr:colOff>0</xdr:colOff>
      <xdr:row>57</xdr:row>
      <xdr:rowOff>34954</xdr:rowOff>
    </xdr:to>
    <xdr:cxnSp macro="">
      <xdr:nvCxnSpPr>
        <xdr:cNvPr id="339" name="直線コネクタ 338"/>
        <xdr:cNvCxnSpPr/>
      </xdr:nvCxnSpPr>
      <xdr:spPr>
        <a:xfrm>
          <a:off x="9639300" y="9767166"/>
          <a:ext cx="8382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126179</xdr:rowOff>
    </xdr:from>
    <xdr:to>
      <xdr:col>50</xdr:col>
      <xdr:colOff>114300</xdr:colOff>
      <xdr:row>56</xdr:row>
      <xdr:rowOff>165966</xdr:rowOff>
    </xdr:to>
    <xdr:cxnSp macro="">
      <xdr:nvCxnSpPr>
        <xdr:cNvPr id="342" name="直線コネクタ 341"/>
        <xdr:cNvCxnSpPr/>
      </xdr:nvCxnSpPr>
      <xdr:spPr>
        <a:xfrm>
          <a:off x="8750300" y="9727379"/>
          <a:ext cx="889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126179</xdr:rowOff>
    </xdr:from>
    <xdr:to>
      <xdr:col>45</xdr:col>
      <xdr:colOff>177800</xdr:colOff>
      <xdr:row>56</xdr:row>
      <xdr:rowOff>144058</xdr:rowOff>
    </xdr:to>
    <xdr:cxnSp macro="">
      <xdr:nvCxnSpPr>
        <xdr:cNvPr id="345" name="直線コネクタ 344"/>
        <xdr:cNvCxnSpPr/>
      </xdr:nvCxnSpPr>
      <xdr:spPr>
        <a:xfrm flipV="1">
          <a:off x="7861300" y="9727379"/>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144058</xdr:rowOff>
    </xdr:from>
    <xdr:to>
      <xdr:col>41</xdr:col>
      <xdr:colOff>50800</xdr:colOff>
      <xdr:row>56</xdr:row>
      <xdr:rowOff>145003</xdr:rowOff>
    </xdr:to>
    <xdr:cxnSp macro="">
      <xdr:nvCxnSpPr>
        <xdr:cNvPr id="348" name="直線コネクタ 347"/>
        <xdr:cNvCxnSpPr/>
      </xdr:nvCxnSpPr>
      <xdr:spPr>
        <a:xfrm flipV="1">
          <a:off x="6972300" y="9745258"/>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155604</xdr:rowOff>
    </xdr:from>
    <xdr:to>
      <xdr:col>55</xdr:col>
      <xdr:colOff>50800</xdr:colOff>
      <xdr:row>57</xdr:row>
      <xdr:rowOff>85754</xdr:rowOff>
    </xdr:to>
    <xdr:sp macro="" textlink="">
      <xdr:nvSpPr>
        <xdr:cNvPr id="358" name="楕円 357"/>
        <xdr:cNvSpPr/>
      </xdr:nvSpPr>
      <xdr:spPr>
        <a:xfrm>
          <a:off x="10426700" y="97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7031</xdr:rowOff>
    </xdr:from>
    <xdr:ext cx="599010" cy="259045"/>
    <xdr:sp macro="" textlink="">
      <xdr:nvSpPr>
        <xdr:cNvPr id="359" name="普通建設事業費該当値テキスト"/>
        <xdr:cNvSpPr txBox="1"/>
      </xdr:nvSpPr>
      <xdr:spPr>
        <a:xfrm>
          <a:off x="10528300" y="960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115166</xdr:rowOff>
    </xdr:from>
    <xdr:to>
      <xdr:col>50</xdr:col>
      <xdr:colOff>165100</xdr:colOff>
      <xdr:row>57</xdr:row>
      <xdr:rowOff>45316</xdr:rowOff>
    </xdr:to>
    <xdr:sp macro="" textlink="">
      <xdr:nvSpPr>
        <xdr:cNvPr id="360" name="楕円 359"/>
        <xdr:cNvSpPr/>
      </xdr:nvSpPr>
      <xdr:spPr>
        <a:xfrm>
          <a:off x="9588500" y="97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61843</xdr:rowOff>
    </xdr:from>
    <xdr:ext cx="599010" cy="259045"/>
    <xdr:sp macro="" textlink="">
      <xdr:nvSpPr>
        <xdr:cNvPr id="361" name="テキスト ボックス 360"/>
        <xdr:cNvSpPr txBox="1"/>
      </xdr:nvSpPr>
      <xdr:spPr>
        <a:xfrm>
          <a:off x="9339795" y="949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75379</xdr:rowOff>
    </xdr:from>
    <xdr:to>
      <xdr:col>46</xdr:col>
      <xdr:colOff>38100</xdr:colOff>
      <xdr:row>57</xdr:row>
      <xdr:rowOff>5529</xdr:rowOff>
    </xdr:to>
    <xdr:sp macro="" textlink="">
      <xdr:nvSpPr>
        <xdr:cNvPr id="362" name="楕円 361"/>
        <xdr:cNvSpPr/>
      </xdr:nvSpPr>
      <xdr:spPr>
        <a:xfrm>
          <a:off x="8699500" y="96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22056</xdr:rowOff>
    </xdr:from>
    <xdr:ext cx="599010" cy="259045"/>
    <xdr:sp macro="" textlink="">
      <xdr:nvSpPr>
        <xdr:cNvPr id="363" name="テキスト ボックス 362"/>
        <xdr:cNvSpPr txBox="1"/>
      </xdr:nvSpPr>
      <xdr:spPr>
        <a:xfrm>
          <a:off x="8450795" y="94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93258</xdr:rowOff>
    </xdr:from>
    <xdr:to>
      <xdr:col>41</xdr:col>
      <xdr:colOff>101600</xdr:colOff>
      <xdr:row>57</xdr:row>
      <xdr:rowOff>23408</xdr:rowOff>
    </xdr:to>
    <xdr:sp macro="" textlink="">
      <xdr:nvSpPr>
        <xdr:cNvPr id="364" name="楕円 363"/>
        <xdr:cNvSpPr/>
      </xdr:nvSpPr>
      <xdr:spPr>
        <a:xfrm>
          <a:off x="7810500" y="96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39935</xdr:rowOff>
    </xdr:from>
    <xdr:ext cx="599010" cy="259045"/>
    <xdr:sp macro="" textlink="">
      <xdr:nvSpPr>
        <xdr:cNvPr id="365" name="テキスト ボックス 364"/>
        <xdr:cNvSpPr txBox="1"/>
      </xdr:nvSpPr>
      <xdr:spPr>
        <a:xfrm>
          <a:off x="7561795" y="946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94203</xdr:rowOff>
    </xdr:from>
    <xdr:to>
      <xdr:col>36</xdr:col>
      <xdr:colOff>165100</xdr:colOff>
      <xdr:row>57</xdr:row>
      <xdr:rowOff>24353</xdr:rowOff>
    </xdr:to>
    <xdr:sp macro="" textlink="">
      <xdr:nvSpPr>
        <xdr:cNvPr id="366" name="楕円 365"/>
        <xdr:cNvSpPr/>
      </xdr:nvSpPr>
      <xdr:spPr>
        <a:xfrm>
          <a:off x="6921500" y="96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40880</xdr:rowOff>
    </xdr:from>
    <xdr:ext cx="599010" cy="259045"/>
    <xdr:sp macro="" textlink="">
      <xdr:nvSpPr>
        <xdr:cNvPr id="367" name="テキスト ボックス 366"/>
        <xdr:cNvSpPr txBox="1"/>
      </xdr:nvSpPr>
      <xdr:spPr>
        <a:xfrm>
          <a:off x="6672795" y="947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168153</xdr:rowOff>
    </xdr:from>
    <xdr:to>
      <xdr:col>55</xdr:col>
      <xdr:colOff>0</xdr:colOff>
      <xdr:row>78</xdr:row>
      <xdr:rowOff>14204</xdr:rowOff>
    </xdr:to>
    <xdr:cxnSp macro="">
      <xdr:nvCxnSpPr>
        <xdr:cNvPr id="392" name="直線コネクタ 391"/>
        <xdr:cNvCxnSpPr/>
      </xdr:nvCxnSpPr>
      <xdr:spPr>
        <a:xfrm>
          <a:off x="9639300" y="13369803"/>
          <a:ext cx="838200" cy="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54958</xdr:rowOff>
    </xdr:from>
    <xdr:to>
      <xdr:col>50</xdr:col>
      <xdr:colOff>114300</xdr:colOff>
      <xdr:row>77</xdr:row>
      <xdr:rowOff>168153</xdr:rowOff>
    </xdr:to>
    <xdr:cxnSp macro="">
      <xdr:nvCxnSpPr>
        <xdr:cNvPr id="395" name="直線コネクタ 394"/>
        <xdr:cNvCxnSpPr/>
      </xdr:nvCxnSpPr>
      <xdr:spPr>
        <a:xfrm>
          <a:off x="8750300" y="13256608"/>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54958</xdr:rowOff>
    </xdr:from>
    <xdr:to>
      <xdr:col>45</xdr:col>
      <xdr:colOff>177800</xdr:colOff>
      <xdr:row>77</xdr:row>
      <xdr:rowOff>102995</xdr:rowOff>
    </xdr:to>
    <xdr:cxnSp macro="">
      <xdr:nvCxnSpPr>
        <xdr:cNvPr id="398" name="直線コネクタ 397"/>
        <xdr:cNvCxnSpPr/>
      </xdr:nvCxnSpPr>
      <xdr:spPr>
        <a:xfrm flipV="1">
          <a:off x="7861300" y="13256608"/>
          <a:ext cx="889000" cy="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102995</xdr:rowOff>
    </xdr:from>
    <xdr:to>
      <xdr:col>41</xdr:col>
      <xdr:colOff>50800</xdr:colOff>
      <xdr:row>78</xdr:row>
      <xdr:rowOff>12159</xdr:rowOff>
    </xdr:to>
    <xdr:cxnSp macro="">
      <xdr:nvCxnSpPr>
        <xdr:cNvPr id="401" name="直線コネクタ 400"/>
        <xdr:cNvCxnSpPr/>
      </xdr:nvCxnSpPr>
      <xdr:spPr>
        <a:xfrm flipV="1">
          <a:off x="6972300" y="13304645"/>
          <a:ext cx="8890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134854</xdr:rowOff>
    </xdr:from>
    <xdr:to>
      <xdr:col>55</xdr:col>
      <xdr:colOff>50800</xdr:colOff>
      <xdr:row>78</xdr:row>
      <xdr:rowOff>65004</xdr:rowOff>
    </xdr:to>
    <xdr:sp macro="" textlink="">
      <xdr:nvSpPr>
        <xdr:cNvPr id="411" name="楕円 410"/>
        <xdr:cNvSpPr/>
      </xdr:nvSpPr>
      <xdr:spPr>
        <a:xfrm>
          <a:off x="10426700" y="133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117353</xdr:rowOff>
    </xdr:from>
    <xdr:to>
      <xdr:col>50</xdr:col>
      <xdr:colOff>165100</xdr:colOff>
      <xdr:row>78</xdr:row>
      <xdr:rowOff>47503</xdr:rowOff>
    </xdr:to>
    <xdr:sp macro="" textlink="">
      <xdr:nvSpPr>
        <xdr:cNvPr id="413" name="楕円 412"/>
        <xdr:cNvSpPr/>
      </xdr:nvSpPr>
      <xdr:spPr>
        <a:xfrm>
          <a:off x="9588500" y="133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38630</xdr:rowOff>
    </xdr:from>
    <xdr:ext cx="534377" cy="259045"/>
    <xdr:sp macro="" textlink="">
      <xdr:nvSpPr>
        <xdr:cNvPr id="414" name="テキスト ボックス 413"/>
        <xdr:cNvSpPr txBox="1"/>
      </xdr:nvSpPr>
      <xdr:spPr>
        <a:xfrm>
          <a:off x="9372111" y="134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4158</xdr:rowOff>
    </xdr:from>
    <xdr:to>
      <xdr:col>46</xdr:col>
      <xdr:colOff>38100</xdr:colOff>
      <xdr:row>77</xdr:row>
      <xdr:rowOff>105758</xdr:rowOff>
    </xdr:to>
    <xdr:sp macro="" textlink="">
      <xdr:nvSpPr>
        <xdr:cNvPr id="415" name="楕円 414"/>
        <xdr:cNvSpPr/>
      </xdr:nvSpPr>
      <xdr:spPr>
        <a:xfrm>
          <a:off x="8699500" y="132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122285</xdr:rowOff>
    </xdr:from>
    <xdr:ext cx="599010" cy="259045"/>
    <xdr:sp macro="" textlink="">
      <xdr:nvSpPr>
        <xdr:cNvPr id="416" name="テキスト ボックス 415"/>
        <xdr:cNvSpPr txBox="1"/>
      </xdr:nvSpPr>
      <xdr:spPr>
        <a:xfrm>
          <a:off x="8450795" y="1298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52195</xdr:rowOff>
    </xdr:from>
    <xdr:to>
      <xdr:col>41</xdr:col>
      <xdr:colOff>101600</xdr:colOff>
      <xdr:row>77</xdr:row>
      <xdr:rowOff>153795</xdr:rowOff>
    </xdr:to>
    <xdr:sp macro="" textlink="">
      <xdr:nvSpPr>
        <xdr:cNvPr id="417" name="楕円 416"/>
        <xdr:cNvSpPr/>
      </xdr:nvSpPr>
      <xdr:spPr>
        <a:xfrm>
          <a:off x="7810500" y="13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170322</xdr:rowOff>
    </xdr:from>
    <xdr:ext cx="599010" cy="259045"/>
    <xdr:sp macro="" textlink="">
      <xdr:nvSpPr>
        <xdr:cNvPr id="418" name="テキスト ボックス 417"/>
        <xdr:cNvSpPr txBox="1"/>
      </xdr:nvSpPr>
      <xdr:spPr>
        <a:xfrm>
          <a:off x="7561795" y="1302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132809</xdr:rowOff>
    </xdr:from>
    <xdr:to>
      <xdr:col>36</xdr:col>
      <xdr:colOff>165100</xdr:colOff>
      <xdr:row>78</xdr:row>
      <xdr:rowOff>62959</xdr:rowOff>
    </xdr:to>
    <xdr:sp macro="" textlink="">
      <xdr:nvSpPr>
        <xdr:cNvPr id="419" name="楕円 418"/>
        <xdr:cNvSpPr/>
      </xdr:nvSpPr>
      <xdr:spPr>
        <a:xfrm>
          <a:off x="6921500" y="133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54086</xdr:rowOff>
    </xdr:from>
    <xdr:ext cx="534377" cy="259045"/>
    <xdr:sp macro="" textlink="">
      <xdr:nvSpPr>
        <xdr:cNvPr id="420" name="テキスト ボックス 419"/>
        <xdr:cNvSpPr txBox="1"/>
      </xdr:nvSpPr>
      <xdr:spPr>
        <a:xfrm>
          <a:off x="6705111" y="13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107584</xdr:rowOff>
    </xdr:from>
    <xdr:to>
      <xdr:col>55</xdr:col>
      <xdr:colOff>0</xdr:colOff>
      <xdr:row>96</xdr:row>
      <xdr:rowOff>165126</xdr:rowOff>
    </xdr:to>
    <xdr:cxnSp macro="">
      <xdr:nvCxnSpPr>
        <xdr:cNvPr id="449" name="直線コネクタ 448"/>
        <xdr:cNvCxnSpPr/>
      </xdr:nvCxnSpPr>
      <xdr:spPr>
        <a:xfrm>
          <a:off x="9639300" y="16566784"/>
          <a:ext cx="8382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107584</xdr:rowOff>
    </xdr:from>
    <xdr:to>
      <xdr:col>50</xdr:col>
      <xdr:colOff>114300</xdr:colOff>
      <xdr:row>98</xdr:row>
      <xdr:rowOff>23650</xdr:rowOff>
    </xdr:to>
    <xdr:cxnSp macro="">
      <xdr:nvCxnSpPr>
        <xdr:cNvPr id="452" name="直線コネクタ 451"/>
        <xdr:cNvCxnSpPr/>
      </xdr:nvCxnSpPr>
      <xdr:spPr>
        <a:xfrm flipV="1">
          <a:off x="8750300" y="16566784"/>
          <a:ext cx="889000" cy="2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81345</xdr:rowOff>
    </xdr:from>
    <xdr:to>
      <xdr:col>45</xdr:col>
      <xdr:colOff>177800</xdr:colOff>
      <xdr:row>98</xdr:row>
      <xdr:rowOff>23650</xdr:rowOff>
    </xdr:to>
    <xdr:cxnSp macro="">
      <xdr:nvCxnSpPr>
        <xdr:cNvPr id="455" name="直線コネクタ 454"/>
        <xdr:cNvCxnSpPr/>
      </xdr:nvCxnSpPr>
      <xdr:spPr>
        <a:xfrm>
          <a:off x="7861300" y="1671199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140427</xdr:rowOff>
    </xdr:from>
    <xdr:to>
      <xdr:col>41</xdr:col>
      <xdr:colOff>50800</xdr:colOff>
      <xdr:row>97</xdr:row>
      <xdr:rowOff>81345</xdr:rowOff>
    </xdr:to>
    <xdr:cxnSp macro="">
      <xdr:nvCxnSpPr>
        <xdr:cNvPr id="458" name="直線コネクタ 457"/>
        <xdr:cNvCxnSpPr/>
      </xdr:nvCxnSpPr>
      <xdr:spPr>
        <a:xfrm>
          <a:off x="6972300" y="16428177"/>
          <a:ext cx="889000" cy="28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114326</xdr:rowOff>
    </xdr:from>
    <xdr:to>
      <xdr:col>55</xdr:col>
      <xdr:colOff>50800</xdr:colOff>
      <xdr:row>97</xdr:row>
      <xdr:rowOff>44476</xdr:rowOff>
    </xdr:to>
    <xdr:sp macro="" textlink="">
      <xdr:nvSpPr>
        <xdr:cNvPr id="468" name="楕円 467"/>
        <xdr:cNvSpPr/>
      </xdr:nvSpPr>
      <xdr:spPr>
        <a:xfrm>
          <a:off x="10426700" y="165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137203</xdr:rowOff>
    </xdr:from>
    <xdr:ext cx="599010" cy="259045"/>
    <xdr:sp macro="" textlink="">
      <xdr:nvSpPr>
        <xdr:cNvPr id="469" name="普通建設事業費 （ うち更新整備　）該当値テキスト"/>
        <xdr:cNvSpPr txBox="1"/>
      </xdr:nvSpPr>
      <xdr:spPr>
        <a:xfrm>
          <a:off x="10528300" y="1642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56784</xdr:rowOff>
    </xdr:from>
    <xdr:to>
      <xdr:col>50</xdr:col>
      <xdr:colOff>165100</xdr:colOff>
      <xdr:row>96</xdr:row>
      <xdr:rowOff>158384</xdr:rowOff>
    </xdr:to>
    <xdr:sp macro="" textlink="">
      <xdr:nvSpPr>
        <xdr:cNvPr id="470" name="楕円 469"/>
        <xdr:cNvSpPr/>
      </xdr:nvSpPr>
      <xdr:spPr>
        <a:xfrm>
          <a:off x="9588500" y="165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3461</xdr:rowOff>
    </xdr:from>
    <xdr:ext cx="599010" cy="259045"/>
    <xdr:sp macro="" textlink="">
      <xdr:nvSpPr>
        <xdr:cNvPr id="471" name="テキスト ボックス 470"/>
        <xdr:cNvSpPr txBox="1"/>
      </xdr:nvSpPr>
      <xdr:spPr>
        <a:xfrm>
          <a:off x="9339795" y="1629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144300</xdr:rowOff>
    </xdr:from>
    <xdr:to>
      <xdr:col>46</xdr:col>
      <xdr:colOff>38100</xdr:colOff>
      <xdr:row>98</xdr:row>
      <xdr:rowOff>74450</xdr:rowOff>
    </xdr:to>
    <xdr:sp macro="" textlink="">
      <xdr:nvSpPr>
        <xdr:cNvPr id="472" name="楕円 471"/>
        <xdr:cNvSpPr/>
      </xdr:nvSpPr>
      <xdr:spPr>
        <a:xfrm>
          <a:off x="8699500" y="167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65577</xdr:rowOff>
    </xdr:from>
    <xdr:ext cx="599010" cy="259045"/>
    <xdr:sp macro="" textlink="">
      <xdr:nvSpPr>
        <xdr:cNvPr id="473" name="テキスト ボックス 472"/>
        <xdr:cNvSpPr txBox="1"/>
      </xdr:nvSpPr>
      <xdr:spPr>
        <a:xfrm>
          <a:off x="8450795" y="1686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30545</xdr:rowOff>
    </xdr:from>
    <xdr:to>
      <xdr:col>41</xdr:col>
      <xdr:colOff>101600</xdr:colOff>
      <xdr:row>97</xdr:row>
      <xdr:rowOff>132145</xdr:rowOff>
    </xdr:to>
    <xdr:sp macro="" textlink="">
      <xdr:nvSpPr>
        <xdr:cNvPr id="474" name="楕円 473"/>
        <xdr:cNvSpPr/>
      </xdr:nvSpPr>
      <xdr:spPr>
        <a:xfrm>
          <a:off x="7810500" y="166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148672</xdr:rowOff>
    </xdr:from>
    <xdr:ext cx="599010" cy="259045"/>
    <xdr:sp macro="" textlink="">
      <xdr:nvSpPr>
        <xdr:cNvPr id="475" name="テキスト ボックス 474"/>
        <xdr:cNvSpPr txBox="1"/>
      </xdr:nvSpPr>
      <xdr:spPr>
        <a:xfrm>
          <a:off x="7561795" y="164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89627</xdr:rowOff>
    </xdr:from>
    <xdr:to>
      <xdr:col>36</xdr:col>
      <xdr:colOff>165100</xdr:colOff>
      <xdr:row>96</xdr:row>
      <xdr:rowOff>19777</xdr:rowOff>
    </xdr:to>
    <xdr:sp macro="" textlink="">
      <xdr:nvSpPr>
        <xdr:cNvPr id="476" name="楕円 475"/>
        <xdr:cNvSpPr/>
      </xdr:nvSpPr>
      <xdr:spPr>
        <a:xfrm>
          <a:off x="6921500" y="163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36304</xdr:rowOff>
    </xdr:from>
    <xdr:ext cx="599010" cy="259045"/>
    <xdr:sp macro="" textlink="">
      <xdr:nvSpPr>
        <xdr:cNvPr id="477" name="テキスト ボックス 476"/>
        <xdr:cNvSpPr txBox="1"/>
      </xdr:nvSpPr>
      <xdr:spPr>
        <a:xfrm>
          <a:off x="6672795" y="161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95266</xdr:rowOff>
    </xdr:from>
    <xdr:to>
      <xdr:col>85</xdr:col>
      <xdr:colOff>127000</xdr:colOff>
      <xdr:row>38</xdr:row>
      <xdr:rowOff>145244</xdr:rowOff>
    </xdr:to>
    <xdr:cxnSp macro="">
      <xdr:nvCxnSpPr>
        <xdr:cNvPr id="506" name="直線コネクタ 505"/>
        <xdr:cNvCxnSpPr/>
      </xdr:nvCxnSpPr>
      <xdr:spPr>
        <a:xfrm flipV="1">
          <a:off x="15481300" y="6610366"/>
          <a:ext cx="8382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137534</xdr:rowOff>
    </xdr:from>
    <xdr:to>
      <xdr:col>81</xdr:col>
      <xdr:colOff>50800</xdr:colOff>
      <xdr:row>38</xdr:row>
      <xdr:rowOff>145244</xdr:rowOff>
    </xdr:to>
    <xdr:cxnSp macro="">
      <xdr:nvCxnSpPr>
        <xdr:cNvPr id="509" name="直線コネクタ 508"/>
        <xdr:cNvCxnSpPr/>
      </xdr:nvCxnSpPr>
      <xdr:spPr>
        <a:xfrm>
          <a:off x="14592300" y="6652634"/>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82792</xdr:rowOff>
    </xdr:from>
    <xdr:to>
      <xdr:col>76</xdr:col>
      <xdr:colOff>114300</xdr:colOff>
      <xdr:row>38</xdr:row>
      <xdr:rowOff>137534</xdr:rowOff>
    </xdr:to>
    <xdr:cxnSp macro="">
      <xdr:nvCxnSpPr>
        <xdr:cNvPr id="512" name="直線コネクタ 511"/>
        <xdr:cNvCxnSpPr/>
      </xdr:nvCxnSpPr>
      <xdr:spPr>
        <a:xfrm>
          <a:off x="13703300" y="6426442"/>
          <a:ext cx="889000" cy="2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82792</xdr:rowOff>
    </xdr:from>
    <xdr:to>
      <xdr:col>71</xdr:col>
      <xdr:colOff>177800</xdr:colOff>
      <xdr:row>38</xdr:row>
      <xdr:rowOff>65019</xdr:rowOff>
    </xdr:to>
    <xdr:cxnSp macro="">
      <xdr:nvCxnSpPr>
        <xdr:cNvPr id="515" name="直線コネクタ 514"/>
        <xdr:cNvCxnSpPr/>
      </xdr:nvCxnSpPr>
      <xdr:spPr>
        <a:xfrm flipV="1">
          <a:off x="12814300" y="6426442"/>
          <a:ext cx="889000" cy="1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44466</xdr:rowOff>
    </xdr:from>
    <xdr:to>
      <xdr:col>85</xdr:col>
      <xdr:colOff>177800</xdr:colOff>
      <xdr:row>38</xdr:row>
      <xdr:rowOff>146066</xdr:rowOff>
    </xdr:to>
    <xdr:sp macro="" textlink="">
      <xdr:nvSpPr>
        <xdr:cNvPr id="525" name="楕円 524"/>
        <xdr:cNvSpPr/>
      </xdr:nvSpPr>
      <xdr:spPr>
        <a:xfrm>
          <a:off x="16268700" y="65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3843</xdr:rowOff>
    </xdr:from>
    <xdr:ext cx="534377" cy="259045"/>
    <xdr:sp macro="" textlink="">
      <xdr:nvSpPr>
        <xdr:cNvPr id="526" name="災害復旧事業費該当値テキスト"/>
        <xdr:cNvSpPr txBox="1"/>
      </xdr:nvSpPr>
      <xdr:spPr>
        <a:xfrm>
          <a:off x="16370300" y="63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94444</xdr:rowOff>
    </xdr:from>
    <xdr:to>
      <xdr:col>81</xdr:col>
      <xdr:colOff>101600</xdr:colOff>
      <xdr:row>39</xdr:row>
      <xdr:rowOff>24594</xdr:rowOff>
    </xdr:to>
    <xdr:sp macro="" textlink="">
      <xdr:nvSpPr>
        <xdr:cNvPr id="527" name="楕円 526"/>
        <xdr:cNvSpPr/>
      </xdr:nvSpPr>
      <xdr:spPr>
        <a:xfrm>
          <a:off x="15430500" y="66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41120</xdr:rowOff>
    </xdr:from>
    <xdr:ext cx="534377" cy="259045"/>
    <xdr:sp macro="" textlink="">
      <xdr:nvSpPr>
        <xdr:cNvPr id="528" name="テキスト ボックス 527"/>
        <xdr:cNvSpPr txBox="1"/>
      </xdr:nvSpPr>
      <xdr:spPr>
        <a:xfrm>
          <a:off x="15214111" y="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86734</xdr:rowOff>
    </xdr:from>
    <xdr:to>
      <xdr:col>76</xdr:col>
      <xdr:colOff>165100</xdr:colOff>
      <xdr:row>39</xdr:row>
      <xdr:rowOff>16884</xdr:rowOff>
    </xdr:to>
    <xdr:sp macro="" textlink="">
      <xdr:nvSpPr>
        <xdr:cNvPr id="529" name="楕円 528"/>
        <xdr:cNvSpPr/>
      </xdr:nvSpPr>
      <xdr:spPr>
        <a:xfrm>
          <a:off x="14541500" y="66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33411</xdr:rowOff>
    </xdr:from>
    <xdr:ext cx="534377" cy="259045"/>
    <xdr:sp macro="" textlink="">
      <xdr:nvSpPr>
        <xdr:cNvPr id="530" name="テキスト ボックス 529"/>
        <xdr:cNvSpPr txBox="1"/>
      </xdr:nvSpPr>
      <xdr:spPr>
        <a:xfrm>
          <a:off x="14325111" y="63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31992</xdr:rowOff>
    </xdr:from>
    <xdr:to>
      <xdr:col>72</xdr:col>
      <xdr:colOff>38100</xdr:colOff>
      <xdr:row>37</xdr:row>
      <xdr:rowOff>133592</xdr:rowOff>
    </xdr:to>
    <xdr:sp macro="" textlink="">
      <xdr:nvSpPr>
        <xdr:cNvPr id="531" name="楕円 530"/>
        <xdr:cNvSpPr/>
      </xdr:nvSpPr>
      <xdr:spPr>
        <a:xfrm>
          <a:off x="13652500" y="63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150119</xdr:rowOff>
    </xdr:from>
    <xdr:ext cx="599010" cy="259045"/>
    <xdr:sp macro="" textlink="">
      <xdr:nvSpPr>
        <xdr:cNvPr id="532" name="テキスト ボックス 531"/>
        <xdr:cNvSpPr txBox="1"/>
      </xdr:nvSpPr>
      <xdr:spPr>
        <a:xfrm>
          <a:off x="13403795" y="615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14219</xdr:rowOff>
    </xdr:from>
    <xdr:to>
      <xdr:col>67</xdr:col>
      <xdr:colOff>101600</xdr:colOff>
      <xdr:row>38</xdr:row>
      <xdr:rowOff>115819</xdr:rowOff>
    </xdr:to>
    <xdr:sp macro="" textlink="">
      <xdr:nvSpPr>
        <xdr:cNvPr id="533" name="楕円 532"/>
        <xdr:cNvSpPr/>
      </xdr:nvSpPr>
      <xdr:spPr>
        <a:xfrm>
          <a:off x="12763500" y="65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132345</xdr:rowOff>
    </xdr:from>
    <xdr:ext cx="534377" cy="259045"/>
    <xdr:sp macro="" textlink="">
      <xdr:nvSpPr>
        <xdr:cNvPr id="534" name="テキスト ボックス 533"/>
        <xdr:cNvSpPr txBox="1"/>
      </xdr:nvSpPr>
      <xdr:spPr>
        <a:xfrm>
          <a:off x="12547111" y="63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39257</xdr:rowOff>
    </xdr:from>
    <xdr:to>
      <xdr:col>85</xdr:col>
      <xdr:colOff>127000</xdr:colOff>
      <xdr:row>77</xdr:row>
      <xdr:rowOff>109021</xdr:rowOff>
    </xdr:to>
    <xdr:cxnSp macro="">
      <xdr:nvCxnSpPr>
        <xdr:cNvPr id="620" name="直線コネクタ 619"/>
        <xdr:cNvCxnSpPr/>
      </xdr:nvCxnSpPr>
      <xdr:spPr>
        <a:xfrm flipV="1">
          <a:off x="15481300" y="13240907"/>
          <a:ext cx="838200" cy="6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83789</xdr:rowOff>
    </xdr:from>
    <xdr:to>
      <xdr:col>81</xdr:col>
      <xdr:colOff>50800</xdr:colOff>
      <xdr:row>77</xdr:row>
      <xdr:rowOff>109021</xdr:rowOff>
    </xdr:to>
    <xdr:cxnSp macro="">
      <xdr:nvCxnSpPr>
        <xdr:cNvPr id="623" name="直線コネクタ 622"/>
        <xdr:cNvCxnSpPr/>
      </xdr:nvCxnSpPr>
      <xdr:spPr>
        <a:xfrm>
          <a:off x="14592300" y="13285439"/>
          <a:ext cx="8890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83789</xdr:rowOff>
    </xdr:from>
    <xdr:to>
      <xdr:col>76</xdr:col>
      <xdr:colOff>114300</xdr:colOff>
      <xdr:row>77</xdr:row>
      <xdr:rowOff>129665</xdr:rowOff>
    </xdr:to>
    <xdr:cxnSp macro="">
      <xdr:nvCxnSpPr>
        <xdr:cNvPr id="626" name="直線コネクタ 625"/>
        <xdr:cNvCxnSpPr/>
      </xdr:nvCxnSpPr>
      <xdr:spPr>
        <a:xfrm flipV="1">
          <a:off x="13703300" y="13285439"/>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129665</xdr:rowOff>
    </xdr:from>
    <xdr:to>
      <xdr:col>71</xdr:col>
      <xdr:colOff>177800</xdr:colOff>
      <xdr:row>77</xdr:row>
      <xdr:rowOff>146896</xdr:rowOff>
    </xdr:to>
    <xdr:cxnSp macro="">
      <xdr:nvCxnSpPr>
        <xdr:cNvPr id="629" name="直線コネクタ 628"/>
        <xdr:cNvCxnSpPr/>
      </xdr:nvCxnSpPr>
      <xdr:spPr>
        <a:xfrm flipV="1">
          <a:off x="12814300" y="13331315"/>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159907</xdr:rowOff>
    </xdr:from>
    <xdr:to>
      <xdr:col>85</xdr:col>
      <xdr:colOff>177800</xdr:colOff>
      <xdr:row>77</xdr:row>
      <xdr:rowOff>90057</xdr:rowOff>
    </xdr:to>
    <xdr:sp macro="" textlink="">
      <xdr:nvSpPr>
        <xdr:cNvPr id="639" name="楕円 638"/>
        <xdr:cNvSpPr/>
      </xdr:nvSpPr>
      <xdr:spPr>
        <a:xfrm>
          <a:off x="16268700" y="131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11334</xdr:rowOff>
    </xdr:from>
    <xdr:ext cx="599010" cy="259045"/>
    <xdr:sp macro="" textlink="">
      <xdr:nvSpPr>
        <xdr:cNvPr id="640" name="公債費該当値テキスト"/>
        <xdr:cNvSpPr txBox="1"/>
      </xdr:nvSpPr>
      <xdr:spPr>
        <a:xfrm>
          <a:off x="16370300" y="1304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58221</xdr:rowOff>
    </xdr:from>
    <xdr:to>
      <xdr:col>81</xdr:col>
      <xdr:colOff>101600</xdr:colOff>
      <xdr:row>77</xdr:row>
      <xdr:rowOff>159821</xdr:rowOff>
    </xdr:to>
    <xdr:sp macro="" textlink="">
      <xdr:nvSpPr>
        <xdr:cNvPr id="641" name="楕円 640"/>
        <xdr:cNvSpPr/>
      </xdr:nvSpPr>
      <xdr:spPr>
        <a:xfrm>
          <a:off x="154305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150948</xdr:rowOff>
    </xdr:from>
    <xdr:ext cx="599010" cy="259045"/>
    <xdr:sp macro="" textlink="">
      <xdr:nvSpPr>
        <xdr:cNvPr id="642" name="テキスト ボックス 641"/>
        <xdr:cNvSpPr txBox="1"/>
      </xdr:nvSpPr>
      <xdr:spPr>
        <a:xfrm>
          <a:off x="15181795" y="1335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32989</xdr:rowOff>
    </xdr:from>
    <xdr:to>
      <xdr:col>76</xdr:col>
      <xdr:colOff>165100</xdr:colOff>
      <xdr:row>77</xdr:row>
      <xdr:rowOff>134589</xdr:rowOff>
    </xdr:to>
    <xdr:sp macro="" textlink="">
      <xdr:nvSpPr>
        <xdr:cNvPr id="643" name="楕円 642"/>
        <xdr:cNvSpPr/>
      </xdr:nvSpPr>
      <xdr:spPr>
        <a:xfrm>
          <a:off x="14541500" y="132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151116</xdr:rowOff>
    </xdr:from>
    <xdr:ext cx="599010" cy="259045"/>
    <xdr:sp macro="" textlink="">
      <xdr:nvSpPr>
        <xdr:cNvPr id="644" name="テキスト ボックス 643"/>
        <xdr:cNvSpPr txBox="1"/>
      </xdr:nvSpPr>
      <xdr:spPr>
        <a:xfrm>
          <a:off x="14292795" y="1300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78865</xdr:rowOff>
    </xdr:from>
    <xdr:to>
      <xdr:col>72</xdr:col>
      <xdr:colOff>38100</xdr:colOff>
      <xdr:row>78</xdr:row>
      <xdr:rowOff>9015</xdr:rowOff>
    </xdr:to>
    <xdr:sp macro="" textlink="">
      <xdr:nvSpPr>
        <xdr:cNvPr id="645" name="楕円 644"/>
        <xdr:cNvSpPr/>
      </xdr:nvSpPr>
      <xdr:spPr>
        <a:xfrm>
          <a:off x="13652500" y="13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142</xdr:rowOff>
    </xdr:from>
    <xdr:ext cx="599010" cy="259045"/>
    <xdr:sp macro="" textlink="">
      <xdr:nvSpPr>
        <xdr:cNvPr id="646" name="テキスト ボックス 645"/>
        <xdr:cNvSpPr txBox="1"/>
      </xdr:nvSpPr>
      <xdr:spPr>
        <a:xfrm>
          <a:off x="13403795" y="1337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96096</xdr:rowOff>
    </xdr:from>
    <xdr:to>
      <xdr:col>67</xdr:col>
      <xdr:colOff>101600</xdr:colOff>
      <xdr:row>78</xdr:row>
      <xdr:rowOff>26246</xdr:rowOff>
    </xdr:to>
    <xdr:sp macro="" textlink="">
      <xdr:nvSpPr>
        <xdr:cNvPr id="647" name="楕円 646"/>
        <xdr:cNvSpPr/>
      </xdr:nvSpPr>
      <xdr:spPr>
        <a:xfrm>
          <a:off x="12763500" y="132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17373</xdr:rowOff>
    </xdr:from>
    <xdr:ext cx="599010" cy="259045"/>
    <xdr:sp macro="" textlink="">
      <xdr:nvSpPr>
        <xdr:cNvPr id="648" name="テキスト ボックス 647"/>
        <xdr:cNvSpPr txBox="1"/>
      </xdr:nvSpPr>
      <xdr:spPr>
        <a:xfrm>
          <a:off x="12514795" y="1339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170752</xdr:rowOff>
    </xdr:from>
    <xdr:to>
      <xdr:col>85</xdr:col>
      <xdr:colOff>127000</xdr:colOff>
      <xdr:row>98</xdr:row>
      <xdr:rowOff>82451</xdr:rowOff>
    </xdr:to>
    <xdr:cxnSp macro="">
      <xdr:nvCxnSpPr>
        <xdr:cNvPr id="675" name="直線コネクタ 674"/>
        <xdr:cNvCxnSpPr/>
      </xdr:nvCxnSpPr>
      <xdr:spPr>
        <a:xfrm>
          <a:off x="15481300" y="16801402"/>
          <a:ext cx="838200" cy="8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170752</xdr:rowOff>
    </xdr:from>
    <xdr:to>
      <xdr:col>81</xdr:col>
      <xdr:colOff>50800</xdr:colOff>
      <xdr:row>98</xdr:row>
      <xdr:rowOff>112596</xdr:rowOff>
    </xdr:to>
    <xdr:cxnSp macro="">
      <xdr:nvCxnSpPr>
        <xdr:cNvPr id="678" name="直線コネクタ 677"/>
        <xdr:cNvCxnSpPr/>
      </xdr:nvCxnSpPr>
      <xdr:spPr>
        <a:xfrm flipV="1">
          <a:off x="14592300" y="16801402"/>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107269</xdr:rowOff>
    </xdr:from>
    <xdr:to>
      <xdr:col>76</xdr:col>
      <xdr:colOff>114300</xdr:colOff>
      <xdr:row>98</xdr:row>
      <xdr:rowOff>112596</xdr:rowOff>
    </xdr:to>
    <xdr:cxnSp macro="">
      <xdr:nvCxnSpPr>
        <xdr:cNvPr id="681" name="直線コネクタ 680"/>
        <xdr:cNvCxnSpPr/>
      </xdr:nvCxnSpPr>
      <xdr:spPr>
        <a:xfrm>
          <a:off x="13703300" y="16909369"/>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107269</xdr:rowOff>
    </xdr:from>
    <xdr:to>
      <xdr:col>71</xdr:col>
      <xdr:colOff>177800</xdr:colOff>
      <xdr:row>98</xdr:row>
      <xdr:rowOff>135483</xdr:rowOff>
    </xdr:to>
    <xdr:cxnSp macro="">
      <xdr:nvCxnSpPr>
        <xdr:cNvPr id="684" name="直線コネクタ 683"/>
        <xdr:cNvCxnSpPr/>
      </xdr:nvCxnSpPr>
      <xdr:spPr>
        <a:xfrm flipV="1">
          <a:off x="12814300" y="16909369"/>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31651</xdr:rowOff>
    </xdr:from>
    <xdr:to>
      <xdr:col>85</xdr:col>
      <xdr:colOff>177800</xdr:colOff>
      <xdr:row>98</xdr:row>
      <xdr:rowOff>133251</xdr:rowOff>
    </xdr:to>
    <xdr:sp macro="" textlink="">
      <xdr:nvSpPr>
        <xdr:cNvPr id="694" name="楕円 693"/>
        <xdr:cNvSpPr/>
      </xdr:nvSpPr>
      <xdr:spPr>
        <a:xfrm>
          <a:off x="16268700" y="1683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119952</xdr:rowOff>
    </xdr:from>
    <xdr:to>
      <xdr:col>81</xdr:col>
      <xdr:colOff>101600</xdr:colOff>
      <xdr:row>98</xdr:row>
      <xdr:rowOff>50102</xdr:rowOff>
    </xdr:to>
    <xdr:sp macro="" textlink="">
      <xdr:nvSpPr>
        <xdr:cNvPr id="696" name="楕円 695"/>
        <xdr:cNvSpPr/>
      </xdr:nvSpPr>
      <xdr:spPr>
        <a:xfrm>
          <a:off x="15430500" y="167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66629</xdr:rowOff>
    </xdr:from>
    <xdr:ext cx="599010" cy="259045"/>
    <xdr:sp macro="" textlink="">
      <xdr:nvSpPr>
        <xdr:cNvPr id="697" name="テキスト ボックス 696"/>
        <xdr:cNvSpPr txBox="1"/>
      </xdr:nvSpPr>
      <xdr:spPr>
        <a:xfrm>
          <a:off x="15181795" y="1652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61796</xdr:rowOff>
    </xdr:from>
    <xdr:to>
      <xdr:col>76</xdr:col>
      <xdr:colOff>165100</xdr:colOff>
      <xdr:row>98</xdr:row>
      <xdr:rowOff>163396</xdr:rowOff>
    </xdr:to>
    <xdr:sp macro="" textlink="">
      <xdr:nvSpPr>
        <xdr:cNvPr id="698" name="楕円 697"/>
        <xdr:cNvSpPr/>
      </xdr:nvSpPr>
      <xdr:spPr>
        <a:xfrm>
          <a:off x="14541500" y="168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154523</xdr:rowOff>
    </xdr:from>
    <xdr:ext cx="534377" cy="259045"/>
    <xdr:sp macro="" textlink="">
      <xdr:nvSpPr>
        <xdr:cNvPr id="699" name="テキスト ボックス 698"/>
        <xdr:cNvSpPr txBox="1"/>
      </xdr:nvSpPr>
      <xdr:spPr>
        <a:xfrm>
          <a:off x="14325111" y="169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56469</xdr:rowOff>
    </xdr:from>
    <xdr:to>
      <xdr:col>72</xdr:col>
      <xdr:colOff>38100</xdr:colOff>
      <xdr:row>98</xdr:row>
      <xdr:rowOff>158069</xdr:rowOff>
    </xdr:to>
    <xdr:sp macro="" textlink="">
      <xdr:nvSpPr>
        <xdr:cNvPr id="700" name="楕円 699"/>
        <xdr:cNvSpPr/>
      </xdr:nvSpPr>
      <xdr:spPr>
        <a:xfrm>
          <a:off x="13652500" y="168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149196</xdr:rowOff>
    </xdr:from>
    <xdr:ext cx="534377" cy="259045"/>
    <xdr:sp macro="" textlink="">
      <xdr:nvSpPr>
        <xdr:cNvPr id="701" name="テキスト ボックス 700"/>
        <xdr:cNvSpPr txBox="1"/>
      </xdr:nvSpPr>
      <xdr:spPr>
        <a:xfrm>
          <a:off x="13436111" y="169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84683</xdr:rowOff>
    </xdr:from>
    <xdr:to>
      <xdr:col>67</xdr:col>
      <xdr:colOff>101600</xdr:colOff>
      <xdr:row>99</xdr:row>
      <xdr:rowOff>14833</xdr:rowOff>
    </xdr:to>
    <xdr:sp macro="" textlink="">
      <xdr:nvSpPr>
        <xdr:cNvPr id="702" name="楕円 701"/>
        <xdr:cNvSpPr/>
      </xdr:nvSpPr>
      <xdr:spPr>
        <a:xfrm>
          <a:off x="12763500" y="16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5960</xdr:rowOff>
    </xdr:from>
    <xdr:ext cx="469744" cy="259045"/>
    <xdr:sp macro="" textlink="">
      <xdr:nvSpPr>
        <xdr:cNvPr id="703" name="テキスト ボックス 702"/>
        <xdr:cNvSpPr txBox="1"/>
      </xdr:nvSpPr>
      <xdr:spPr>
        <a:xfrm>
          <a:off x="12579428" y="1697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4514</xdr:rowOff>
    </xdr:from>
    <xdr:to>
      <xdr:col>116</xdr:col>
      <xdr:colOff>63500</xdr:colOff>
      <xdr:row>57</xdr:row>
      <xdr:rowOff>11996</xdr:rowOff>
    </xdr:to>
    <xdr:cxnSp macro="">
      <xdr:nvCxnSpPr>
        <xdr:cNvPr id="789" name="直線コネクタ 788"/>
        <xdr:cNvCxnSpPr/>
      </xdr:nvCxnSpPr>
      <xdr:spPr>
        <a:xfrm flipV="1">
          <a:off x="21323300" y="9777164"/>
          <a:ext cx="8382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11996</xdr:rowOff>
    </xdr:from>
    <xdr:to>
      <xdr:col>111</xdr:col>
      <xdr:colOff>177800</xdr:colOff>
      <xdr:row>57</xdr:row>
      <xdr:rowOff>19716</xdr:rowOff>
    </xdr:to>
    <xdr:cxnSp macro="">
      <xdr:nvCxnSpPr>
        <xdr:cNvPr id="792" name="直線コネクタ 791"/>
        <xdr:cNvCxnSpPr/>
      </xdr:nvCxnSpPr>
      <xdr:spPr>
        <a:xfrm flipV="1">
          <a:off x="20434300" y="9784646"/>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19716</xdr:rowOff>
    </xdr:from>
    <xdr:to>
      <xdr:col>107</xdr:col>
      <xdr:colOff>50800</xdr:colOff>
      <xdr:row>57</xdr:row>
      <xdr:rowOff>26025</xdr:rowOff>
    </xdr:to>
    <xdr:cxnSp macro="">
      <xdr:nvCxnSpPr>
        <xdr:cNvPr id="795" name="直線コネクタ 794"/>
        <xdr:cNvCxnSpPr/>
      </xdr:nvCxnSpPr>
      <xdr:spPr>
        <a:xfrm flipV="1">
          <a:off x="19545300" y="9792366"/>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26025</xdr:rowOff>
    </xdr:from>
    <xdr:to>
      <xdr:col>102</xdr:col>
      <xdr:colOff>114300</xdr:colOff>
      <xdr:row>57</xdr:row>
      <xdr:rowOff>40770</xdr:rowOff>
    </xdr:to>
    <xdr:cxnSp macro="">
      <xdr:nvCxnSpPr>
        <xdr:cNvPr id="798" name="直線コネクタ 797"/>
        <xdr:cNvCxnSpPr/>
      </xdr:nvCxnSpPr>
      <xdr:spPr>
        <a:xfrm flipV="1">
          <a:off x="18656300" y="979867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125164</xdr:rowOff>
    </xdr:from>
    <xdr:to>
      <xdr:col>116</xdr:col>
      <xdr:colOff>114300</xdr:colOff>
      <xdr:row>57</xdr:row>
      <xdr:rowOff>55314</xdr:rowOff>
    </xdr:to>
    <xdr:sp macro="" textlink="">
      <xdr:nvSpPr>
        <xdr:cNvPr id="808" name="楕円 807"/>
        <xdr:cNvSpPr/>
      </xdr:nvSpPr>
      <xdr:spPr>
        <a:xfrm>
          <a:off x="22110700" y="97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148041</xdr:rowOff>
    </xdr:from>
    <xdr:ext cx="534377" cy="259045"/>
    <xdr:sp macro="" textlink="">
      <xdr:nvSpPr>
        <xdr:cNvPr id="809" name="貸付金該当値テキスト"/>
        <xdr:cNvSpPr txBox="1"/>
      </xdr:nvSpPr>
      <xdr:spPr>
        <a:xfrm>
          <a:off x="22212300" y="95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132646</xdr:rowOff>
    </xdr:from>
    <xdr:to>
      <xdr:col>112</xdr:col>
      <xdr:colOff>38100</xdr:colOff>
      <xdr:row>57</xdr:row>
      <xdr:rowOff>62796</xdr:rowOff>
    </xdr:to>
    <xdr:sp macro="" textlink="">
      <xdr:nvSpPr>
        <xdr:cNvPr id="810" name="楕円 809"/>
        <xdr:cNvSpPr/>
      </xdr:nvSpPr>
      <xdr:spPr>
        <a:xfrm>
          <a:off x="21272500" y="97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79323</xdr:rowOff>
    </xdr:from>
    <xdr:ext cx="534377" cy="259045"/>
    <xdr:sp macro="" textlink="">
      <xdr:nvSpPr>
        <xdr:cNvPr id="811" name="テキスト ボックス 810"/>
        <xdr:cNvSpPr txBox="1"/>
      </xdr:nvSpPr>
      <xdr:spPr>
        <a:xfrm>
          <a:off x="21056111" y="95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140366</xdr:rowOff>
    </xdr:from>
    <xdr:to>
      <xdr:col>107</xdr:col>
      <xdr:colOff>101600</xdr:colOff>
      <xdr:row>57</xdr:row>
      <xdr:rowOff>70516</xdr:rowOff>
    </xdr:to>
    <xdr:sp macro="" textlink="">
      <xdr:nvSpPr>
        <xdr:cNvPr id="812" name="楕円 811"/>
        <xdr:cNvSpPr/>
      </xdr:nvSpPr>
      <xdr:spPr>
        <a:xfrm>
          <a:off x="20383500" y="97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87043</xdr:rowOff>
    </xdr:from>
    <xdr:ext cx="534377" cy="259045"/>
    <xdr:sp macro="" textlink="">
      <xdr:nvSpPr>
        <xdr:cNvPr id="813" name="テキスト ボックス 812"/>
        <xdr:cNvSpPr txBox="1"/>
      </xdr:nvSpPr>
      <xdr:spPr>
        <a:xfrm>
          <a:off x="20167111" y="95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146675</xdr:rowOff>
    </xdr:from>
    <xdr:to>
      <xdr:col>102</xdr:col>
      <xdr:colOff>165100</xdr:colOff>
      <xdr:row>57</xdr:row>
      <xdr:rowOff>76825</xdr:rowOff>
    </xdr:to>
    <xdr:sp macro="" textlink="">
      <xdr:nvSpPr>
        <xdr:cNvPr id="814" name="楕円 813"/>
        <xdr:cNvSpPr/>
      </xdr:nvSpPr>
      <xdr:spPr>
        <a:xfrm>
          <a:off x="19494500" y="97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93352</xdr:rowOff>
    </xdr:from>
    <xdr:ext cx="534377" cy="259045"/>
    <xdr:sp macro="" textlink="">
      <xdr:nvSpPr>
        <xdr:cNvPr id="815" name="テキスト ボックス 814"/>
        <xdr:cNvSpPr txBox="1"/>
      </xdr:nvSpPr>
      <xdr:spPr>
        <a:xfrm>
          <a:off x="19278111" y="952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161420</xdr:rowOff>
    </xdr:from>
    <xdr:to>
      <xdr:col>98</xdr:col>
      <xdr:colOff>38100</xdr:colOff>
      <xdr:row>57</xdr:row>
      <xdr:rowOff>91570</xdr:rowOff>
    </xdr:to>
    <xdr:sp macro="" textlink="">
      <xdr:nvSpPr>
        <xdr:cNvPr id="816" name="楕円 815"/>
        <xdr:cNvSpPr/>
      </xdr:nvSpPr>
      <xdr:spPr>
        <a:xfrm>
          <a:off x="18605500" y="97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108097</xdr:rowOff>
    </xdr:from>
    <xdr:ext cx="534377" cy="259045"/>
    <xdr:sp macro="" textlink="">
      <xdr:nvSpPr>
        <xdr:cNvPr id="817" name="テキスト ボックス 816"/>
        <xdr:cNvSpPr txBox="1"/>
      </xdr:nvSpPr>
      <xdr:spPr>
        <a:xfrm>
          <a:off x="18389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45924</xdr:rowOff>
    </xdr:from>
    <xdr:to>
      <xdr:col>116</xdr:col>
      <xdr:colOff>63500</xdr:colOff>
      <xdr:row>77</xdr:row>
      <xdr:rowOff>58131</xdr:rowOff>
    </xdr:to>
    <xdr:cxnSp macro="">
      <xdr:nvCxnSpPr>
        <xdr:cNvPr id="846" name="直線コネクタ 845"/>
        <xdr:cNvCxnSpPr/>
      </xdr:nvCxnSpPr>
      <xdr:spPr>
        <a:xfrm flipV="1">
          <a:off x="21323300" y="13247574"/>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57362</xdr:rowOff>
    </xdr:from>
    <xdr:to>
      <xdr:col>111</xdr:col>
      <xdr:colOff>177800</xdr:colOff>
      <xdr:row>77</xdr:row>
      <xdr:rowOff>58131</xdr:rowOff>
    </xdr:to>
    <xdr:cxnSp macro="">
      <xdr:nvCxnSpPr>
        <xdr:cNvPr id="849" name="直線コネクタ 848"/>
        <xdr:cNvCxnSpPr/>
      </xdr:nvCxnSpPr>
      <xdr:spPr>
        <a:xfrm>
          <a:off x="20434300" y="13259012"/>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31104</xdr:rowOff>
    </xdr:from>
    <xdr:to>
      <xdr:col>107</xdr:col>
      <xdr:colOff>50800</xdr:colOff>
      <xdr:row>77</xdr:row>
      <xdr:rowOff>57362</xdr:rowOff>
    </xdr:to>
    <xdr:cxnSp macro="">
      <xdr:nvCxnSpPr>
        <xdr:cNvPr id="852" name="直線コネクタ 851"/>
        <xdr:cNvCxnSpPr/>
      </xdr:nvCxnSpPr>
      <xdr:spPr>
        <a:xfrm>
          <a:off x="19545300" y="13232754"/>
          <a:ext cx="889000" cy="2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113125</xdr:rowOff>
    </xdr:from>
    <xdr:to>
      <xdr:col>102</xdr:col>
      <xdr:colOff>114300</xdr:colOff>
      <xdr:row>77</xdr:row>
      <xdr:rowOff>31104</xdr:rowOff>
    </xdr:to>
    <xdr:cxnSp macro="">
      <xdr:nvCxnSpPr>
        <xdr:cNvPr id="855" name="直線コネクタ 854"/>
        <xdr:cNvCxnSpPr/>
      </xdr:nvCxnSpPr>
      <xdr:spPr>
        <a:xfrm>
          <a:off x="18656300" y="13143325"/>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166574</xdr:rowOff>
    </xdr:from>
    <xdr:to>
      <xdr:col>116</xdr:col>
      <xdr:colOff>114300</xdr:colOff>
      <xdr:row>77</xdr:row>
      <xdr:rowOff>96724</xdr:rowOff>
    </xdr:to>
    <xdr:sp macro="" textlink="">
      <xdr:nvSpPr>
        <xdr:cNvPr id="865" name="楕円 864"/>
        <xdr:cNvSpPr/>
      </xdr:nvSpPr>
      <xdr:spPr>
        <a:xfrm>
          <a:off x="22110700" y="131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145001</xdr:rowOff>
    </xdr:from>
    <xdr:ext cx="534377" cy="259045"/>
    <xdr:sp macro="" textlink="">
      <xdr:nvSpPr>
        <xdr:cNvPr id="866" name="繰出金該当値テキスト"/>
        <xdr:cNvSpPr txBox="1"/>
      </xdr:nvSpPr>
      <xdr:spPr>
        <a:xfrm>
          <a:off x="22212300" y="13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7331</xdr:rowOff>
    </xdr:from>
    <xdr:to>
      <xdr:col>112</xdr:col>
      <xdr:colOff>38100</xdr:colOff>
      <xdr:row>77</xdr:row>
      <xdr:rowOff>108931</xdr:rowOff>
    </xdr:to>
    <xdr:sp macro="" textlink="">
      <xdr:nvSpPr>
        <xdr:cNvPr id="867" name="楕円 866"/>
        <xdr:cNvSpPr/>
      </xdr:nvSpPr>
      <xdr:spPr>
        <a:xfrm>
          <a:off x="21272500" y="132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100058</xdr:rowOff>
    </xdr:from>
    <xdr:ext cx="534377" cy="259045"/>
    <xdr:sp macro="" textlink="">
      <xdr:nvSpPr>
        <xdr:cNvPr id="868" name="テキスト ボックス 867"/>
        <xdr:cNvSpPr txBox="1"/>
      </xdr:nvSpPr>
      <xdr:spPr>
        <a:xfrm>
          <a:off x="21056111" y="133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6562</xdr:rowOff>
    </xdr:from>
    <xdr:to>
      <xdr:col>107</xdr:col>
      <xdr:colOff>101600</xdr:colOff>
      <xdr:row>77</xdr:row>
      <xdr:rowOff>108162</xdr:rowOff>
    </xdr:to>
    <xdr:sp macro="" textlink="">
      <xdr:nvSpPr>
        <xdr:cNvPr id="869" name="楕円 868"/>
        <xdr:cNvSpPr/>
      </xdr:nvSpPr>
      <xdr:spPr>
        <a:xfrm>
          <a:off x="20383500" y="132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99289</xdr:rowOff>
    </xdr:from>
    <xdr:ext cx="534377" cy="259045"/>
    <xdr:sp macro="" textlink="">
      <xdr:nvSpPr>
        <xdr:cNvPr id="870" name="テキスト ボックス 869"/>
        <xdr:cNvSpPr txBox="1"/>
      </xdr:nvSpPr>
      <xdr:spPr>
        <a:xfrm>
          <a:off x="20167111" y="133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151754</xdr:rowOff>
    </xdr:from>
    <xdr:to>
      <xdr:col>102</xdr:col>
      <xdr:colOff>165100</xdr:colOff>
      <xdr:row>77</xdr:row>
      <xdr:rowOff>81904</xdr:rowOff>
    </xdr:to>
    <xdr:sp macro="" textlink="">
      <xdr:nvSpPr>
        <xdr:cNvPr id="871" name="楕円 870"/>
        <xdr:cNvSpPr/>
      </xdr:nvSpPr>
      <xdr:spPr>
        <a:xfrm>
          <a:off x="19494500" y="131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73031</xdr:rowOff>
    </xdr:from>
    <xdr:ext cx="534377" cy="259045"/>
    <xdr:sp macro="" textlink="">
      <xdr:nvSpPr>
        <xdr:cNvPr id="872" name="テキスト ボックス 871"/>
        <xdr:cNvSpPr txBox="1"/>
      </xdr:nvSpPr>
      <xdr:spPr>
        <a:xfrm>
          <a:off x="19278111" y="132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62325</xdr:rowOff>
    </xdr:from>
    <xdr:to>
      <xdr:col>98</xdr:col>
      <xdr:colOff>38100</xdr:colOff>
      <xdr:row>76</xdr:row>
      <xdr:rowOff>163925</xdr:rowOff>
    </xdr:to>
    <xdr:sp macro="" textlink="">
      <xdr:nvSpPr>
        <xdr:cNvPr id="873" name="楕円 872"/>
        <xdr:cNvSpPr/>
      </xdr:nvSpPr>
      <xdr:spPr>
        <a:xfrm>
          <a:off x="18605500" y="130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9002</xdr:rowOff>
    </xdr:from>
    <xdr:ext cx="599010" cy="259045"/>
    <xdr:sp macro="" textlink="">
      <xdr:nvSpPr>
        <xdr:cNvPr id="874" name="テキスト ボックス 873"/>
        <xdr:cNvSpPr txBox="1"/>
      </xdr:nvSpPr>
      <xdr:spPr>
        <a:xfrm>
          <a:off x="18356795" y="1286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補助費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町独自のキャッシュレスシステム「たったもカード」を利用した経済対策を実施したことによる増。</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維持補修費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除雪経費が主な要因で、</a:t>
          </a:r>
          <a:r>
            <a:rPr lang="ja-JP" altLang="en-US" sz="1100" b="0" i="0" baseline="0">
              <a:solidFill>
                <a:schemeClr val="dk1"/>
              </a:solidFill>
              <a:effectLst/>
              <a:latin typeface="+mn-lt"/>
              <a:ea typeface="+mn-ea"/>
              <a:cs typeface="+mn-cs"/>
            </a:rPr>
            <a:t>例年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億円を超える経費を支出している。今後は老朽化した公共施設の改修が多く見込まれていることから更なるコスト高を懸念している。</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公債費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年度借入の町社会体育館改築工事等の財源とした過疎対策事業債の元金償還開始による増。</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災害復旧費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年に発生した</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月豪雨災害や台風</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号の繰越明許分による増。</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
4,128
340.96
7,475,042
7,156,686
268,537
3,665,136
7,943,881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85312</xdr:rowOff>
    </xdr:from>
    <xdr:to>
      <xdr:col>24</xdr:col>
      <xdr:colOff>63500</xdr:colOff>
      <xdr:row>37</xdr:row>
      <xdr:rowOff>92608</xdr:rowOff>
    </xdr:to>
    <xdr:cxnSp macro="">
      <xdr:nvCxnSpPr>
        <xdr:cNvPr id="60" name="直線コネクタ 59"/>
        <xdr:cNvCxnSpPr/>
      </xdr:nvCxnSpPr>
      <xdr:spPr>
        <a:xfrm flipV="1">
          <a:off x="3797300" y="6428962"/>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92608</xdr:rowOff>
    </xdr:from>
    <xdr:to>
      <xdr:col>19</xdr:col>
      <xdr:colOff>177800</xdr:colOff>
      <xdr:row>37</xdr:row>
      <xdr:rowOff>101295</xdr:rowOff>
    </xdr:to>
    <xdr:cxnSp macro="">
      <xdr:nvCxnSpPr>
        <xdr:cNvPr id="63" name="直線コネクタ 62"/>
        <xdr:cNvCxnSpPr/>
      </xdr:nvCxnSpPr>
      <xdr:spPr>
        <a:xfrm flipV="1">
          <a:off x="2908300" y="643625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97961</xdr:rowOff>
    </xdr:from>
    <xdr:to>
      <xdr:col>15</xdr:col>
      <xdr:colOff>50800</xdr:colOff>
      <xdr:row>37</xdr:row>
      <xdr:rowOff>101295</xdr:rowOff>
    </xdr:to>
    <xdr:cxnSp macro="">
      <xdr:nvCxnSpPr>
        <xdr:cNvPr id="66" name="直線コネクタ 65"/>
        <xdr:cNvCxnSpPr/>
      </xdr:nvCxnSpPr>
      <xdr:spPr>
        <a:xfrm>
          <a:off x="2019300" y="6441611"/>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94914</xdr:rowOff>
    </xdr:from>
    <xdr:to>
      <xdr:col>10</xdr:col>
      <xdr:colOff>114300</xdr:colOff>
      <xdr:row>37</xdr:row>
      <xdr:rowOff>97961</xdr:rowOff>
    </xdr:to>
    <xdr:cxnSp macro="">
      <xdr:nvCxnSpPr>
        <xdr:cNvPr id="69" name="直線コネクタ 68"/>
        <xdr:cNvCxnSpPr/>
      </xdr:nvCxnSpPr>
      <xdr:spPr>
        <a:xfrm>
          <a:off x="1130300" y="6438564"/>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34512</xdr:rowOff>
    </xdr:from>
    <xdr:to>
      <xdr:col>24</xdr:col>
      <xdr:colOff>114300</xdr:colOff>
      <xdr:row>37</xdr:row>
      <xdr:rowOff>136112</xdr:rowOff>
    </xdr:to>
    <xdr:sp macro="" textlink="">
      <xdr:nvSpPr>
        <xdr:cNvPr id="79" name="楕円 78"/>
        <xdr:cNvSpPr/>
      </xdr:nvSpPr>
      <xdr:spPr>
        <a:xfrm>
          <a:off x="4584700" y="63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41808</xdr:rowOff>
    </xdr:from>
    <xdr:to>
      <xdr:col>20</xdr:col>
      <xdr:colOff>38100</xdr:colOff>
      <xdr:row>37</xdr:row>
      <xdr:rowOff>143408</xdr:rowOff>
    </xdr:to>
    <xdr:sp macro="" textlink="">
      <xdr:nvSpPr>
        <xdr:cNvPr id="81" name="楕円 80"/>
        <xdr:cNvSpPr/>
      </xdr:nvSpPr>
      <xdr:spPr>
        <a:xfrm>
          <a:off x="3746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134535</xdr:rowOff>
    </xdr:from>
    <xdr:ext cx="534377" cy="259045"/>
    <xdr:sp macro="" textlink="">
      <xdr:nvSpPr>
        <xdr:cNvPr id="82" name="テキスト ボックス 81"/>
        <xdr:cNvSpPr txBox="1"/>
      </xdr:nvSpPr>
      <xdr:spPr>
        <a:xfrm>
          <a:off x="3530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50495</xdr:rowOff>
    </xdr:from>
    <xdr:to>
      <xdr:col>15</xdr:col>
      <xdr:colOff>101600</xdr:colOff>
      <xdr:row>37</xdr:row>
      <xdr:rowOff>152095</xdr:rowOff>
    </xdr:to>
    <xdr:sp macro="" textlink="">
      <xdr:nvSpPr>
        <xdr:cNvPr id="83" name="楕円 82"/>
        <xdr:cNvSpPr/>
      </xdr:nvSpPr>
      <xdr:spPr>
        <a:xfrm>
          <a:off x="2857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143222</xdr:rowOff>
    </xdr:from>
    <xdr:ext cx="534377" cy="259045"/>
    <xdr:sp macro="" textlink="">
      <xdr:nvSpPr>
        <xdr:cNvPr id="84" name="テキスト ボックス 83"/>
        <xdr:cNvSpPr txBox="1"/>
      </xdr:nvSpPr>
      <xdr:spPr>
        <a:xfrm>
          <a:off x="2641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47161</xdr:rowOff>
    </xdr:from>
    <xdr:to>
      <xdr:col>10</xdr:col>
      <xdr:colOff>165100</xdr:colOff>
      <xdr:row>37</xdr:row>
      <xdr:rowOff>148761</xdr:rowOff>
    </xdr:to>
    <xdr:sp macro="" textlink="">
      <xdr:nvSpPr>
        <xdr:cNvPr id="85" name="楕円 84"/>
        <xdr:cNvSpPr/>
      </xdr:nvSpPr>
      <xdr:spPr>
        <a:xfrm>
          <a:off x="1968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139888</xdr:rowOff>
    </xdr:from>
    <xdr:ext cx="534377" cy="259045"/>
    <xdr:sp macro="" textlink="">
      <xdr:nvSpPr>
        <xdr:cNvPr id="86" name="テキスト ボックス 85"/>
        <xdr:cNvSpPr txBox="1"/>
      </xdr:nvSpPr>
      <xdr:spPr>
        <a:xfrm>
          <a:off x="1752111" y="6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44114</xdr:rowOff>
    </xdr:from>
    <xdr:to>
      <xdr:col>6</xdr:col>
      <xdr:colOff>38100</xdr:colOff>
      <xdr:row>37</xdr:row>
      <xdr:rowOff>145714</xdr:rowOff>
    </xdr:to>
    <xdr:sp macro="" textlink="">
      <xdr:nvSpPr>
        <xdr:cNvPr id="87" name="楕円 86"/>
        <xdr:cNvSpPr/>
      </xdr:nvSpPr>
      <xdr:spPr>
        <a:xfrm>
          <a:off x="1079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136841</xdr:rowOff>
    </xdr:from>
    <xdr:ext cx="534377" cy="259045"/>
    <xdr:sp macro="" textlink="">
      <xdr:nvSpPr>
        <xdr:cNvPr id="88" name="テキスト ボックス 87"/>
        <xdr:cNvSpPr txBox="1"/>
      </xdr:nvSpPr>
      <xdr:spPr>
        <a:xfrm>
          <a:off x="863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99811</xdr:rowOff>
    </xdr:from>
    <xdr:to>
      <xdr:col>24</xdr:col>
      <xdr:colOff>63500</xdr:colOff>
      <xdr:row>57</xdr:row>
      <xdr:rowOff>159927</xdr:rowOff>
    </xdr:to>
    <xdr:cxnSp macro="">
      <xdr:nvCxnSpPr>
        <xdr:cNvPr id="117" name="直線コネクタ 116"/>
        <xdr:cNvCxnSpPr/>
      </xdr:nvCxnSpPr>
      <xdr:spPr>
        <a:xfrm>
          <a:off x="3797300" y="9872461"/>
          <a:ext cx="838200" cy="6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46884</xdr:rowOff>
    </xdr:from>
    <xdr:to>
      <xdr:col>19</xdr:col>
      <xdr:colOff>177800</xdr:colOff>
      <xdr:row>57</xdr:row>
      <xdr:rowOff>99811</xdr:rowOff>
    </xdr:to>
    <xdr:cxnSp macro="">
      <xdr:nvCxnSpPr>
        <xdr:cNvPr id="120" name="直線コネクタ 119"/>
        <xdr:cNvCxnSpPr/>
      </xdr:nvCxnSpPr>
      <xdr:spPr>
        <a:xfrm>
          <a:off x="2908300" y="9819534"/>
          <a:ext cx="889000" cy="5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46884</xdr:rowOff>
    </xdr:from>
    <xdr:to>
      <xdr:col>15</xdr:col>
      <xdr:colOff>50800</xdr:colOff>
      <xdr:row>57</xdr:row>
      <xdr:rowOff>131113</xdr:rowOff>
    </xdr:to>
    <xdr:cxnSp macro="">
      <xdr:nvCxnSpPr>
        <xdr:cNvPr id="123" name="直線コネクタ 122"/>
        <xdr:cNvCxnSpPr/>
      </xdr:nvCxnSpPr>
      <xdr:spPr>
        <a:xfrm flipV="1">
          <a:off x="2019300" y="9819534"/>
          <a:ext cx="889000" cy="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131113</xdr:rowOff>
    </xdr:from>
    <xdr:to>
      <xdr:col>10</xdr:col>
      <xdr:colOff>114300</xdr:colOff>
      <xdr:row>58</xdr:row>
      <xdr:rowOff>82409</xdr:rowOff>
    </xdr:to>
    <xdr:cxnSp macro="">
      <xdr:nvCxnSpPr>
        <xdr:cNvPr id="126" name="直線コネクタ 125"/>
        <xdr:cNvCxnSpPr/>
      </xdr:nvCxnSpPr>
      <xdr:spPr>
        <a:xfrm flipV="1">
          <a:off x="1130300" y="9903763"/>
          <a:ext cx="889000" cy="1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109127</xdr:rowOff>
    </xdr:from>
    <xdr:to>
      <xdr:col>24</xdr:col>
      <xdr:colOff>114300</xdr:colOff>
      <xdr:row>58</xdr:row>
      <xdr:rowOff>39277</xdr:rowOff>
    </xdr:to>
    <xdr:sp macro="" textlink="">
      <xdr:nvSpPr>
        <xdr:cNvPr id="136" name="楕円 135"/>
        <xdr:cNvSpPr/>
      </xdr:nvSpPr>
      <xdr:spPr>
        <a:xfrm>
          <a:off x="4584700" y="98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25241</xdr:rowOff>
    </xdr:from>
    <xdr:ext cx="599010" cy="259045"/>
    <xdr:sp macro="" textlink="">
      <xdr:nvSpPr>
        <xdr:cNvPr id="137" name="総務費該当値テキスト"/>
        <xdr:cNvSpPr txBox="1"/>
      </xdr:nvSpPr>
      <xdr:spPr>
        <a:xfrm>
          <a:off x="4686300" y="979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49011</xdr:rowOff>
    </xdr:from>
    <xdr:to>
      <xdr:col>20</xdr:col>
      <xdr:colOff>38100</xdr:colOff>
      <xdr:row>57</xdr:row>
      <xdr:rowOff>150611</xdr:rowOff>
    </xdr:to>
    <xdr:sp macro="" textlink="">
      <xdr:nvSpPr>
        <xdr:cNvPr id="138" name="楕円 137"/>
        <xdr:cNvSpPr/>
      </xdr:nvSpPr>
      <xdr:spPr>
        <a:xfrm>
          <a:off x="3746500" y="98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167138</xdr:rowOff>
    </xdr:from>
    <xdr:ext cx="599010" cy="259045"/>
    <xdr:sp macro="" textlink="">
      <xdr:nvSpPr>
        <xdr:cNvPr id="139" name="テキスト ボックス 138"/>
        <xdr:cNvSpPr txBox="1"/>
      </xdr:nvSpPr>
      <xdr:spPr>
        <a:xfrm>
          <a:off x="3497795" y="95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167534</xdr:rowOff>
    </xdr:from>
    <xdr:to>
      <xdr:col>15</xdr:col>
      <xdr:colOff>101600</xdr:colOff>
      <xdr:row>57</xdr:row>
      <xdr:rowOff>97684</xdr:rowOff>
    </xdr:to>
    <xdr:sp macro="" textlink="">
      <xdr:nvSpPr>
        <xdr:cNvPr id="140" name="楕円 139"/>
        <xdr:cNvSpPr/>
      </xdr:nvSpPr>
      <xdr:spPr>
        <a:xfrm>
          <a:off x="2857500" y="97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114211</xdr:rowOff>
    </xdr:from>
    <xdr:ext cx="599010" cy="259045"/>
    <xdr:sp macro="" textlink="">
      <xdr:nvSpPr>
        <xdr:cNvPr id="141" name="テキスト ボックス 140"/>
        <xdr:cNvSpPr txBox="1"/>
      </xdr:nvSpPr>
      <xdr:spPr>
        <a:xfrm>
          <a:off x="2608795" y="954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80313</xdr:rowOff>
    </xdr:from>
    <xdr:to>
      <xdr:col>10</xdr:col>
      <xdr:colOff>165100</xdr:colOff>
      <xdr:row>58</xdr:row>
      <xdr:rowOff>10463</xdr:rowOff>
    </xdr:to>
    <xdr:sp macro="" textlink="">
      <xdr:nvSpPr>
        <xdr:cNvPr id="142" name="楕円 141"/>
        <xdr:cNvSpPr/>
      </xdr:nvSpPr>
      <xdr:spPr>
        <a:xfrm>
          <a:off x="1968500" y="9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26990</xdr:rowOff>
    </xdr:from>
    <xdr:ext cx="599010" cy="259045"/>
    <xdr:sp macro="" textlink="">
      <xdr:nvSpPr>
        <xdr:cNvPr id="143" name="テキスト ボックス 142"/>
        <xdr:cNvSpPr txBox="1"/>
      </xdr:nvSpPr>
      <xdr:spPr>
        <a:xfrm>
          <a:off x="1719795" y="96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31609</xdr:rowOff>
    </xdr:from>
    <xdr:to>
      <xdr:col>6</xdr:col>
      <xdr:colOff>38100</xdr:colOff>
      <xdr:row>58</xdr:row>
      <xdr:rowOff>133209</xdr:rowOff>
    </xdr:to>
    <xdr:sp macro="" textlink="">
      <xdr:nvSpPr>
        <xdr:cNvPr id="144" name="楕円 143"/>
        <xdr:cNvSpPr/>
      </xdr:nvSpPr>
      <xdr:spPr>
        <a:xfrm>
          <a:off x="1079500" y="99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124336</xdr:rowOff>
    </xdr:from>
    <xdr:ext cx="599010" cy="259045"/>
    <xdr:sp macro="" textlink="">
      <xdr:nvSpPr>
        <xdr:cNvPr id="145" name="テキスト ボックス 144"/>
        <xdr:cNvSpPr txBox="1"/>
      </xdr:nvSpPr>
      <xdr:spPr>
        <a:xfrm>
          <a:off x="830795" y="1006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99721</xdr:rowOff>
    </xdr:from>
    <xdr:to>
      <xdr:col>24</xdr:col>
      <xdr:colOff>63500</xdr:colOff>
      <xdr:row>76</xdr:row>
      <xdr:rowOff>100544</xdr:rowOff>
    </xdr:to>
    <xdr:cxnSp macro="">
      <xdr:nvCxnSpPr>
        <xdr:cNvPr id="177" name="直線コネクタ 176"/>
        <xdr:cNvCxnSpPr/>
      </xdr:nvCxnSpPr>
      <xdr:spPr>
        <a:xfrm flipV="1">
          <a:off x="3797300" y="13129921"/>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100544</xdr:rowOff>
    </xdr:from>
    <xdr:to>
      <xdr:col>19</xdr:col>
      <xdr:colOff>177800</xdr:colOff>
      <xdr:row>76</xdr:row>
      <xdr:rowOff>166469</xdr:rowOff>
    </xdr:to>
    <xdr:cxnSp macro="">
      <xdr:nvCxnSpPr>
        <xdr:cNvPr id="180" name="直線コネクタ 179"/>
        <xdr:cNvCxnSpPr/>
      </xdr:nvCxnSpPr>
      <xdr:spPr>
        <a:xfrm flipV="1">
          <a:off x="2908300" y="13130744"/>
          <a:ext cx="889000" cy="6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166469</xdr:rowOff>
    </xdr:from>
    <xdr:to>
      <xdr:col>15</xdr:col>
      <xdr:colOff>50800</xdr:colOff>
      <xdr:row>77</xdr:row>
      <xdr:rowOff>1538</xdr:rowOff>
    </xdr:to>
    <xdr:cxnSp macro="">
      <xdr:nvCxnSpPr>
        <xdr:cNvPr id="183" name="直線コネクタ 182"/>
        <xdr:cNvCxnSpPr/>
      </xdr:nvCxnSpPr>
      <xdr:spPr>
        <a:xfrm flipV="1">
          <a:off x="2019300" y="13196669"/>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1538</xdr:rowOff>
    </xdr:from>
    <xdr:to>
      <xdr:col>10</xdr:col>
      <xdr:colOff>114300</xdr:colOff>
      <xdr:row>77</xdr:row>
      <xdr:rowOff>9313</xdr:rowOff>
    </xdr:to>
    <xdr:cxnSp macro="">
      <xdr:nvCxnSpPr>
        <xdr:cNvPr id="186" name="直線コネクタ 185"/>
        <xdr:cNvCxnSpPr/>
      </xdr:nvCxnSpPr>
      <xdr:spPr>
        <a:xfrm flipV="1">
          <a:off x="1130300" y="13203188"/>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48921</xdr:rowOff>
    </xdr:from>
    <xdr:to>
      <xdr:col>24</xdr:col>
      <xdr:colOff>114300</xdr:colOff>
      <xdr:row>76</xdr:row>
      <xdr:rowOff>150521</xdr:rowOff>
    </xdr:to>
    <xdr:sp macro="" textlink="">
      <xdr:nvSpPr>
        <xdr:cNvPr id="196" name="楕円 195"/>
        <xdr:cNvSpPr/>
      </xdr:nvSpPr>
      <xdr:spPr>
        <a:xfrm>
          <a:off x="4584700" y="130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71798</xdr:rowOff>
    </xdr:from>
    <xdr:ext cx="599010" cy="259045"/>
    <xdr:sp macro="" textlink="">
      <xdr:nvSpPr>
        <xdr:cNvPr id="197" name="民生費該当値テキスト"/>
        <xdr:cNvSpPr txBox="1"/>
      </xdr:nvSpPr>
      <xdr:spPr>
        <a:xfrm>
          <a:off x="4686300" y="1293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49744</xdr:rowOff>
    </xdr:from>
    <xdr:to>
      <xdr:col>20</xdr:col>
      <xdr:colOff>38100</xdr:colOff>
      <xdr:row>76</xdr:row>
      <xdr:rowOff>151344</xdr:rowOff>
    </xdr:to>
    <xdr:sp macro="" textlink="">
      <xdr:nvSpPr>
        <xdr:cNvPr id="198" name="楕円 197"/>
        <xdr:cNvSpPr/>
      </xdr:nvSpPr>
      <xdr:spPr>
        <a:xfrm>
          <a:off x="3746500" y="130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142471</xdr:rowOff>
    </xdr:from>
    <xdr:ext cx="599010" cy="259045"/>
    <xdr:sp macro="" textlink="">
      <xdr:nvSpPr>
        <xdr:cNvPr id="199" name="テキスト ボックス 198"/>
        <xdr:cNvSpPr txBox="1"/>
      </xdr:nvSpPr>
      <xdr:spPr>
        <a:xfrm>
          <a:off x="3497795" y="1317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115669</xdr:rowOff>
    </xdr:from>
    <xdr:to>
      <xdr:col>15</xdr:col>
      <xdr:colOff>101600</xdr:colOff>
      <xdr:row>77</xdr:row>
      <xdr:rowOff>45819</xdr:rowOff>
    </xdr:to>
    <xdr:sp macro="" textlink="">
      <xdr:nvSpPr>
        <xdr:cNvPr id="200" name="楕円 199"/>
        <xdr:cNvSpPr/>
      </xdr:nvSpPr>
      <xdr:spPr>
        <a:xfrm>
          <a:off x="2857500" y="131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62346</xdr:rowOff>
    </xdr:from>
    <xdr:ext cx="599010" cy="259045"/>
    <xdr:sp macro="" textlink="">
      <xdr:nvSpPr>
        <xdr:cNvPr id="201" name="テキスト ボックス 200"/>
        <xdr:cNvSpPr txBox="1"/>
      </xdr:nvSpPr>
      <xdr:spPr>
        <a:xfrm>
          <a:off x="2608795" y="129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122188</xdr:rowOff>
    </xdr:from>
    <xdr:to>
      <xdr:col>10</xdr:col>
      <xdr:colOff>165100</xdr:colOff>
      <xdr:row>77</xdr:row>
      <xdr:rowOff>52338</xdr:rowOff>
    </xdr:to>
    <xdr:sp macro="" textlink="">
      <xdr:nvSpPr>
        <xdr:cNvPr id="202" name="楕円 201"/>
        <xdr:cNvSpPr/>
      </xdr:nvSpPr>
      <xdr:spPr>
        <a:xfrm>
          <a:off x="1968500" y="13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68864</xdr:rowOff>
    </xdr:from>
    <xdr:ext cx="599010" cy="259045"/>
    <xdr:sp macro="" textlink="">
      <xdr:nvSpPr>
        <xdr:cNvPr id="203" name="テキスト ボックス 202"/>
        <xdr:cNvSpPr txBox="1"/>
      </xdr:nvSpPr>
      <xdr:spPr>
        <a:xfrm>
          <a:off x="1719795" y="1292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129963</xdr:rowOff>
    </xdr:from>
    <xdr:to>
      <xdr:col>6</xdr:col>
      <xdr:colOff>38100</xdr:colOff>
      <xdr:row>77</xdr:row>
      <xdr:rowOff>60113</xdr:rowOff>
    </xdr:to>
    <xdr:sp macro="" textlink="">
      <xdr:nvSpPr>
        <xdr:cNvPr id="204" name="楕円 203"/>
        <xdr:cNvSpPr/>
      </xdr:nvSpPr>
      <xdr:spPr>
        <a:xfrm>
          <a:off x="1079500" y="131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76640</xdr:rowOff>
    </xdr:from>
    <xdr:ext cx="599010" cy="259045"/>
    <xdr:sp macro="" textlink="">
      <xdr:nvSpPr>
        <xdr:cNvPr id="205" name="テキスト ボックス 204"/>
        <xdr:cNvSpPr txBox="1"/>
      </xdr:nvSpPr>
      <xdr:spPr>
        <a:xfrm>
          <a:off x="830795" y="1293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4731</xdr:rowOff>
    </xdr:from>
    <xdr:to>
      <xdr:col>24</xdr:col>
      <xdr:colOff>63500</xdr:colOff>
      <xdr:row>96</xdr:row>
      <xdr:rowOff>42954</xdr:rowOff>
    </xdr:to>
    <xdr:cxnSp macro="">
      <xdr:nvCxnSpPr>
        <xdr:cNvPr id="236" name="直線コネクタ 235"/>
        <xdr:cNvCxnSpPr/>
      </xdr:nvCxnSpPr>
      <xdr:spPr>
        <a:xfrm>
          <a:off x="3797300" y="16463931"/>
          <a:ext cx="838200" cy="3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4731</xdr:rowOff>
    </xdr:from>
    <xdr:to>
      <xdr:col>19</xdr:col>
      <xdr:colOff>177800</xdr:colOff>
      <xdr:row>96</xdr:row>
      <xdr:rowOff>53220</xdr:rowOff>
    </xdr:to>
    <xdr:cxnSp macro="">
      <xdr:nvCxnSpPr>
        <xdr:cNvPr id="239" name="直線コネクタ 238"/>
        <xdr:cNvCxnSpPr/>
      </xdr:nvCxnSpPr>
      <xdr:spPr>
        <a:xfrm flipV="1">
          <a:off x="2908300" y="16463931"/>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112846</xdr:rowOff>
    </xdr:from>
    <xdr:to>
      <xdr:col>15</xdr:col>
      <xdr:colOff>50800</xdr:colOff>
      <xdr:row>96</xdr:row>
      <xdr:rowOff>53220</xdr:rowOff>
    </xdr:to>
    <xdr:cxnSp macro="">
      <xdr:nvCxnSpPr>
        <xdr:cNvPr id="242" name="直線コネクタ 241"/>
        <xdr:cNvCxnSpPr/>
      </xdr:nvCxnSpPr>
      <xdr:spPr>
        <a:xfrm>
          <a:off x="2019300" y="16400596"/>
          <a:ext cx="889000" cy="1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112846</xdr:rowOff>
    </xdr:from>
    <xdr:to>
      <xdr:col>10</xdr:col>
      <xdr:colOff>114300</xdr:colOff>
      <xdr:row>96</xdr:row>
      <xdr:rowOff>75662</xdr:rowOff>
    </xdr:to>
    <xdr:cxnSp macro="">
      <xdr:nvCxnSpPr>
        <xdr:cNvPr id="245" name="直線コネクタ 244"/>
        <xdr:cNvCxnSpPr/>
      </xdr:nvCxnSpPr>
      <xdr:spPr>
        <a:xfrm flipV="1">
          <a:off x="1130300" y="16400596"/>
          <a:ext cx="889000" cy="1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163604</xdr:rowOff>
    </xdr:from>
    <xdr:to>
      <xdr:col>24</xdr:col>
      <xdr:colOff>114300</xdr:colOff>
      <xdr:row>96</xdr:row>
      <xdr:rowOff>93754</xdr:rowOff>
    </xdr:to>
    <xdr:sp macro="" textlink="">
      <xdr:nvSpPr>
        <xdr:cNvPr id="255" name="楕円 254"/>
        <xdr:cNvSpPr/>
      </xdr:nvSpPr>
      <xdr:spPr>
        <a:xfrm>
          <a:off x="4584700" y="164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15031</xdr:rowOff>
    </xdr:from>
    <xdr:ext cx="599010" cy="259045"/>
    <xdr:sp macro="" textlink="">
      <xdr:nvSpPr>
        <xdr:cNvPr id="256" name="衛生費該当値テキスト"/>
        <xdr:cNvSpPr txBox="1"/>
      </xdr:nvSpPr>
      <xdr:spPr>
        <a:xfrm>
          <a:off x="4686300" y="163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125381</xdr:rowOff>
    </xdr:from>
    <xdr:to>
      <xdr:col>20</xdr:col>
      <xdr:colOff>38100</xdr:colOff>
      <xdr:row>96</xdr:row>
      <xdr:rowOff>55531</xdr:rowOff>
    </xdr:to>
    <xdr:sp macro="" textlink="">
      <xdr:nvSpPr>
        <xdr:cNvPr id="257" name="楕円 256"/>
        <xdr:cNvSpPr/>
      </xdr:nvSpPr>
      <xdr:spPr>
        <a:xfrm>
          <a:off x="3746500" y="164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72058</xdr:rowOff>
    </xdr:from>
    <xdr:ext cx="599010" cy="259045"/>
    <xdr:sp macro="" textlink="">
      <xdr:nvSpPr>
        <xdr:cNvPr id="258" name="テキスト ボックス 257"/>
        <xdr:cNvSpPr txBox="1"/>
      </xdr:nvSpPr>
      <xdr:spPr>
        <a:xfrm>
          <a:off x="3497795" y="1618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2420</xdr:rowOff>
    </xdr:from>
    <xdr:to>
      <xdr:col>15</xdr:col>
      <xdr:colOff>101600</xdr:colOff>
      <xdr:row>96</xdr:row>
      <xdr:rowOff>104020</xdr:rowOff>
    </xdr:to>
    <xdr:sp macro="" textlink="">
      <xdr:nvSpPr>
        <xdr:cNvPr id="259" name="楕円 258"/>
        <xdr:cNvSpPr/>
      </xdr:nvSpPr>
      <xdr:spPr>
        <a:xfrm>
          <a:off x="2857500" y="164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120547</xdr:rowOff>
    </xdr:from>
    <xdr:ext cx="599010" cy="259045"/>
    <xdr:sp macro="" textlink="">
      <xdr:nvSpPr>
        <xdr:cNvPr id="260" name="テキスト ボックス 259"/>
        <xdr:cNvSpPr txBox="1"/>
      </xdr:nvSpPr>
      <xdr:spPr>
        <a:xfrm>
          <a:off x="2608795" y="162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62046</xdr:rowOff>
    </xdr:from>
    <xdr:to>
      <xdr:col>10</xdr:col>
      <xdr:colOff>165100</xdr:colOff>
      <xdr:row>95</xdr:row>
      <xdr:rowOff>163646</xdr:rowOff>
    </xdr:to>
    <xdr:sp macro="" textlink="">
      <xdr:nvSpPr>
        <xdr:cNvPr id="261" name="楕円 260"/>
        <xdr:cNvSpPr/>
      </xdr:nvSpPr>
      <xdr:spPr>
        <a:xfrm>
          <a:off x="1968500" y="16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8723</xdr:rowOff>
    </xdr:from>
    <xdr:ext cx="599010" cy="259045"/>
    <xdr:sp macro="" textlink="">
      <xdr:nvSpPr>
        <xdr:cNvPr id="262" name="テキスト ボックス 261"/>
        <xdr:cNvSpPr txBox="1"/>
      </xdr:nvSpPr>
      <xdr:spPr>
        <a:xfrm>
          <a:off x="1719795" y="1612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24862</xdr:rowOff>
    </xdr:from>
    <xdr:to>
      <xdr:col>6</xdr:col>
      <xdr:colOff>38100</xdr:colOff>
      <xdr:row>96</xdr:row>
      <xdr:rowOff>126462</xdr:rowOff>
    </xdr:to>
    <xdr:sp macro="" textlink="">
      <xdr:nvSpPr>
        <xdr:cNvPr id="263" name="楕円 262"/>
        <xdr:cNvSpPr/>
      </xdr:nvSpPr>
      <xdr:spPr>
        <a:xfrm>
          <a:off x="1079500" y="164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142989</xdr:rowOff>
    </xdr:from>
    <xdr:ext cx="599010" cy="259045"/>
    <xdr:sp macro="" textlink="">
      <xdr:nvSpPr>
        <xdr:cNvPr id="264" name="テキスト ボックス 263"/>
        <xdr:cNvSpPr txBox="1"/>
      </xdr:nvSpPr>
      <xdr:spPr>
        <a:xfrm>
          <a:off x="830795" y="1625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110170</xdr:rowOff>
    </xdr:from>
    <xdr:to>
      <xdr:col>55</xdr:col>
      <xdr:colOff>0</xdr:colOff>
      <xdr:row>57</xdr:row>
      <xdr:rowOff>142058</xdr:rowOff>
    </xdr:to>
    <xdr:cxnSp macro="">
      <xdr:nvCxnSpPr>
        <xdr:cNvPr id="348" name="直線コネクタ 347"/>
        <xdr:cNvCxnSpPr/>
      </xdr:nvCxnSpPr>
      <xdr:spPr>
        <a:xfrm>
          <a:off x="9639300" y="9882820"/>
          <a:ext cx="838200" cy="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110170</xdr:rowOff>
    </xdr:from>
    <xdr:to>
      <xdr:col>50</xdr:col>
      <xdr:colOff>114300</xdr:colOff>
      <xdr:row>57</xdr:row>
      <xdr:rowOff>132695</xdr:rowOff>
    </xdr:to>
    <xdr:cxnSp macro="">
      <xdr:nvCxnSpPr>
        <xdr:cNvPr id="351" name="直線コネクタ 350"/>
        <xdr:cNvCxnSpPr/>
      </xdr:nvCxnSpPr>
      <xdr:spPr>
        <a:xfrm flipV="1">
          <a:off x="8750300" y="9882820"/>
          <a:ext cx="8890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132695</xdr:rowOff>
    </xdr:from>
    <xdr:to>
      <xdr:col>45</xdr:col>
      <xdr:colOff>177800</xdr:colOff>
      <xdr:row>58</xdr:row>
      <xdr:rowOff>21721</xdr:rowOff>
    </xdr:to>
    <xdr:cxnSp macro="">
      <xdr:nvCxnSpPr>
        <xdr:cNvPr id="354" name="直線コネクタ 353"/>
        <xdr:cNvCxnSpPr/>
      </xdr:nvCxnSpPr>
      <xdr:spPr>
        <a:xfrm flipV="1">
          <a:off x="7861300" y="9905345"/>
          <a:ext cx="889000" cy="6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5647</xdr:rowOff>
    </xdr:from>
    <xdr:to>
      <xdr:col>41</xdr:col>
      <xdr:colOff>50800</xdr:colOff>
      <xdr:row>58</xdr:row>
      <xdr:rowOff>21721</xdr:rowOff>
    </xdr:to>
    <xdr:cxnSp macro="">
      <xdr:nvCxnSpPr>
        <xdr:cNvPr id="357" name="直線コネクタ 356"/>
        <xdr:cNvCxnSpPr/>
      </xdr:nvCxnSpPr>
      <xdr:spPr>
        <a:xfrm>
          <a:off x="6972300" y="9949747"/>
          <a:ext cx="8890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91258</xdr:rowOff>
    </xdr:from>
    <xdr:to>
      <xdr:col>55</xdr:col>
      <xdr:colOff>50800</xdr:colOff>
      <xdr:row>58</xdr:row>
      <xdr:rowOff>21408</xdr:rowOff>
    </xdr:to>
    <xdr:sp macro="" textlink="">
      <xdr:nvSpPr>
        <xdr:cNvPr id="367" name="楕円 366"/>
        <xdr:cNvSpPr/>
      </xdr:nvSpPr>
      <xdr:spPr>
        <a:xfrm>
          <a:off x="10426700" y="9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114135</xdr:rowOff>
    </xdr:from>
    <xdr:ext cx="599010" cy="259045"/>
    <xdr:sp macro="" textlink="">
      <xdr:nvSpPr>
        <xdr:cNvPr id="368" name="農林水産業費該当値テキスト"/>
        <xdr:cNvSpPr txBox="1"/>
      </xdr:nvSpPr>
      <xdr:spPr>
        <a:xfrm>
          <a:off x="10528300" y="97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59370</xdr:rowOff>
    </xdr:from>
    <xdr:to>
      <xdr:col>50</xdr:col>
      <xdr:colOff>165100</xdr:colOff>
      <xdr:row>57</xdr:row>
      <xdr:rowOff>160970</xdr:rowOff>
    </xdr:to>
    <xdr:sp macro="" textlink="">
      <xdr:nvSpPr>
        <xdr:cNvPr id="369" name="楕円 368"/>
        <xdr:cNvSpPr/>
      </xdr:nvSpPr>
      <xdr:spPr>
        <a:xfrm>
          <a:off x="9588500" y="98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6047</xdr:rowOff>
    </xdr:from>
    <xdr:ext cx="599010" cy="259045"/>
    <xdr:sp macro="" textlink="">
      <xdr:nvSpPr>
        <xdr:cNvPr id="370" name="テキスト ボックス 369"/>
        <xdr:cNvSpPr txBox="1"/>
      </xdr:nvSpPr>
      <xdr:spPr>
        <a:xfrm>
          <a:off x="9339795" y="96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81895</xdr:rowOff>
    </xdr:from>
    <xdr:to>
      <xdr:col>46</xdr:col>
      <xdr:colOff>38100</xdr:colOff>
      <xdr:row>58</xdr:row>
      <xdr:rowOff>12045</xdr:rowOff>
    </xdr:to>
    <xdr:sp macro="" textlink="">
      <xdr:nvSpPr>
        <xdr:cNvPr id="371" name="楕円 370"/>
        <xdr:cNvSpPr/>
      </xdr:nvSpPr>
      <xdr:spPr>
        <a:xfrm>
          <a:off x="8699500" y="98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28572</xdr:rowOff>
    </xdr:from>
    <xdr:ext cx="599010" cy="259045"/>
    <xdr:sp macro="" textlink="">
      <xdr:nvSpPr>
        <xdr:cNvPr id="372" name="テキスト ボックス 371"/>
        <xdr:cNvSpPr txBox="1"/>
      </xdr:nvSpPr>
      <xdr:spPr>
        <a:xfrm>
          <a:off x="8450795" y="962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142371</xdr:rowOff>
    </xdr:from>
    <xdr:to>
      <xdr:col>41</xdr:col>
      <xdr:colOff>101600</xdr:colOff>
      <xdr:row>58</xdr:row>
      <xdr:rowOff>72521</xdr:rowOff>
    </xdr:to>
    <xdr:sp macro="" textlink="">
      <xdr:nvSpPr>
        <xdr:cNvPr id="373" name="楕円 372"/>
        <xdr:cNvSpPr/>
      </xdr:nvSpPr>
      <xdr:spPr>
        <a:xfrm>
          <a:off x="7810500" y="99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89048</xdr:rowOff>
    </xdr:from>
    <xdr:ext cx="599010" cy="259045"/>
    <xdr:sp macro="" textlink="">
      <xdr:nvSpPr>
        <xdr:cNvPr id="374" name="テキスト ボックス 373"/>
        <xdr:cNvSpPr txBox="1"/>
      </xdr:nvSpPr>
      <xdr:spPr>
        <a:xfrm>
          <a:off x="7561795" y="969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126297</xdr:rowOff>
    </xdr:from>
    <xdr:to>
      <xdr:col>36</xdr:col>
      <xdr:colOff>165100</xdr:colOff>
      <xdr:row>58</xdr:row>
      <xdr:rowOff>56447</xdr:rowOff>
    </xdr:to>
    <xdr:sp macro="" textlink="">
      <xdr:nvSpPr>
        <xdr:cNvPr id="375" name="楕円 374"/>
        <xdr:cNvSpPr/>
      </xdr:nvSpPr>
      <xdr:spPr>
        <a:xfrm>
          <a:off x="6921500" y="98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72974</xdr:rowOff>
    </xdr:from>
    <xdr:ext cx="599010" cy="259045"/>
    <xdr:sp macro="" textlink="">
      <xdr:nvSpPr>
        <xdr:cNvPr id="376" name="テキスト ボックス 375"/>
        <xdr:cNvSpPr txBox="1"/>
      </xdr:nvSpPr>
      <xdr:spPr>
        <a:xfrm>
          <a:off x="6672795" y="967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19064</xdr:rowOff>
    </xdr:from>
    <xdr:to>
      <xdr:col>55</xdr:col>
      <xdr:colOff>0</xdr:colOff>
      <xdr:row>78</xdr:row>
      <xdr:rowOff>33759</xdr:rowOff>
    </xdr:to>
    <xdr:cxnSp macro="">
      <xdr:nvCxnSpPr>
        <xdr:cNvPr id="403" name="直線コネクタ 402"/>
        <xdr:cNvCxnSpPr/>
      </xdr:nvCxnSpPr>
      <xdr:spPr>
        <a:xfrm flipV="1">
          <a:off x="9639300" y="1339216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33759</xdr:rowOff>
    </xdr:from>
    <xdr:to>
      <xdr:col>50</xdr:col>
      <xdr:colOff>114300</xdr:colOff>
      <xdr:row>78</xdr:row>
      <xdr:rowOff>74737</xdr:rowOff>
    </xdr:to>
    <xdr:cxnSp macro="">
      <xdr:nvCxnSpPr>
        <xdr:cNvPr id="406" name="直線コネクタ 405"/>
        <xdr:cNvCxnSpPr/>
      </xdr:nvCxnSpPr>
      <xdr:spPr>
        <a:xfrm flipV="1">
          <a:off x="8750300" y="13406859"/>
          <a:ext cx="8890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74737</xdr:rowOff>
    </xdr:from>
    <xdr:to>
      <xdr:col>45</xdr:col>
      <xdr:colOff>177800</xdr:colOff>
      <xdr:row>78</xdr:row>
      <xdr:rowOff>97200</xdr:rowOff>
    </xdr:to>
    <xdr:cxnSp macro="">
      <xdr:nvCxnSpPr>
        <xdr:cNvPr id="409" name="直線コネクタ 408"/>
        <xdr:cNvCxnSpPr/>
      </xdr:nvCxnSpPr>
      <xdr:spPr>
        <a:xfrm flipV="1">
          <a:off x="7861300" y="13447837"/>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97200</xdr:rowOff>
    </xdr:from>
    <xdr:to>
      <xdr:col>41</xdr:col>
      <xdr:colOff>50800</xdr:colOff>
      <xdr:row>78</xdr:row>
      <xdr:rowOff>109035</xdr:rowOff>
    </xdr:to>
    <xdr:cxnSp macro="">
      <xdr:nvCxnSpPr>
        <xdr:cNvPr id="412" name="直線コネクタ 411"/>
        <xdr:cNvCxnSpPr/>
      </xdr:nvCxnSpPr>
      <xdr:spPr>
        <a:xfrm flipV="1">
          <a:off x="6972300" y="13470300"/>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139714</xdr:rowOff>
    </xdr:from>
    <xdr:to>
      <xdr:col>55</xdr:col>
      <xdr:colOff>50800</xdr:colOff>
      <xdr:row>78</xdr:row>
      <xdr:rowOff>69864</xdr:rowOff>
    </xdr:to>
    <xdr:sp macro="" textlink="">
      <xdr:nvSpPr>
        <xdr:cNvPr id="422" name="楕円 421"/>
        <xdr:cNvSpPr/>
      </xdr:nvSpPr>
      <xdr:spPr>
        <a:xfrm>
          <a:off x="10426700" y="13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73436</xdr:rowOff>
    </xdr:from>
    <xdr:ext cx="534377" cy="259045"/>
    <xdr:sp macro="" textlink="">
      <xdr:nvSpPr>
        <xdr:cNvPr id="423" name="商工費該当値テキスト"/>
        <xdr:cNvSpPr txBox="1"/>
      </xdr:nvSpPr>
      <xdr:spPr>
        <a:xfrm>
          <a:off x="10528300" y="132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154409</xdr:rowOff>
    </xdr:from>
    <xdr:to>
      <xdr:col>50</xdr:col>
      <xdr:colOff>165100</xdr:colOff>
      <xdr:row>78</xdr:row>
      <xdr:rowOff>84559</xdr:rowOff>
    </xdr:to>
    <xdr:sp macro="" textlink="">
      <xdr:nvSpPr>
        <xdr:cNvPr id="424" name="楕円 423"/>
        <xdr:cNvSpPr/>
      </xdr:nvSpPr>
      <xdr:spPr>
        <a:xfrm>
          <a:off x="9588500" y="133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75686</xdr:rowOff>
    </xdr:from>
    <xdr:ext cx="534377" cy="259045"/>
    <xdr:sp macro="" textlink="">
      <xdr:nvSpPr>
        <xdr:cNvPr id="425" name="テキスト ボックス 424"/>
        <xdr:cNvSpPr txBox="1"/>
      </xdr:nvSpPr>
      <xdr:spPr>
        <a:xfrm>
          <a:off x="9372111" y="134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23937</xdr:rowOff>
    </xdr:from>
    <xdr:to>
      <xdr:col>46</xdr:col>
      <xdr:colOff>38100</xdr:colOff>
      <xdr:row>78</xdr:row>
      <xdr:rowOff>125537</xdr:rowOff>
    </xdr:to>
    <xdr:sp macro="" textlink="">
      <xdr:nvSpPr>
        <xdr:cNvPr id="426" name="楕円 425"/>
        <xdr:cNvSpPr/>
      </xdr:nvSpPr>
      <xdr:spPr>
        <a:xfrm>
          <a:off x="8699500" y="133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116664</xdr:rowOff>
    </xdr:from>
    <xdr:ext cx="534377" cy="259045"/>
    <xdr:sp macro="" textlink="">
      <xdr:nvSpPr>
        <xdr:cNvPr id="427" name="テキスト ボックス 426"/>
        <xdr:cNvSpPr txBox="1"/>
      </xdr:nvSpPr>
      <xdr:spPr>
        <a:xfrm>
          <a:off x="8483111" y="1348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46400</xdr:rowOff>
    </xdr:from>
    <xdr:to>
      <xdr:col>41</xdr:col>
      <xdr:colOff>101600</xdr:colOff>
      <xdr:row>78</xdr:row>
      <xdr:rowOff>148000</xdr:rowOff>
    </xdr:to>
    <xdr:sp macro="" textlink="">
      <xdr:nvSpPr>
        <xdr:cNvPr id="428" name="楕円 427"/>
        <xdr:cNvSpPr/>
      </xdr:nvSpPr>
      <xdr:spPr>
        <a:xfrm>
          <a:off x="7810500" y="134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139127</xdr:rowOff>
    </xdr:from>
    <xdr:ext cx="534377" cy="259045"/>
    <xdr:sp macro="" textlink="">
      <xdr:nvSpPr>
        <xdr:cNvPr id="429" name="テキスト ボックス 428"/>
        <xdr:cNvSpPr txBox="1"/>
      </xdr:nvSpPr>
      <xdr:spPr>
        <a:xfrm>
          <a:off x="7594111" y="13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58235</xdr:rowOff>
    </xdr:from>
    <xdr:to>
      <xdr:col>36</xdr:col>
      <xdr:colOff>165100</xdr:colOff>
      <xdr:row>78</xdr:row>
      <xdr:rowOff>159835</xdr:rowOff>
    </xdr:to>
    <xdr:sp macro="" textlink="">
      <xdr:nvSpPr>
        <xdr:cNvPr id="430" name="楕円 429"/>
        <xdr:cNvSpPr/>
      </xdr:nvSpPr>
      <xdr:spPr>
        <a:xfrm>
          <a:off x="6921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150962</xdr:rowOff>
    </xdr:from>
    <xdr:ext cx="534377" cy="259045"/>
    <xdr:sp macro="" textlink="">
      <xdr:nvSpPr>
        <xdr:cNvPr id="431" name="テキスト ボックス 430"/>
        <xdr:cNvSpPr txBox="1"/>
      </xdr:nvSpPr>
      <xdr:spPr>
        <a:xfrm>
          <a:off x="6705111" y="13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16622</xdr:rowOff>
    </xdr:from>
    <xdr:to>
      <xdr:col>55</xdr:col>
      <xdr:colOff>0</xdr:colOff>
      <xdr:row>97</xdr:row>
      <xdr:rowOff>72752</xdr:rowOff>
    </xdr:to>
    <xdr:cxnSp macro="">
      <xdr:nvCxnSpPr>
        <xdr:cNvPr id="464" name="直線コネクタ 463"/>
        <xdr:cNvCxnSpPr/>
      </xdr:nvCxnSpPr>
      <xdr:spPr>
        <a:xfrm flipV="1">
          <a:off x="9639300" y="16647272"/>
          <a:ext cx="838200" cy="5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72752</xdr:rowOff>
    </xdr:from>
    <xdr:to>
      <xdr:col>50</xdr:col>
      <xdr:colOff>114300</xdr:colOff>
      <xdr:row>97</xdr:row>
      <xdr:rowOff>75986</xdr:rowOff>
    </xdr:to>
    <xdr:cxnSp macro="">
      <xdr:nvCxnSpPr>
        <xdr:cNvPr id="467" name="直線コネクタ 466"/>
        <xdr:cNvCxnSpPr/>
      </xdr:nvCxnSpPr>
      <xdr:spPr>
        <a:xfrm flipV="1">
          <a:off x="8750300" y="1670340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75986</xdr:rowOff>
    </xdr:from>
    <xdr:to>
      <xdr:col>45</xdr:col>
      <xdr:colOff>177800</xdr:colOff>
      <xdr:row>98</xdr:row>
      <xdr:rowOff>60762</xdr:rowOff>
    </xdr:to>
    <xdr:cxnSp macro="">
      <xdr:nvCxnSpPr>
        <xdr:cNvPr id="470" name="直線コネクタ 469"/>
        <xdr:cNvCxnSpPr/>
      </xdr:nvCxnSpPr>
      <xdr:spPr>
        <a:xfrm flipV="1">
          <a:off x="7861300" y="16706636"/>
          <a:ext cx="889000" cy="1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1108</xdr:rowOff>
    </xdr:from>
    <xdr:to>
      <xdr:col>41</xdr:col>
      <xdr:colOff>50800</xdr:colOff>
      <xdr:row>98</xdr:row>
      <xdr:rowOff>60762</xdr:rowOff>
    </xdr:to>
    <xdr:cxnSp macro="">
      <xdr:nvCxnSpPr>
        <xdr:cNvPr id="473" name="直線コネクタ 472"/>
        <xdr:cNvCxnSpPr/>
      </xdr:nvCxnSpPr>
      <xdr:spPr>
        <a:xfrm>
          <a:off x="6972300" y="16803208"/>
          <a:ext cx="889000" cy="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137272</xdr:rowOff>
    </xdr:from>
    <xdr:to>
      <xdr:col>55</xdr:col>
      <xdr:colOff>50800</xdr:colOff>
      <xdr:row>97</xdr:row>
      <xdr:rowOff>67422</xdr:rowOff>
    </xdr:to>
    <xdr:sp macro="" textlink="">
      <xdr:nvSpPr>
        <xdr:cNvPr id="483" name="楕円 482"/>
        <xdr:cNvSpPr/>
      </xdr:nvSpPr>
      <xdr:spPr>
        <a:xfrm>
          <a:off x="104267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115699</xdr:rowOff>
    </xdr:from>
    <xdr:ext cx="599010" cy="259045"/>
    <xdr:sp macro="" textlink="">
      <xdr:nvSpPr>
        <xdr:cNvPr id="484" name="土木費該当値テキスト"/>
        <xdr:cNvSpPr txBox="1"/>
      </xdr:nvSpPr>
      <xdr:spPr>
        <a:xfrm>
          <a:off x="10528300" y="1657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21952</xdr:rowOff>
    </xdr:from>
    <xdr:to>
      <xdr:col>50</xdr:col>
      <xdr:colOff>165100</xdr:colOff>
      <xdr:row>97</xdr:row>
      <xdr:rowOff>123552</xdr:rowOff>
    </xdr:to>
    <xdr:sp macro="" textlink="">
      <xdr:nvSpPr>
        <xdr:cNvPr id="485" name="楕円 484"/>
        <xdr:cNvSpPr/>
      </xdr:nvSpPr>
      <xdr:spPr>
        <a:xfrm>
          <a:off x="9588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114679</xdr:rowOff>
    </xdr:from>
    <xdr:ext cx="599010" cy="259045"/>
    <xdr:sp macro="" textlink="">
      <xdr:nvSpPr>
        <xdr:cNvPr id="486" name="テキスト ボックス 485"/>
        <xdr:cNvSpPr txBox="1"/>
      </xdr:nvSpPr>
      <xdr:spPr>
        <a:xfrm>
          <a:off x="9339795" y="1674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25186</xdr:rowOff>
    </xdr:from>
    <xdr:to>
      <xdr:col>46</xdr:col>
      <xdr:colOff>38100</xdr:colOff>
      <xdr:row>97</xdr:row>
      <xdr:rowOff>126786</xdr:rowOff>
    </xdr:to>
    <xdr:sp macro="" textlink="">
      <xdr:nvSpPr>
        <xdr:cNvPr id="487" name="楕円 486"/>
        <xdr:cNvSpPr/>
      </xdr:nvSpPr>
      <xdr:spPr>
        <a:xfrm>
          <a:off x="8699500" y="166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117913</xdr:rowOff>
    </xdr:from>
    <xdr:ext cx="599010" cy="259045"/>
    <xdr:sp macro="" textlink="">
      <xdr:nvSpPr>
        <xdr:cNvPr id="488" name="テキスト ボックス 487"/>
        <xdr:cNvSpPr txBox="1"/>
      </xdr:nvSpPr>
      <xdr:spPr>
        <a:xfrm>
          <a:off x="8450795" y="167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9962</xdr:rowOff>
    </xdr:from>
    <xdr:to>
      <xdr:col>41</xdr:col>
      <xdr:colOff>101600</xdr:colOff>
      <xdr:row>98</xdr:row>
      <xdr:rowOff>111562</xdr:rowOff>
    </xdr:to>
    <xdr:sp macro="" textlink="">
      <xdr:nvSpPr>
        <xdr:cNvPr id="489" name="楕円 488"/>
        <xdr:cNvSpPr/>
      </xdr:nvSpPr>
      <xdr:spPr>
        <a:xfrm>
          <a:off x="7810500" y="168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102689</xdr:rowOff>
    </xdr:from>
    <xdr:ext cx="534377" cy="259045"/>
    <xdr:sp macro="" textlink="">
      <xdr:nvSpPr>
        <xdr:cNvPr id="490" name="テキスト ボックス 489"/>
        <xdr:cNvSpPr txBox="1"/>
      </xdr:nvSpPr>
      <xdr:spPr>
        <a:xfrm>
          <a:off x="7594111" y="169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121758</xdr:rowOff>
    </xdr:from>
    <xdr:to>
      <xdr:col>36</xdr:col>
      <xdr:colOff>165100</xdr:colOff>
      <xdr:row>98</xdr:row>
      <xdr:rowOff>51908</xdr:rowOff>
    </xdr:to>
    <xdr:sp macro="" textlink="">
      <xdr:nvSpPr>
        <xdr:cNvPr id="491" name="楕円 490"/>
        <xdr:cNvSpPr/>
      </xdr:nvSpPr>
      <xdr:spPr>
        <a:xfrm>
          <a:off x="6921500" y="167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43035</xdr:rowOff>
    </xdr:from>
    <xdr:ext cx="599010" cy="259045"/>
    <xdr:sp macro="" textlink="">
      <xdr:nvSpPr>
        <xdr:cNvPr id="492" name="テキスト ボックス 491"/>
        <xdr:cNvSpPr txBox="1"/>
      </xdr:nvSpPr>
      <xdr:spPr>
        <a:xfrm>
          <a:off x="6672795" y="1684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52930</xdr:rowOff>
    </xdr:from>
    <xdr:to>
      <xdr:col>85</xdr:col>
      <xdr:colOff>127000</xdr:colOff>
      <xdr:row>38</xdr:row>
      <xdr:rowOff>68525</xdr:rowOff>
    </xdr:to>
    <xdr:cxnSp macro="">
      <xdr:nvCxnSpPr>
        <xdr:cNvPr id="519" name="直線コネクタ 518"/>
        <xdr:cNvCxnSpPr/>
      </xdr:nvCxnSpPr>
      <xdr:spPr>
        <a:xfrm flipV="1">
          <a:off x="15481300" y="6568030"/>
          <a:ext cx="8382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63185</xdr:rowOff>
    </xdr:from>
    <xdr:to>
      <xdr:col>81</xdr:col>
      <xdr:colOff>50800</xdr:colOff>
      <xdr:row>38</xdr:row>
      <xdr:rowOff>68525</xdr:rowOff>
    </xdr:to>
    <xdr:cxnSp macro="">
      <xdr:nvCxnSpPr>
        <xdr:cNvPr id="522" name="直線コネクタ 521"/>
        <xdr:cNvCxnSpPr/>
      </xdr:nvCxnSpPr>
      <xdr:spPr>
        <a:xfrm>
          <a:off x="14592300" y="6578285"/>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115041</xdr:rowOff>
    </xdr:from>
    <xdr:to>
      <xdr:col>76</xdr:col>
      <xdr:colOff>114300</xdr:colOff>
      <xdr:row>38</xdr:row>
      <xdr:rowOff>63185</xdr:rowOff>
    </xdr:to>
    <xdr:cxnSp macro="">
      <xdr:nvCxnSpPr>
        <xdr:cNvPr id="525" name="直線コネクタ 524"/>
        <xdr:cNvCxnSpPr/>
      </xdr:nvCxnSpPr>
      <xdr:spPr>
        <a:xfrm>
          <a:off x="13703300" y="6458691"/>
          <a:ext cx="889000" cy="1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115041</xdr:rowOff>
    </xdr:from>
    <xdr:to>
      <xdr:col>71</xdr:col>
      <xdr:colOff>177800</xdr:colOff>
      <xdr:row>37</xdr:row>
      <xdr:rowOff>162743</xdr:rowOff>
    </xdr:to>
    <xdr:cxnSp macro="">
      <xdr:nvCxnSpPr>
        <xdr:cNvPr id="528" name="直線コネクタ 527"/>
        <xdr:cNvCxnSpPr/>
      </xdr:nvCxnSpPr>
      <xdr:spPr>
        <a:xfrm flipV="1">
          <a:off x="12814300" y="6458691"/>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2130</xdr:rowOff>
    </xdr:from>
    <xdr:to>
      <xdr:col>85</xdr:col>
      <xdr:colOff>177800</xdr:colOff>
      <xdr:row>38</xdr:row>
      <xdr:rowOff>103730</xdr:rowOff>
    </xdr:to>
    <xdr:sp macro="" textlink="">
      <xdr:nvSpPr>
        <xdr:cNvPr id="538" name="楕円 537"/>
        <xdr:cNvSpPr/>
      </xdr:nvSpPr>
      <xdr:spPr>
        <a:xfrm>
          <a:off x="16268700" y="65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17725</xdr:rowOff>
    </xdr:from>
    <xdr:to>
      <xdr:col>81</xdr:col>
      <xdr:colOff>101600</xdr:colOff>
      <xdr:row>38</xdr:row>
      <xdr:rowOff>119325</xdr:rowOff>
    </xdr:to>
    <xdr:sp macro="" textlink="">
      <xdr:nvSpPr>
        <xdr:cNvPr id="540" name="楕円 539"/>
        <xdr:cNvSpPr/>
      </xdr:nvSpPr>
      <xdr:spPr>
        <a:xfrm>
          <a:off x="15430500" y="65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110452</xdr:rowOff>
    </xdr:from>
    <xdr:ext cx="534377" cy="259045"/>
    <xdr:sp macro="" textlink="">
      <xdr:nvSpPr>
        <xdr:cNvPr id="541" name="テキスト ボックス 540"/>
        <xdr:cNvSpPr txBox="1"/>
      </xdr:nvSpPr>
      <xdr:spPr>
        <a:xfrm>
          <a:off x="15214111" y="66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12385</xdr:rowOff>
    </xdr:from>
    <xdr:to>
      <xdr:col>76</xdr:col>
      <xdr:colOff>165100</xdr:colOff>
      <xdr:row>38</xdr:row>
      <xdr:rowOff>113985</xdr:rowOff>
    </xdr:to>
    <xdr:sp macro="" textlink="">
      <xdr:nvSpPr>
        <xdr:cNvPr id="542" name="楕円 541"/>
        <xdr:cNvSpPr/>
      </xdr:nvSpPr>
      <xdr:spPr>
        <a:xfrm>
          <a:off x="14541500" y="65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105112</xdr:rowOff>
    </xdr:from>
    <xdr:ext cx="534377" cy="259045"/>
    <xdr:sp macro="" textlink="">
      <xdr:nvSpPr>
        <xdr:cNvPr id="543" name="テキスト ボックス 542"/>
        <xdr:cNvSpPr txBox="1"/>
      </xdr:nvSpPr>
      <xdr:spPr>
        <a:xfrm>
          <a:off x="14325111" y="66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64241</xdr:rowOff>
    </xdr:from>
    <xdr:to>
      <xdr:col>72</xdr:col>
      <xdr:colOff>38100</xdr:colOff>
      <xdr:row>37</xdr:row>
      <xdr:rowOff>165841</xdr:rowOff>
    </xdr:to>
    <xdr:sp macro="" textlink="">
      <xdr:nvSpPr>
        <xdr:cNvPr id="544" name="楕円 543"/>
        <xdr:cNvSpPr/>
      </xdr:nvSpPr>
      <xdr:spPr>
        <a:xfrm>
          <a:off x="13652500" y="64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10918</xdr:rowOff>
    </xdr:from>
    <xdr:ext cx="534377" cy="259045"/>
    <xdr:sp macro="" textlink="">
      <xdr:nvSpPr>
        <xdr:cNvPr id="545" name="テキスト ボックス 544"/>
        <xdr:cNvSpPr txBox="1"/>
      </xdr:nvSpPr>
      <xdr:spPr>
        <a:xfrm>
          <a:off x="13436111" y="61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111943</xdr:rowOff>
    </xdr:from>
    <xdr:to>
      <xdr:col>67</xdr:col>
      <xdr:colOff>101600</xdr:colOff>
      <xdr:row>38</xdr:row>
      <xdr:rowOff>42093</xdr:rowOff>
    </xdr:to>
    <xdr:sp macro="" textlink="">
      <xdr:nvSpPr>
        <xdr:cNvPr id="546" name="楕円 545"/>
        <xdr:cNvSpPr/>
      </xdr:nvSpPr>
      <xdr:spPr>
        <a:xfrm>
          <a:off x="12763500" y="64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58620</xdr:rowOff>
    </xdr:from>
    <xdr:ext cx="534377" cy="259045"/>
    <xdr:sp macro="" textlink="">
      <xdr:nvSpPr>
        <xdr:cNvPr id="547" name="テキスト ボックス 546"/>
        <xdr:cNvSpPr txBox="1"/>
      </xdr:nvSpPr>
      <xdr:spPr>
        <a:xfrm>
          <a:off x="12547111" y="62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4203</xdr:rowOff>
    </xdr:from>
    <xdr:to>
      <xdr:col>85</xdr:col>
      <xdr:colOff>127000</xdr:colOff>
      <xdr:row>58</xdr:row>
      <xdr:rowOff>43943</xdr:rowOff>
    </xdr:to>
    <xdr:cxnSp macro="">
      <xdr:nvCxnSpPr>
        <xdr:cNvPr id="576" name="直線コネクタ 575"/>
        <xdr:cNvCxnSpPr/>
      </xdr:nvCxnSpPr>
      <xdr:spPr>
        <a:xfrm flipV="1">
          <a:off x="15481300" y="9948303"/>
          <a:ext cx="838200" cy="3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33076</xdr:rowOff>
    </xdr:from>
    <xdr:to>
      <xdr:col>81</xdr:col>
      <xdr:colOff>50800</xdr:colOff>
      <xdr:row>58</xdr:row>
      <xdr:rowOff>43943</xdr:rowOff>
    </xdr:to>
    <xdr:cxnSp macro="">
      <xdr:nvCxnSpPr>
        <xdr:cNvPr id="579" name="直線コネクタ 578"/>
        <xdr:cNvCxnSpPr/>
      </xdr:nvCxnSpPr>
      <xdr:spPr>
        <a:xfrm>
          <a:off x="14592300" y="9977176"/>
          <a:ext cx="8890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33076</xdr:rowOff>
    </xdr:from>
    <xdr:to>
      <xdr:col>76</xdr:col>
      <xdr:colOff>114300</xdr:colOff>
      <xdr:row>58</xdr:row>
      <xdr:rowOff>46751</xdr:rowOff>
    </xdr:to>
    <xdr:cxnSp macro="">
      <xdr:nvCxnSpPr>
        <xdr:cNvPr id="582" name="直線コネクタ 581"/>
        <xdr:cNvCxnSpPr/>
      </xdr:nvCxnSpPr>
      <xdr:spPr>
        <a:xfrm flipV="1">
          <a:off x="13703300" y="9977176"/>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158990</xdr:rowOff>
    </xdr:from>
    <xdr:to>
      <xdr:col>71</xdr:col>
      <xdr:colOff>177800</xdr:colOff>
      <xdr:row>58</xdr:row>
      <xdr:rowOff>46751</xdr:rowOff>
    </xdr:to>
    <xdr:cxnSp macro="">
      <xdr:nvCxnSpPr>
        <xdr:cNvPr id="585" name="直線コネクタ 584"/>
        <xdr:cNvCxnSpPr/>
      </xdr:nvCxnSpPr>
      <xdr:spPr>
        <a:xfrm>
          <a:off x="12814300" y="9760190"/>
          <a:ext cx="889000" cy="2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124853</xdr:rowOff>
    </xdr:from>
    <xdr:to>
      <xdr:col>85</xdr:col>
      <xdr:colOff>177800</xdr:colOff>
      <xdr:row>58</xdr:row>
      <xdr:rowOff>55003</xdr:rowOff>
    </xdr:to>
    <xdr:sp macro="" textlink="">
      <xdr:nvSpPr>
        <xdr:cNvPr id="595" name="楕円 594"/>
        <xdr:cNvSpPr/>
      </xdr:nvSpPr>
      <xdr:spPr>
        <a:xfrm>
          <a:off x="16268700" y="98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164593</xdr:rowOff>
    </xdr:from>
    <xdr:to>
      <xdr:col>81</xdr:col>
      <xdr:colOff>101600</xdr:colOff>
      <xdr:row>58</xdr:row>
      <xdr:rowOff>94743</xdr:rowOff>
    </xdr:to>
    <xdr:sp macro="" textlink="">
      <xdr:nvSpPr>
        <xdr:cNvPr id="597" name="楕円 596"/>
        <xdr:cNvSpPr/>
      </xdr:nvSpPr>
      <xdr:spPr>
        <a:xfrm>
          <a:off x="15430500" y="99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85870</xdr:rowOff>
    </xdr:from>
    <xdr:ext cx="534377" cy="259045"/>
    <xdr:sp macro="" textlink="">
      <xdr:nvSpPr>
        <xdr:cNvPr id="598" name="テキスト ボックス 597"/>
        <xdr:cNvSpPr txBox="1"/>
      </xdr:nvSpPr>
      <xdr:spPr>
        <a:xfrm>
          <a:off x="15214111" y="100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153726</xdr:rowOff>
    </xdr:from>
    <xdr:to>
      <xdr:col>76</xdr:col>
      <xdr:colOff>165100</xdr:colOff>
      <xdr:row>58</xdr:row>
      <xdr:rowOff>83876</xdr:rowOff>
    </xdr:to>
    <xdr:sp macro="" textlink="">
      <xdr:nvSpPr>
        <xdr:cNvPr id="599" name="楕円 598"/>
        <xdr:cNvSpPr/>
      </xdr:nvSpPr>
      <xdr:spPr>
        <a:xfrm>
          <a:off x="14541500" y="9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75003</xdr:rowOff>
    </xdr:from>
    <xdr:ext cx="534377" cy="259045"/>
    <xdr:sp macro="" textlink="">
      <xdr:nvSpPr>
        <xdr:cNvPr id="600" name="テキスト ボックス 599"/>
        <xdr:cNvSpPr txBox="1"/>
      </xdr:nvSpPr>
      <xdr:spPr>
        <a:xfrm>
          <a:off x="14325111" y="100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167401</xdr:rowOff>
    </xdr:from>
    <xdr:to>
      <xdr:col>72</xdr:col>
      <xdr:colOff>38100</xdr:colOff>
      <xdr:row>58</xdr:row>
      <xdr:rowOff>97551</xdr:rowOff>
    </xdr:to>
    <xdr:sp macro="" textlink="">
      <xdr:nvSpPr>
        <xdr:cNvPr id="601" name="楕円 600"/>
        <xdr:cNvSpPr/>
      </xdr:nvSpPr>
      <xdr:spPr>
        <a:xfrm>
          <a:off x="13652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88678</xdr:rowOff>
    </xdr:from>
    <xdr:ext cx="534377" cy="259045"/>
    <xdr:sp macro="" textlink="">
      <xdr:nvSpPr>
        <xdr:cNvPr id="602" name="テキスト ボックス 601"/>
        <xdr:cNvSpPr txBox="1"/>
      </xdr:nvSpPr>
      <xdr:spPr>
        <a:xfrm>
          <a:off x="13436111" y="100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108190</xdr:rowOff>
    </xdr:from>
    <xdr:to>
      <xdr:col>67</xdr:col>
      <xdr:colOff>101600</xdr:colOff>
      <xdr:row>57</xdr:row>
      <xdr:rowOff>38340</xdr:rowOff>
    </xdr:to>
    <xdr:sp macro="" textlink="">
      <xdr:nvSpPr>
        <xdr:cNvPr id="603" name="楕円 602"/>
        <xdr:cNvSpPr/>
      </xdr:nvSpPr>
      <xdr:spPr>
        <a:xfrm>
          <a:off x="12763500" y="9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54867</xdr:rowOff>
    </xdr:from>
    <xdr:ext cx="599010" cy="259045"/>
    <xdr:sp macro="" textlink="">
      <xdr:nvSpPr>
        <xdr:cNvPr id="604" name="テキスト ボックス 603"/>
        <xdr:cNvSpPr txBox="1"/>
      </xdr:nvSpPr>
      <xdr:spPr>
        <a:xfrm>
          <a:off x="12514795" y="948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95266</xdr:rowOff>
    </xdr:from>
    <xdr:to>
      <xdr:col>85</xdr:col>
      <xdr:colOff>127000</xdr:colOff>
      <xdr:row>78</xdr:row>
      <xdr:rowOff>145244</xdr:rowOff>
    </xdr:to>
    <xdr:cxnSp macro="">
      <xdr:nvCxnSpPr>
        <xdr:cNvPr id="633" name="直線コネクタ 632"/>
        <xdr:cNvCxnSpPr/>
      </xdr:nvCxnSpPr>
      <xdr:spPr>
        <a:xfrm flipV="1">
          <a:off x="15481300" y="13468366"/>
          <a:ext cx="8382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137534</xdr:rowOff>
    </xdr:from>
    <xdr:to>
      <xdr:col>81</xdr:col>
      <xdr:colOff>50800</xdr:colOff>
      <xdr:row>78</xdr:row>
      <xdr:rowOff>145244</xdr:rowOff>
    </xdr:to>
    <xdr:cxnSp macro="">
      <xdr:nvCxnSpPr>
        <xdr:cNvPr id="636" name="直線コネクタ 635"/>
        <xdr:cNvCxnSpPr/>
      </xdr:nvCxnSpPr>
      <xdr:spPr>
        <a:xfrm>
          <a:off x="14592300" y="13510634"/>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82792</xdr:rowOff>
    </xdr:from>
    <xdr:to>
      <xdr:col>76</xdr:col>
      <xdr:colOff>114300</xdr:colOff>
      <xdr:row>78</xdr:row>
      <xdr:rowOff>137534</xdr:rowOff>
    </xdr:to>
    <xdr:cxnSp macro="">
      <xdr:nvCxnSpPr>
        <xdr:cNvPr id="639" name="直線コネクタ 638"/>
        <xdr:cNvCxnSpPr/>
      </xdr:nvCxnSpPr>
      <xdr:spPr>
        <a:xfrm>
          <a:off x="13703300" y="13284442"/>
          <a:ext cx="889000" cy="2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82792</xdr:rowOff>
    </xdr:from>
    <xdr:to>
      <xdr:col>71</xdr:col>
      <xdr:colOff>177800</xdr:colOff>
      <xdr:row>78</xdr:row>
      <xdr:rowOff>65018</xdr:rowOff>
    </xdr:to>
    <xdr:cxnSp macro="">
      <xdr:nvCxnSpPr>
        <xdr:cNvPr id="642" name="直線コネクタ 641"/>
        <xdr:cNvCxnSpPr/>
      </xdr:nvCxnSpPr>
      <xdr:spPr>
        <a:xfrm flipV="1">
          <a:off x="12814300" y="13284442"/>
          <a:ext cx="889000" cy="1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44466</xdr:rowOff>
    </xdr:from>
    <xdr:to>
      <xdr:col>85</xdr:col>
      <xdr:colOff>177800</xdr:colOff>
      <xdr:row>78</xdr:row>
      <xdr:rowOff>146066</xdr:rowOff>
    </xdr:to>
    <xdr:sp macro="" textlink="">
      <xdr:nvSpPr>
        <xdr:cNvPr id="652" name="楕円 651"/>
        <xdr:cNvSpPr/>
      </xdr:nvSpPr>
      <xdr:spPr>
        <a:xfrm>
          <a:off x="16268700" y="13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3843</xdr:rowOff>
    </xdr:from>
    <xdr:ext cx="534377" cy="259045"/>
    <xdr:sp macro="" textlink="">
      <xdr:nvSpPr>
        <xdr:cNvPr id="653" name="災害復旧費該当値テキスト"/>
        <xdr:cNvSpPr txBox="1"/>
      </xdr:nvSpPr>
      <xdr:spPr>
        <a:xfrm>
          <a:off x="16370300" y="132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94444</xdr:rowOff>
    </xdr:from>
    <xdr:to>
      <xdr:col>81</xdr:col>
      <xdr:colOff>101600</xdr:colOff>
      <xdr:row>79</xdr:row>
      <xdr:rowOff>24594</xdr:rowOff>
    </xdr:to>
    <xdr:sp macro="" textlink="">
      <xdr:nvSpPr>
        <xdr:cNvPr id="654" name="楕円 653"/>
        <xdr:cNvSpPr/>
      </xdr:nvSpPr>
      <xdr:spPr>
        <a:xfrm>
          <a:off x="15430500" y="134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41121</xdr:rowOff>
    </xdr:from>
    <xdr:ext cx="534377" cy="259045"/>
    <xdr:sp macro="" textlink="">
      <xdr:nvSpPr>
        <xdr:cNvPr id="655" name="テキスト ボックス 654"/>
        <xdr:cNvSpPr txBox="1"/>
      </xdr:nvSpPr>
      <xdr:spPr>
        <a:xfrm>
          <a:off x="15214111" y="132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86734</xdr:rowOff>
    </xdr:from>
    <xdr:to>
      <xdr:col>76</xdr:col>
      <xdr:colOff>165100</xdr:colOff>
      <xdr:row>79</xdr:row>
      <xdr:rowOff>16884</xdr:rowOff>
    </xdr:to>
    <xdr:sp macro="" textlink="">
      <xdr:nvSpPr>
        <xdr:cNvPr id="656" name="楕円 655"/>
        <xdr:cNvSpPr/>
      </xdr:nvSpPr>
      <xdr:spPr>
        <a:xfrm>
          <a:off x="14541500" y="134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33411</xdr:rowOff>
    </xdr:from>
    <xdr:ext cx="534377" cy="259045"/>
    <xdr:sp macro="" textlink="">
      <xdr:nvSpPr>
        <xdr:cNvPr id="657" name="テキスト ボックス 656"/>
        <xdr:cNvSpPr txBox="1"/>
      </xdr:nvSpPr>
      <xdr:spPr>
        <a:xfrm>
          <a:off x="14325111" y="132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31992</xdr:rowOff>
    </xdr:from>
    <xdr:to>
      <xdr:col>72</xdr:col>
      <xdr:colOff>38100</xdr:colOff>
      <xdr:row>77</xdr:row>
      <xdr:rowOff>133592</xdr:rowOff>
    </xdr:to>
    <xdr:sp macro="" textlink="">
      <xdr:nvSpPr>
        <xdr:cNvPr id="658" name="楕円 657"/>
        <xdr:cNvSpPr/>
      </xdr:nvSpPr>
      <xdr:spPr>
        <a:xfrm>
          <a:off x="13652500" y="132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150119</xdr:rowOff>
    </xdr:from>
    <xdr:ext cx="599010" cy="259045"/>
    <xdr:sp macro="" textlink="">
      <xdr:nvSpPr>
        <xdr:cNvPr id="659" name="テキスト ボックス 658"/>
        <xdr:cNvSpPr txBox="1"/>
      </xdr:nvSpPr>
      <xdr:spPr>
        <a:xfrm>
          <a:off x="13403795" y="1300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14218</xdr:rowOff>
    </xdr:from>
    <xdr:to>
      <xdr:col>67</xdr:col>
      <xdr:colOff>101600</xdr:colOff>
      <xdr:row>78</xdr:row>
      <xdr:rowOff>115818</xdr:rowOff>
    </xdr:to>
    <xdr:sp macro="" textlink="">
      <xdr:nvSpPr>
        <xdr:cNvPr id="660" name="楕円 659"/>
        <xdr:cNvSpPr/>
      </xdr:nvSpPr>
      <xdr:spPr>
        <a:xfrm>
          <a:off x="12763500" y="133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132345</xdr:rowOff>
    </xdr:from>
    <xdr:ext cx="534377" cy="259045"/>
    <xdr:sp macro="" textlink="">
      <xdr:nvSpPr>
        <xdr:cNvPr id="661" name="テキスト ボックス 660"/>
        <xdr:cNvSpPr txBox="1"/>
      </xdr:nvSpPr>
      <xdr:spPr>
        <a:xfrm>
          <a:off x="12547111" y="131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39257</xdr:rowOff>
    </xdr:from>
    <xdr:to>
      <xdr:col>85</xdr:col>
      <xdr:colOff>127000</xdr:colOff>
      <xdr:row>97</xdr:row>
      <xdr:rowOff>109021</xdr:rowOff>
    </xdr:to>
    <xdr:cxnSp macro="">
      <xdr:nvCxnSpPr>
        <xdr:cNvPr id="690" name="直線コネクタ 689"/>
        <xdr:cNvCxnSpPr/>
      </xdr:nvCxnSpPr>
      <xdr:spPr>
        <a:xfrm flipV="1">
          <a:off x="15481300" y="16669907"/>
          <a:ext cx="838200" cy="6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83789</xdr:rowOff>
    </xdr:from>
    <xdr:to>
      <xdr:col>81</xdr:col>
      <xdr:colOff>50800</xdr:colOff>
      <xdr:row>97</xdr:row>
      <xdr:rowOff>109021</xdr:rowOff>
    </xdr:to>
    <xdr:cxnSp macro="">
      <xdr:nvCxnSpPr>
        <xdr:cNvPr id="693" name="直線コネクタ 692"/>
        <xdr:cNvCxnSpPr/>
      </xdr:nvCxnSpPr>
      <xdr:spPr>
        <a:xfrm>
          <a:off x="14592300" y="16714439"/>
          <a:ext cx="8890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83789</xdr:rowOff>
    </xdr:from>
    <xdr:to>
      <xdr:col>76</xdr:col>
      <xdr:colOff>114300</xdr:colOff>
      <xdr:row>97</xdr:row>
      <xdr:rowOff>129665</xdr:rowOff>
    </xdr:to>
    <xdr:cxnSp macro="">
      <xdr:nvCxnSpPr>
        <xdr:cNvPr id="696" name="直線コネクタ 695"/>
        <xdr:cNvCxnSpPr/>
      </xdr:nvCxnSpPr>
      <xdr:spPr>
        <a:xfrm flipV="1">
          <a:off x="13703300" y="16714439"/>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129665</xdr:rowOff>
    </xdr:from>
    <xdr:to>
      <xdr:col>71</xdr:col>
      <xdr:colOff>177800</xdr:colOff>
      <xdr:row>97</xdr:row>
      <xdr:rowOff>146896</xdr:rowOff>
    </xdr:to>
    <xdr:cxnSp macro="">
      <xdr:nvCxnSpPr>
        <xdr:cNvPr id="699" name="直線コネクタ 698"/>
        <xdr:cNvCxnSpPr/>
      </xdr:nvCxnSpPr>
      <xdr:spPr>
        <a:xfrm flipV="1">
          <a:off x="12814300" y="16760315"/>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159907</xdr:rowOff>
    </xdr:from>
    <xdr:to>
      <xdr:col>85</xdr:col>
      <xdr:colOff>177800</xdr:colOff>
      <xdr:row>97</xdr:row>
      <xdr:rowOff>90057</xdr:rowOff>
    </xdr:to>
    <xdr:sp macro="" textlink="">
      <xdr:nvSpPr>
        <xdr:cNvPr id="709" name="楕円 708"/>
        <xdr:cNvSpPr/>
      </xdr:nvSpPr>
      <xdr:spPr>
        <a:xfrm>
          <a:off x="16268700" y="166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11334</xdr:rowOff>
    </xdr:from>
    <xdr:ext cx="599010" cy="259045"/>
    <xdr:sp macro="" textlink="">
      <xdr:nvSpPr>
        <xdr:cNvPr id="710" name="公債費該当値テキスト"/>
        <xdr:cNvSpPr txBox="1"/>
      </xdr:nvSpPr>
      <xdr:spPr>
        <a:xfrm>
          <a:off x="16370300" y="164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58221</xdr:rowOff>
    </xdr:from>
    <xdr:to>
      <xdr:col>81</xdr:col>
      <xdr:colOff>101600</xdr:colOff>
      <xdr:row>97</xdr:row>
      <xdr:rowOff>159821</xdr:rowOff>
    </xdr:to>
    <xdr:sp macro="" textlink="">
      <xdr:nvSpPr>
        <xdr:cNvPr id="711" name="楕円 710"/>
        <xdr:cNvSpPr/>
      </xdr:nvSpPr>
      <xdr:spPr>
        <a:xfrm>
          <a:off x="15430500" y="166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150948</xdr:rowOff>
    </xdr:from>
    <xdr:ext cx="599010" cy="259045"/>
    <xdr:sp macro="" textlink="">
      <xdr:nvSpPr>
        <xdr:cNvPr id="712" name="テキスト ボックス 711"/>
        <xdr:cNvSpPr txBox="1"/>
      </xdr:nvSpPr>
      <xdr:spPr>
        <a:xfrm>
          <a:off x="15181795" y="1678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32989</xdr:rowOff>
    </xdr:from>
    <xdr:to>
      <xdr:col>76</xdr:col>
      <xdr:colOff>165100</xdr:colOff>
      <xdr:row>97</xdr:row>
      <xdr:rowOff>134589</xdr:rowOff>
    </xdr:to>
    <xdr:sp macro="" textlink="">
      <xdr:nvSpPr>
        <xdr:cNvPr id="713" name="楕円 712"/>
        <xdr:cNvSpPr/>
      </xdr:nvSpPr>
      <xdr:spPr>
        <a:xfrm>
          <a:off x="145415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151116</xdr:rowOff>
    </xdr:from>
    <xdr:ext cx="599010" cy="259045"/>
    <xdr:sp macro="" textlink="">
      <xdr:nvSpPr>
        <xdr:cNvPr id="714" name="テキスト ボックス 713"/>
        <xdr:cNvSpPr txBox="1"/>
      </xdr:nvSpPr>
      <xdr:spPr>
        <a:xfrm>
          <a:off x="14292795" y="1643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78865</xdr:rowOff>
    </xdr:from>
    <xdr:to>
      <xdr:col>72</xdr:col>
      <xdr:colOff>38100</xdr:colOff>
      <xdr:row>98</xdr:row>
      <xdr:rowOff>9015</xdr:rowOff>
    </xdr:to>
    <xdr:sp macro="" textlink="">
      <xdr:nvSpPr>
        <xdr:cNvPr id="715" name="楕円 714"/>
        <xdr:cNvSpPr/>
      </xdr:nvSpPr>
      <xdr:spPr>
        <a:xfrm>
          <a:off x="13652500" y="16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142</xdr:rowOff>
    </xdr:from>
    <xdr:ext cx="599010" cy="259045"/>
    <xdr:sp macro="" textlink="">
      <xdr:nvSpPr>
        <xdr:cNvPr id="716" name="テキスト ボックス 715"/>
        <xdr:cNvSpPr txBox="1"/>
      </xdr:nvSpPr>
      <xdr:spPr>
        <a:xfrm>
          <a:off x="13403795" y="1680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96096</xdr:rowOff>
    </xdr:from>
    <xdr:to>
      <xdr:col>67</xdr:col>
      <xdr:colOff>101600</xdr:colOff>
      <xdr:row>98</xdr:row>
      <xdr:rowOff>26246</xdr:rowOff>
    </xdr:to>
    <xdr:sp macro="" textlink="">
      <xdr:nvSpPr>
        <xdr:cNvPr id="717" name="楕円 716"/>
        <xdr:cNvSpPr/>
      </xdr:nvSpPr>
      <xdr:spPr>
        <a:xfrm>
          <a:off x="12763500" y="16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17373</xdr:rowOff>
    </xdr:from>
    <xdr:ext cx="599010" cy="259045"/>
    <xdr:sp macro="" textlink="">
      <xdr:nvSpPr>
        <xdr:cNvPr id="718" name="テキスト ボックス 717"/>
        <xdr:cNvSpPr txBox="1"/>
      </xdr:nvSpPr>
      <xdr:spPr>
        <a:xfrm>
          <a:off x="12514795" y="168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総務費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庁舎の空調設備改修</a:t>
          </a:r>
          <a:r>
            <a:rPr lang="ja-JP" altLang="en-US" sz="1100" b="0" i="0" baseline="0">
              <a:solidFill>
                <a:schemeClr val="dk1"/>
              </a:solidFill>
              <a:effectLst/>
              <a:latin typeface="+mn-lt"/>
              <a:ea typeface="+mn-ea"/>
              <a:cs typeface="+mn-cs"/>
            </a:rPr>
            <a:t>事業の完工による大型事業の皆減、地方財政法に基づく基金への積み立ての大幅な減少等が主な要因。</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農林水産業費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林業成長産業化</a:t>
          </a:r>
          <a:r>
            <a:rPr lang="ja-JP" altLang="en-US" sz="1100" b="0" i="0" baseline="0">
              <a:solidFill>
                <a:schemeClr val="dk1"/>
              </a:solidFill>
              <a:effectLst/>
              <a:latin typeface="+mn-lt"/>
              <a:ea typeface="+mn-ea"/>
              <a:cs typeface="+mn-cs"/>
            </a:rPr>
            <a:t>モデル事業で取り組んだ木材団地拡張整備工事や、国産材の需要に対応した町内の素材生産量の拡大のため実施したコンテナ苗施設整備事業の皆減が主な減少要因。</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商工費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「たったもカード」を利用した日南町キャッシュレス決済事業は広く町民に浸透し、大きな経済循環をもたらす取り組みとなっている。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土木費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義務化された</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年に</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度の橋梁定期点検の実施に加え、除雪経費は多額となった令和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年度を更に上回る決算となったことが要因である。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財政調整基金残高は</a:t>
          </a:r>
          <a:r>
            <a:rPr kumimoji="0" lang="ja-JP" altLang="en-US" sz="1100" b="0" i="0" u="none" strike="noStrike" kern="0" cap="none" spc="0" normalizeH="0" baseline="0" noProof="0">
              <a:ln>
                <a:noFill/>
              </a:ln>
              <a:solidFill>
                <a:prstClr val="black"/>
              </a:solidFill>
              <a:effectLst/>
              <a:uLnTx/>
              <a:uFillTx/>
              <a:latin typeface="+mn-lt"/>
              <a:ea typeface="+mn-ea"/>
              <a:cs typeface="+mn-cs"/>
            </a:rPr>
            <a:t>将来への備えとして</a:t>
          </a:r>
          <a:r>
            <a:rPr kumimoji="0" lang="en-US" altLang="ja-JP" sz="1100" b="0" i="0" u="none" strike="noStrike" kern="0" cap="none" spc="0" normalizeH="0" baseline="0" noProof="0">
              <a:ln>
                <a:noFill/>
              </a:ln>
              <a:solidFill>
                <a:prstClr val="black"/>
              </a:solidFill>
              <a:effectLst/>
              <a:uLnTx/>
              <a:uFillTx/>
              <a:latin typeface="+mn-lt"/>
              <a:ea typeface="+mn-ea"/>
              <a:cs typeface="+mn-cs"/>
            </a:rPr>
            <a:t>91</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百万円の積立を行った</a:t>
          </a:r>
          <a:r>
            <a:rPr kumimoji="0"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歳入の約４割を占める地方交付税は、歯止めのかからない人口減少に加え公債費算入分をはじめ単位費用の減などにより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、いつ減少になっておかしくない状況である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自主財源の乏しい本町においては、ある程度の基金を保持しながらの財政運営を行ってきたが、地方債残高も再度増加に転じており、今後は必要に応じて不足する財源確保のため基金の取り崩しも実施しなければならないと考え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本町の連結実質赤字比率において赤字は発生しておらず、黒字においてはグラフに示されるとおり、病院事業会計の剰余金が大きく影響している。すべての事業に共通し特別会計における黒字の大半は一般会計からの繰入金によるものであり、完全な独立採算となっていないのが現状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81</v>
      </c>
      <c r="C2" s="182"/>
      <c r="D2" s="183"/>
    </row>
    <row r="3" spans="1:119" ht="18.75" customHeight="1" thickBot="1" x14ac:dyDescent="0.25">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7475042</v>
      </c>
      <c r="BO4" s="371"/>
      <c r="BP4" s="371"/>
      <c r="BQ4" s="371"/>
      <c r="BR4" s="371"/>
      <c r="BS4" s="371"/>
      <c r="BT4" s="371"/>
      <c r="BU4" s="372"/>
      <c r="BV4" s="370">
        <v>7819028</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7156686</v>
      </c>
      <c r="BO5" s="408"/>
      <c r="BP5" s="408"/>
      <c r="BQ5" s="408"/>
      <c r="BR5" s="408"/>
      <c r="BS5" s="408"/>
      <c r="BT5" s="408"/>
      <c r="BU5" s="409"/>
      <c r="BV5" s="407">
        <v>7524667</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93.7</v>
      </c>
      <c r="CU5" s="405"/>
      <c r="CV5" s="405"/>
      <c r="CW5" s="405"/>
      <c r="CX5" s="405"/>
      <c r="CY5" s="405"/>
      <c r="CZ5" s="405"/>
      <c r="DA5" s="406"/>
      <c r="DB5" s="404">
        <v>89.8</v>
      </c>
      <c r="DC5" s="405"/>
      <c r="DD5" s="405"/>
      <c r="DE5" s="405"/>
      <c r="DF5" s="405"/>
      <c r="DG5" s="405"/>
      <c r="DH5" s="405"/>
      <c r="DI5" s="406"/>
    </row>
    <row r="6" spans="1:119" ht="18.75" customHeight="1" x14ac:dyDescent="0.2">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102</v>
      </c>
      <c r="AV6" s="440"/>
      <c r="AW6" s="440"/>
      <c r="AX6" s="440"/>
      <c r="AY6" s="441" t="s">
        <v>103</v>
      </c>
      <c r="AZ6" s="442"/>
      <c r="BA6" s="442"/>
      <c r="BB6" s="442"/>
      <c r="BC6" s="442"/>
      <c r="BD6" s="442"/>
      <c r="BE6" s="442"/>
      <c r="BF6" s="442"/>
      <c r="BG6" s="442"/>
      <c r="BH6" s="442"/>
      <c r="BI6" s="442"/>
      <c r="BJ6" s="442"/>
      <c r="BK6" s="442"/>
      <c r="BL6" s="442"/>
      <c r="BM6" s="443"/>
      <c r="BN6" s="407">
        <v>318356</v>
      </c>
      <c r="BO6" s="408"/>
      <c r="BP6" s="408"/>
      <c r="BQ6" s="408"/>
      <c r="BR6" s="408"/>
      <c r="BS6" s="408"/>
      <c r="BT6" s="408"/>
      <c r="BU6" s="409"/>
      <c r="BV6" s="407">
        <v>294361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93.7</v>
      </c>
      <c r="CU6" s="445"/>
      <c r="CV6" s="445"/>
      <c r="CW6" s="445"/>
      <c r="CX6" s="445"/>
      <c r="CY6" s="445"/>
      <c r="CZ6" s="445"/>
      <c r="DA6" s="446"/>
      <c r="DB6" s="444">
        <v>89.8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102</v>
      </c>
      <c r="AV7" s="440"/>
      <c r="AW7" s="440"/>
      <c r="AX7" s="440"/>
      <c r="AY7" s="441" t="s">
        <v>106</v>
      </c>
      <c r="AZ7" s="442"/>
      <c r="BA7" s="442"/>
      <c r="BB7" s="442"/>
      <c r="BC7" s="442"/>
      <c r="BD7" s="442"/>
      <c r="BE7" s="442"/>
      <c r="BF7" s="442"/>
      <c r="BG7" s="442"/>
      <c r="BH7" s="442"/>
      <c r="BI7" s="442"/>
      <c r="BJ7" s="442"/>
      <c r="BK7" s="442"/>
      <c r="BL7" s="442"/>
      <c r="BM7" s="443"/>
      <c r="BN7" s="407">
        <v>49819</v>
      </c>
      <c r="BO7" s="408"/>
      <c r="BP7" s="408"/>
      <c r="BQ7" s="408"/>
      <c r="BR7" s="408"/>
      <c r="BS7" s="408"/>
      <c r="BT7" s="408"/>
      <c r="BU7" s="409"/>
      <c r="BV7" s="407">
        <v>73080</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3665136</v>
      </c>
      <c r="CU7" s="408"/>
      <c r="CV7" s="408"/>
      <c r="CW7" s="408"/>
      <c r="CX7" s="408"/>
      <c r="CY7" s="408"/>
      <c r="CZ7" s="408"/>
      <c r="DA7" s="409"/>
      <c r="DB7" s="407">
        <v>3690167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102</v>
      </c>
      <c r="AV8" s="440"/>
      <c r="AW8" s="440"/>
      <c r="AX8" s="440"/>
      <c r="AY8" s="441" t="s">
        <v>109</v>
      </c>
      <c r="AZ8" s="442"/>
      <c r="BA8" s="442"/>
      <c r="BB8" s="442"/>
      <c r="BC8" s="442"/>
      <c r="BD8" s="442"/>
      <c r="BE8" s="442"/>
      <c r="BF8" s="442"/>
      <c r="BG8" s="442"/>
      <c r="BH8" s="442"/>
      <c r="BI8" s="442"/>
      <c r="BJ8" s="442"/>
      <c r="BK8" s="442"/>
      <c r="BL8" s="442"/>
      <c r="BM8" s="443"/>
      <c r="BN8" s="407">
        <v>268537</v>
      </c>
      <c r="BO8" s="408"/>
      <c r="BP8" s="408"/>
      <c r="BQ8" s="408"/>
      <c r="BR8" s="408"/>
      <c r="BS8" s="408"/>
      <c r="BT8" s="408"/>
      <c r="BU8" s="409"/>
      <c r="BV8" s="407">
        <v>221281</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0.17</v>
      </c>
      <c r="DC8" s="448"/>
      <c r="DD8" s="448"/>
      <c r="DE8" s="448"/>
      <c r="DF8" s="448"/>
      <c r="DG8" s="448"/>
      <c r="DH8" s="448"/>
      <c r="DI8" s="449"/>
    </row>
    <row r="9" spans="1:119" ht="18.75" customHeight="1" thickBot="1" x14ac:dyDescent="0.25">
      <c r="A9" s="181"/>
      <c r="B9" s="401" t="s">
        <v>111</v>
      </c>
      <c r="C9" s="402"/>
      <c r="D9" s="402"/>
      <c r="E9" s="402"/>
      <c r="F9" s="402"/>
      <c r="G9" s="402"/>
      <c r="H9" s="402"/>
      <c r="I9" s="402"/>
      <c r="J9" s="402"/>
      <c r="K9" s="450"/>
      <c r="L9" s="451" t="s">
        <v>112</v>
      </c>
      <c r="M9" s="452"/>
      <c r="N9" s="452"/>
      <c r="O9" s="452"/>
      <c r="P9" s="452"/>
      <c r="Q9" s="453"/>
      <c r="R9" s="454">
        <v>4196</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115</v>
      </c>
      <c r="AV9" s="440"/>
      <c r="AW9" s="440"/>
      <c r="AX9" s="440"/>
      <c r="AY9" s="441" t="s">
        <v>116</v>
      </c>
      <c r="AZ9" s="442"/>
      <c r="BA9" s="442"/>
      <c r="BB9" s="442"/>
      <c r="BC9" s="442"/>
      <c r="BD9" s="442"/>
      <c r="BE9" s="442"/>
      <c r="BF9" s="442"/>
      <c r="BG9" s="442"/>
      <c r="BH9" s="442"/>
      <c r="BI9" s="442"/>
      <c r="BJ9" s="442"/>
      <c r="BK9" s="442"/>
      <c r="BL9" s="442"/>
      <c r="BM9" s="443"/>
      <c r="BN9" s="407">
        <v>47256</v>
      </c>
      <c r="BO9" s="408"/>
      <c r="BP9" s="408"/>
      <c r="BQ9" s="408"/>
      <c r="BR9" s="408"/>
      <c r="BS9" s="408"/>
      <c r="BT9" s="408"/>
      <c r="BU9" s="409"/>
      <c r="BV9" s="407">
        <v>-107997</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15.6</v>
      </c>
      <c r="CU9" s="405"/>
      <c r="CV9" s="405"/>
      <c r="CW9" s="405"/>
      <c r="CX9" s="405"/>
      <c r="CY9" s="405"/>
      <c r="CZ9" s="405"/>
      <c r="DA9" s="406"/>
      <c r="DB9" s="404">
        <v>12.1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4765</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91549</v>
      </c>
      <c r="BO10" s="408"/>
      <c r="BP10" s="408"/>
      <c r="BQ10" s="408"/>
      <c r="BR10" s="408"/>
      <c r="BS10" s="408"/>
      <c r="BT10" s="408"/>
      <c r="BU10" s="409"/>
      <c r="BV10" s="407">
        <v>348463</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4144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94</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4128</v>
      </c>
      <c r="S13" s="492"/>
      <c r="T13" s="492"/>
      <c r="U13" s="492"/>
      <c r="V13" s="493"/>
      <c r="W13" s="423" t="s">
        <v>140</v>
      </c>
      <c r="X13" s="424"/>
      <c r="Y13" s="424"/>
      <c r="Z13" s="424"/>
      <c r="AA13" s="424"/>
      <c r="AB13" s="414"/>
      <c r="AC13" s="458">
        <v>678</v>
      </c>
      <c r="AD13" s="459"/>
      <c r="AE13" s="459"/>
      <c r="AF13" s="459"/>
      <c r="AG13" s="501"/>
      <c r="AH13" s="458">
        <v>809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138805</v>
      </c>
      <c r="BO13" s="408"/>
      <c r="BP13" s="408"/>
      <c r="BQ13" s="408"/>
      <c r="BR13" s="408"/>
      <c r="BS13" s="408"/>
      <c r="BT13" s="408"/>
      <c r="BU13" s="409"/>
      <c r="BV13" s="407">
        <v>240466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7.2</v>
      </c>
      <c r="CU13" s="405"/>
      <c r="CV13" s="405"/>
      <c r="CW13" s="405"/>
      <c r="CX13" s="405"/>
      <c r="CY13" s="405"/>
      <c r="CZ13" s="405"/>
      <c r="DA13" s="406"/>
      <c r="DB13" s="404">
        <v>6.8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4251</v>
      </c>
      <c r="S14" s="492"/>
      <c r="T14" s="492"/>
      <c r="U14" s="492"/>
      <c r="V14" s="493"/>
      <c r="W14" s="397"/>
      <c r="X14" s="398"/>
      <c r="Y14" s="398"/>
      <c r="Z14" s="398"/>
      <c r="AA14" s="398"/>
      <c r="AB14" s="387"/>
      <c r="AC14" s="494">
        <v>31.7</v>
      </c>
      <c r="AD14" s="495"/>
      <c r="AE14" s="495"/>
      <c r="AF14" s="495"/>
      <c r="AG14" s="496"/>
      <c r="AH14" s="494">
        <v>33.4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4226</v>
      </c>
      <c r="S15" s="492"/>
      <c r="T15" s="492"/>
      <c r="U15" s="492"/>
      <c r="V15" s="493"/>
      <c r="W15" s="423" t="s">
        <v>148</v>
      </c>
      <c r="X15" s="424"/>
      <c r="Y15" s="424"/>
      <c r="Z15" s="424"/>
      <c r="AA15" s="424"/>
      <c r="AB15" s="414"/>
      <c r="AC15" s="458">
        <v>373</v>
      </c>
      <c r="AD15" s="459"/>
      <c r="AE15" s="459"/>
      <c r="AF15" s="459"/>
      <c r="AG15" s="501"/>
      <c r="AH15" s="458">
        <v>417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566025</v>
      </c>
      <c r="BO15" s="371"/>
      <c r="BP15" s="371"/>
      <c r="BQ15" s="371"/>
      <c r="BR15" s="371"/>
      <c r="BS15" s="371"/>
      <c r="BT15" s="371"/>
      <c r="BU15" s="372"/>
      <c r="BV15" s="370">
        <v>543166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17.5</v>
      </c>
      <c r="AD16" s="495"/>
      <c r="AE16" s="495"/>
      <c r="AF16" s="495"/>
      <c r="AG16" s="496"/>
      <c r="AH16" s="494">
        <v>17.2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3519639</v>
      </c>
      <c r="BO16" s="408"/>
      <c r="BP16" s="408"/>
      <c r="BQ16" s="408"/>
      <c r="BR16" s="408"/>
      <c r="BS16" s="408"/>
      <c r="BT16" s="408"/>
      <c r="BU16" s="409"/>
      <c r="BV16" s="407">
        <v>3466754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1085</v>
      </c>
      <c r="AD17" s="459"/>
      <c r="AE17" s="459"/>
      <c r="AF17" s="459"/>
      <c r="AG17" s="501"/>
      <c r="AH17" s="458">
        <v>1194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681461</v>
      </c>
      <c r="BO17" s="408"/>
      <c r="BP17" s="408"/>
      <c r="BQ17" s="408"/>
      <c r="BR17" s="408"/>
      <c r="BS17" s="408"/>
      <c r="BT17" s="408"/>
      <c r="BU17" s="409"/>
      <c r="BV17" s="407">
        <v>654921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340.96</v>
      </c>
      <c r="M18" s="531"/>
      <c r="N18" s="531"/>
      <c r="O18" s="531"/>
      <c r="P18" s="531"/>
      <c r="Q18" s="531"/>
      <c r="R18" s="532"/>
      <c r="S18" s="532"/>
      <c r="T18" s="532"/>
      <c r="U18" s="532"/>
      <c r="V18" s="533"/>
      <c r="W18" s="425"/>
      <c r="X18" s="426"/>
      <c r="Y18" s="426"/>
      <c r="Z18" s="426"/>
      <c r="AA18" s="426"/>
      <c r="AB18" s="417"/>
      <c r="AC18" s="534">
        <v>50.8</v>
      </c>
      <c r="AD18" s="535"/>
      <c r="AE18" s="535"/>
      <c r="AF18" s="535"/>
      <c r="AG18" s="536"/>
      <c r="AH18" s="534">
        <v>49.3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3437916</v>
      </c>
      <c r="BO18" s="408"/>
      <c r="BP18" s="408"/>
      <c r="BQ18" s="408"/>
      <c r="BR18" s="408"/>
      <c r="BS18" s="408"/>
      <c r="BT18" s="408"/>
      <c r="BU18" s="409"/>
      <c r="BV18" s="407">
        <v>3268053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4841157</v>
      </c>
      <c r="BO19" s="408"/>
      <c r="BP19" s="408"/>
      <c r="BQ19" s="408"/>
      <c r="BR19" s="408"/>
      <c r="BS19" s="408"/>
      <c r="BT19" s="408"/>
      <c r="BU19" s="409"/>
      <c r="BV19" s="407">
        <v>5130846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1791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7943881</v>
      </c>
      <c r="BO22" s="371"/>
      <c r="BP22" s="371"/>
      <c r="BQ22" s="371"/>
      <c r="BR22" s="371"/>
      <c r="BS22" s="371"/>
      <c r="BT22" s="371"/>
      <c r="BU22" s="372"/>
      <c r="BV22" s="370">
        <v>8009946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7569868</v>
      </c>
      <c r="BO23" s="408"/>
      <c r="BP23" s="408"/>
      <c r="BQ23" s="408"/>
      <c r="BR23" s="408"/>
      <c r="BS23" s="408"/>
      <c r="BT23" s="408"/>
      <c r="BU23" s="409"/>
      <c r="BV23" s="407">
        <v>7627175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8100</v>
      </c>
      <c r="R24" s="459"/>
      <c r="S24" s="459"/>
      <c r="T24" s="459"/>
      <c r="U24" s="459"/>
      <c r="V24" s="501"/>
      <c r="W24" s="553"/>
      <c r="X24" s="554"/>
      <c r="Y24" s="555"/>
      <c r="Z24" s="457" t="s">
        <v>173</v>
      </c>
      <c r="AA24" s="437"/>
      <c r="AB24" s="437"/>
      <c r="AC24" s="437"/>
      <c r="AD24" s="437"/>
      <c r="AE24" s="437"/>
      <c r="AF24" s="437"/>
      <c r="AG24" s="438"/>
      <c r="AH24" s="458">
        <v>89</v>
      </c>
      <c r="AI24" s="459"/>
      <c r="AJ24" s="459"/>
      <c r="AK24" s="459"/>
      <c r="AL24" s="501"/>
      <c r="AM24" s="458">
        <v>257566</v>
      </c>
      <c r="AN24" s="459"/>
      <c r="AO24" s="459"/>
      <c r="AP24" s="459"/>
      <c r="AQ24" s="459"/>
      <c r="AR24" s="501"/>
      <c r="AS24" s="458">
        <v>2894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7153213</v>
      </c>
      <c r="BO24" s="408"/>
      <c r="BP24" s="408"/>
      <c r="BQ24" s="408"/>
      <c r="BR24" s="408"/>
      <c r="BS24" s="408"/>
      <c r="BT24" s="408"/>
      <c r="BU24" s="409"/>
      <c r="BV24" s="407">
        <v>7090557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6500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70988</v>
      </c>
      <c r="BO25" s="371"/>
      <c r="BP25" s="371"/>
      <c r="BQ25" s="371"/>
      <c r="BR25" s="371"/>
      <c r="BS25" s="371"/>
      <c r="BT25" s="371"/>
      <c r="BU25" s="372"/>
      <c r="BV25" s="370">
        <v>123788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5700</v>
      </c>
      <c r="R26" s="459"/>
      <c r="S26" s="459"/>
      <c r="T26" s="459"/>
      <c r="U26" s="459"/>
      <c r="V26" s="501"/>
      <c r="W26" s="553"/>
      <c r="X26" s="554"/>
      <c r="Y26" s="555"/>
      <c r="Z26" s="457" t="s">
        <v>179</v>
      </c>
      <c r="AA26" s="559"/>
      <c r="AB26" s="559"/>
      <c r="AC26" s="559"/>
      <c r="AD26" s="559"/>
      <c r="AE26" s="559"/>
      <c r="AF26" s="559"/>
      <c r="AG26" s="560"/>
      <c r="AH26" s="458">
        <v>1</v>
      </c>
      <c r="AI26" s="459"/>
      <c r="AJ26" s="459"/>
      <c r="AK26" s="459"/>
      <c r="AL26" s="501"/>
      <c r="AM26" s="458" t="s">
        <v>180</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3160</v>
      </c>
      <c r="R27" s="459"/>
      <c r="S27" s="459"/>
      <c r="T27" s="459"/>
      <c r="U27" s="459"/>
      <c r="V27" s="501"/>
      <c r="W27" s="553"/>
      <c r="X27" s="554"/>
      <c r="Y27" s="555"/>
      <c r="Z27" s="457" t="s">
        <v>183</v>
      </c>
      <c r="AA27" s="437"/>
      <c r="AB27" s="437"/>
      <c r="AC27" s="437"/>
      <c r="AD27" s="437"/>
      <c r="AE27" s="437"/>
      <c r="AF27" s="437"/>
      <c r="AG27" s="438"/>
      <c r="AH27" s="458" t="s">
        <v>138</v>
      </c>
      <c r="AI27" s="459"/>
      <c r="AJ27" s="459"/>
      <c r="AK27" s="459"/>
      <c r="AL27" s="501"/>
      <c r="AM27" s="458" t="s">
        <v>138</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572017</v>
      </c>
      <c r="BO27" s="527"/>
      <c r="BP27" s="527"/>
      <c r="BQ27" s="527"/>
      <c r="BR27" s="527"/>
      <c r="BS27" s="527"/>
      <c r="BT27" s="527"/>
      <c r="BU27" s="528"/>
      <c r="BV27" s="526">
        <v>571398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2350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2482390</v>
      </c>
      <c r="BO28" s="371"/>
      <c r="BP28" s="371"/>
      <c r="BQ28" s="371"/>
      <c r="BR28" s="371"/>
      <c r="BS28" s="371"/>
      <c r="BT28" s="371"/>
      <c r="BU28" s="372"/>
      <c r="BV28" s="370">
        <v>2390841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2210</v>
      </c>
      <c r="R29" s="459"/>
      <c r="S29" s="459"/>
      <c r="T29" s="459"/>
      <c r="U29" s="459"/>
      <c r="V29" s="501"/>
      <c r="W29" s="556"/>
      <c r="X29" s="557"/>
      <c r="Y29" s="558"/>
      <c r="Z29" s="457" t="s">
        <v>189</v>
      </c>
      <c r="AA29" s="437"/>
      <c r="AB29" s="437"/>
      <c r="AC29" s="437"/>
      <c r="AD29" s="437"/>
      <c r="AE29" s="437"/>
      <c r="AF29" s="437"/>
      <c r="AG29" s="438"/>
      <c r="AH29" s="458">
        <v>89</v>
      </c>
      <c r="AI29" s="459"/>
      <c r="AJ29" s="459"/>
      <c r="AK29" s="459"/>
      <c r="AL29" s="501"/>
      <c r="AM29" s="458">
        <v>257566</v>
      </c>
      <c r="AN29" s="459"/>
      <c r="AO29" s="459"/>
      <c r="AP29" s="459"/>
      <c r="AQ29" s="459"/>
      <c r="AR29" s="501"/>
      <c r="AS29" s="458">
        <v>2894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733299</v>
      </c>
      <c r="BO29" s="408"/>
      <c r="BP29" s="408"/>
      <c r="BQ29" s="408"/>
      <c r="BR29" s="408"/>
      <c r="BS29" s="408"/>
      <c r="BT29" s="408"/>
      <c r="BU29" s="409"/>
      <c r="BV29" s="407">
        <v>732059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94.1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2767859</v>
      </c>
      <c r="BO30" s="527"/>
      <c r="BP30" s="527"/>
      <c r="BQ30" s="527"/>
      <c r="BR30" s="527"/>
      <c r="BS30" s="527"/>
      <c r="BT30" s="527"/>
      <c r="BU30" s="528"/>
      <c r="BV30" s="526">
        <v>2625760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簡易水道事業会計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IF('各会計、関係団体の財政状況及び健全化判断比率'!B35="","",'各会計、関係団体の財政状況及び健全化判断比率'!B35)</f>
        <v>再生可能エネルギー発電事業特別会計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鳥取県西部広域行政管理組合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財団法人　日南町産業振興センター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日野町江府町日南町衛生施設組合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株式会社　グリーン・シャイン</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鳥取県町村総合事務組合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株式会社　日南小水力発電公社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鳥取県後期高齢者医療広域連合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鳥取県後期高齢者医療広域連合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QkHeM5+AciEuxRDh18q7Xqtq6oxEWc4ItNgHtVYYXlHn9QiKVPqhdV4YZBbyo3J4a4VO99ErL5VZebaAhUv6Eg==" saltValue="4ZiEL5d7ShNGzx4SsbR81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4" t="s">
        <v>579</v>
      </c>
      <c r="D34" s="1154"/>
      <c r="E34" s="1155"/>
      <c r="F34" s="32">
        <v>45.86</v>
      </c>
      <c r="G34" s="33">
        <v>45.28</v>
      </c>
      <c r="H34" s="33">
        <v>41.72</v>
      </c>
      <c r="I34" s="33">
        <v>42.84</v>
      </c>
      <c r="J34" s="34">
        <v>39.65</v>
      </c>
      <c r="K34" s="22"/>
      <c r="L34" s="22"/>
      <c r="M34" s="22"/>
      <c r="N34" s="22"/>
      <c r="O34" s="22"/>
      <c r="P34" s="22"/>
    </row>
    <row r="35" spans="1:16" ht="39" customHeight="1" x14ac:dyDescent="0.2">
      <c r="A35" s="22"/>
      <c r="B35" s="35"/>
      <c r="C35" s="1148" t="s">
        <v>580</v>
      </c>
      <c r="D35" s="1149"/>
      <c r="E35" s="1150"/>
      <c r="F35" s="36">
        <v>6.59</v>
      </c>
      <c r="G35" s="37">
        <v>3.14</v>
      </c>
      <c r="H35" s="37">
        <v>9.42</v>
      </c>
      <c r="I35" s="37">
        <v>5.99</v>
      </c>
      <c r="J35" s="38">
        <v>7.32</v>
      </c>
      <c r="K35" s="22"/>
      <c r="L35" s="22"/>
      <c r="M35" s="22"/>
      <c r="N35" s="22"/>
      <c r="O35" s="22"/>
      <c r="P35" s="22"/>
    </row>
    <row r="36" spans="1:16" ht="39" customHeight="1" x14ac:dyDescent="0.2">
      <c r="A36" s="22"/>
      <c r="B36" s="35"/>
      <c r="C36" s="1148" t="s">
        <v>581</v>
      </c>
      <c r="D36" s="1149"/>
      <c r="E36" s="1150"/>
      <c r="F36" s="36" t="s">
        <v>530</v>
      </c>
      <c r="G36" s="37">
        <v>6.08</v>
      </c>
      <c r="H36" s="37">
        <v>5.72</v>
      </c>
      <c r="I36" s="37">
        <v>4.96</v>
      </c>
      <c r="J36" s="38">
        <v>4.79</v>
      </c>
      <c r="K36" s="22"/>
      <c r="L36" s="22"/>
      <c r="M36" s="22"/>
      <c r="N36" s="22"/>
      <c r="O36" s="22"/>
      <c r="P36" s="22"/>
    </row>
    <row r="37" spans="1:16" ht="39" customHeight="1" x14ac:dyDescent="0.2">
      <c r="A37" s="22"/>
      <c r="B37" s="35"/>
      <c r="C37" s="1148" t="s">
        <v>582</v>
      </c>
      <c r="D37" s="1149"/>
      <c r="E37" s="1150"/>
      <c r="F37" s="36" t="s">
        <v>530</v>
      </c>
      <c r="G37" s="37">
        <v>5.98</v>
      </c>
      <c r="H37" s="37">
        <v>4.4000000000000004</v>
      </c>
      <c r="I37" s="37">
        <v>3.74</v>
      </c>
      <c r="J37" s="38">
        <v>2.5</v>
      </c>
      <c r="K37" s="22"/>
      <c r="L37" s="22"/>
      <c r="M37" s="22"/>
      <c r="N37" s="22"/>
      <c r="O37" s="22"/>
      <c r="P37" s="22"/>
    </row>
    <row r="38" spans="1:16" ht="39" customHeight="1" x14ac:dyDescent="0.2">
      <c r="A38" s="22"/>
      <c r="B38" s="35"/>
      <c r="C38" s="1148" t="s">
        <v>583</v>
      </c>
      <c r="D38" s="1149"/>
      <c r="E38" s="1150"/>
      <c r="F38" s="36">
        <v>0.96</v>
      </c>
      <c r="G38" s="37">
        <v>0.89</v>
      </c>
      <c r="H38" s="37">
        <v>1.19</v>
      </c>
      <c r="I38" s="37">
        <v>1.89</v>
      </c>
      <c r="J38" s="38">
        <v>1.52</v>
      </c>
      <c r="K38" s="22"/>
      <c r="L38" s="22"/>
      <c r="M38" s="22"/>
      <c r="N38" s="22"/>
      <c r="O38" s="22"/>
      <c r="P38" s="22"/>
    </row>
    <row r="39" spans="1:16" ht="39" customHeight="1" x14ac:dyDescent="0.2">
      <c r="A39" s="22"/>
      <c r="B39" s="35"/>
      <c r="C39" s="1148" t="s">
        <v>584</v>
      </c>
      <c r="D39" s="1149"/>
      <c r="E39" s="1150"/>
      <c r="F39" s="36">
        <v>0</v>
      </c>
      <c r="G39" s="37">
        <v>0</v>
      </c>
      <c r="H39" s="37">
        <v>0.11</v>
      </c>
      <c r="I39" s="37">
        <v>0.25</v>
      </c>
      <c r="J39" s="38">
        <v>0.15</v>
      </c>
      <c r="K39" s="22"/>
      <c r="L39" s="22"/>
      <c r="M39" s="22"/>
      <c r="N39" s="22"/>
      <c r="O39" s="22"/>
      <c r="P39" s="22"/>
    </row>
    <row r="40" spans="1:16" ht="39" customHeight="1" x14ac:dyDescent="0.2">
      <c r="A40" s="22"/>
      <c r="B40" s="35"/>
      <c r="C40" s="1148" t="s">
        <v>585</v>
      </c>
      <c r="D40" s="1149"/>
      <c r="E40" s="1150"/>
      <c r="F40" s="36">
        <v>0</v>
      </c>
      <c r="G40" s="37">
        <v>0.28999999999999998</v>
      </c>
      <c r="H40" s="37">
        <v>0</v>
      </c>
      <c r="I40" s="37">
        <v>0</v>
      </c>
      <c r="J40" s="38">
        <v>0.01</v>
      </c>
      <c r="K40" s="22"/>
      <c r="L40" s="22"/>
      <c r="M40" s="22"/>
      <c r="N40" s="22"/>
      <c r="O40" s="22"/>
      <c r="P40" s="22"/>
    </row>
    <row r="41" spans="1:16" ht="39" customHeight="1" x14ac:dyDescent="0.2">
      <c r="A41" s="22"/>
      <c r="B41" s="35"/>
      <c r="C41" s="1148" t="s">
        <v>586</v>
      </c>
      <c r="D41" s="1149"/>
      <c r="E41" s="1150"/>
      <c r="F41" s="36">
        <v>0.01</v>
      </c>
      <c r="G41" s="37">
        <v>0</v>
      </c>
      <c r="H41" s="37">
        <v>0</v>
      </c>
      <c r="I41" s="37">
        <v>0</v>
      </c>
      <c r="J41" s="38">
        <v>0</v>
      </c>
      <c r="K41" s="22"/>
      <c r="L41" s="22"/>
      <c r="M41" s="22"/>
      <c r="N41" s="22"/>
      <c r="O41" s="22"/>
      <c r="P41" s="22"/>
    </row>
    <row r="42" spans="1:16" ht="39" customHeight="1" x14ac:dyDescent="0.2">
      <c r="A42" s="22"/>
      <c r="B42" s="39"/>
      <c r="C42" s="1148" t="s">
        <v>587</v>
      </c>
      <c r="D42" s="1149"/>
      <c r="E42" s="1150"/>
      <c r="F42" s="36" t="s">
        <v>530</v>
      </c>
      <c r="G42" s="37" t="s">
        <v>530</v>
      </c>
      <c r="H42" s="37" t="s">
        <v>530</v>
      </c>
      <c r="I42" s="37" t="s">
        <v>530</v>
      </c>
      <c r="J42" s="38" t="s">
        <v>530</v>
      </c>
      <c r="K42" s="22"/>
      <c r="L42" s="22"/>
      <c r="M42" s="22"/>
      <c r="N42" s="22"/>
      <c r="O42" s="22"/>
      <c r="P42" s="22"/>
    </row>
    <row r="43" spans="1:16" ht="39" customHeight="1" thickBot="1" x14ac:dyDescent="0.25">
      <c r="A43" s="22"/>
      <c r="B43" s="40"/>
      <c r="C43" s="1151" t="s">
        <v>588</v>
      </c>
      <c r="D43" s="1152"/>
      <c r="E43" s="1153"/>
      <c r="F43" s="41">
        <v>10.46</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MO2qKZfH+flkjlzJGyaz/9/IyKZ8GWs34gfHR6LWDoXr69fGd8JcBSx+vBE5s6s4/72hp4SCHbyFviLmwe9UA==" saltValue="Z6Q90jpswjxYd66mIZlN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56" t="s">
        <v>10</v>
      </c>
      <c r="C45" s="1157"/>
      <c r="D45" s="58"/>
      <c r="E45" s="1162" t="s">
        <v>11</v>
      </c>
      <c r="F45" s="1162"/>
      <c r="G45" s="1162"/>
      <c r="H45" s="1162"/>
      <c r="I45" s="1162"/>
      <c r="J45" s="1163"/>
      <c r="K45" s="59">
        <v>583</v>
      </c>
      <c r="L45" s="60">
        <v>608</v>
      </c>
      <c r="M45" s="60">
        <v>700</v>
      </c>
      <c r="N45" s="60">
        <v>621</v>
      </c>
      <c r="O45" s="61">
        <v>757</v>
      </c>
      <c r="P45" s="48"/>
      <c r="Q45" s="48"/>
      <c r="R45" s="48"/>
      <c r="S45" s="48"/>
      <c r="T45" s="48"/>
      <c r="U45" s="48"/>
    </row>
    <row r="46" spans="1:21" ht="30.75" customHeight="1" x14ac:dyDescent="0.2">
      <c r="A46" s="48"/>
      <c r="B46" s="1158"/>
      <c r="C46" s="1159"/>
      <c r="D46" s="62"/>
      <c r="E46" s="1164" t="s">
        <v>12</v>
      </c>
      <c r="F46" s="1164"/>
      <c r="G46" s="1164"/>
      <c r="H46" s="1164"/>
      <c r="I46" s="1164"/>
      <c r="J46" s="1165"/>
      <c r="K46" s="63" t="s">
        <v>530</v>
      </c>
      <c r="L46" s="64" t="s">
        <v>530</v>
      </c>
      <c r="M46" s="64" t="s">
        <v>530</v>
      </c>
      <c r="N46" s="64" t="s">
        <v>530</v>
      </c>
      <c r="O46" s="65" t="s">
        <v>530</v>
      </c>
      <c r="P46" s="48"/>
      <c r="Q46" s="48"/>
      <c r="R46" s="48"/>
      <c r="S46" s="48"/>
      <c r="T46" s="48"/>
      <c r="U46" s="48"/>
    </row>
    <row r="47" spans="1:21" ht="30.75" customHeight="1" x14ac:dyDescent="0.2">
      <c r="A47" s="48"/>
      <c r="B47" s="1158"/>
      <c r="C47" s="1159"/>
      <c r="D47" s="62"/>
      <c r="E47" s="1164" t="s">
        <v>13</v>
      </c>
      <c r="F47" s="1164"/>
      <c r="G47" s="1164"/>
      <c r="H47" s="1164"/>
      <c r="I47" s="1164"/>
      <c r="J47" s="1165"/>
      <c r="K47" s="63">
        <v>2</v>
      </c>
      <c r="L47" s="64">
        <v>2</v>
      </c>
      <c r="M47" s="64">
        <v>2</v>
      </c>
      <c r="N47" s="64">
        <v>2</v>
      </c>
      <c r="O47" s="65">
        <v>2</v>
      </c>
      <c r="P47" s="48"/>
      <c r="Q47" s="48"/>
      <c r="R47" s="48"/>
      <c r="S47" s="48"/>
      <c r="T47" s="48"/>
      <c r="U47" s="48"/>
    </row>
    <row r="48" spans="1:21" ht="30.75" customHeight="1" x14ac:dyDescent="0.2">
      <c r="A48" s="48"/>
      <c r="B48" s="1158"/>
      <c r="C48" s="1159"/>
      <c r="D48" s="62"/>
      <c r="E48" s="1164" t="s">
        <v>14</v>
      </c>
      <c r="F48" s="1164"/>
      <c r="G48" s="1164"/>
      <c r="H48" s="1164"/>
      <c r="I48" s="1164"/>
      <c r="J48" s="1165"/>
      <c r="K48" s="63">
        <v>205</v>
      </c>
      <c r="L48" s="64">
        <v>211</v>
      </c>
      <c r="M48" s="64">
        <v>192</v>
      </c>
      <c r="N48" s="64">
        <v>191</v>
      </c>
      <c r="O48" s="65">
        <v>205</v>
      </c>
      <c r="P48" s="48"/>
      <c r="Q48" s="48"/>
      <c r="R48" s="48"/>
      <c r="S48" s="48"/>
      <c r="T48" s="48"/>
      <c r="U48" s="48"/>
    </row>
    <row r="49" spans="1:21" ht="30.75" customHeight="1" x14ac:dyDescent="0.2">
      <c r="A49" s="48"/>
      <c r="B49" s="1158"/>
      <c r="C49" s="1159"/>
      <c r="D49" s="62"/>
      <c r="E49" s="1164" t="s">
        <v>15</v>
      </c>
      <c r="F49" s="1164"/>
      <c r="G49" s="1164"/>
      <c r="H49" s="1164"/>
      <c r="I49" s="1164"/>
      <c r="J49" s="1165"/>
      <c r="K49" s="63">
        <v>21</v>
      </c>
      <c r="L49" s="64">
        <v>16</v>
      </c>
      <c r="M49" s="64">
        <v>18</v>
      </c>
      <c r="N49" s="64">
        <v>18</v>
      </c>
      <c r="O49" s="65">
        <v>17</v>
      </c>
      <c r="P49" s="48"/>
      <c r="Q49" s="48"/>
      <c r="R49" s="48"/>
      <c r="S49" s="48"/>
      <c r="T49" s="48"/>
      <c r="U49" s="48"/>
    </row>
    <row r="50" spans="1:21" ht="30.75" customHeight="1" x14ac:dyDescent="0.2">
      <c r="A50" s="48"/>
      <c r="B50" s="1158"/>
      <c r="C50" s="1159"/>
      <c r="D50" s="62"/>
      <c r="E50" s="1164" t="s">
        <v>16</v>
      </c>
      <c r="F50" s="1164"/>
      <c r="G50" s="1164"/>
      <c r="H50" s="1164"/>
      <c r="I50" s="1164"/>
      <c r="J50" s="1165"/>
      <c r="K50" s="63">
        <v>0</v>
      </c>
      <c r="L50" s="64">
        <v>0</v>
      </c>
      <c r="M50" s="64">
        <v>0</v>
      </c>
      <c r="N50" s="64">
        <v>0</v>
      </c>
      <c r="O50" s="65">
        <v>0</v>
      </c>
      <c r="P50" s="48"/>
      <c r="Q50" s="48"/>
      <c r="R50" s="48"/>
      <c r="S50" s="48"/>
      <c r="T50" s="48"/>
      <c r="U50" s="48"/>
    </row>
    <row r="51" spans="1:21" ht="30.75" customHeight="1" x14ac:dyDescent="0.2">
      <c r="A51" s="48"/>
      <c r="B51" s="1160"/>
      <c r="C51" s="1161"/>
      <c r="D51" s="66"/>
      <c r="E51" s="1164" t="s">
        <v>17</v>
      </c>
      <c r="F51" s="1164"/>
      <c r="G51" s="1164"/>
      <c r="H51" s="1164"/>
      <c r="I51" s="1164"/>
      <c r="J51" s="1165"/>
      <c r="K51" s="63" t="s">
        <v>530</v>
      </c>
      <c r="L51" s="64" t="s">
        <v>530</v>
      </c>
      <c r="M51" s="64" t="s">
        <v>530</v>
      </c>
      <c r="N51" s="64" t="s">
        <v>530</v>
      </c>
      <c r="O51" s="65" t="s">
        <v>530</v>
      </c>
      <c r="P51" s="48"/>
      <c r="Q51" s="48"/>
      <c r="R51" s="48"/>
      <c r="S51" s="48"/>
      <c r="T51" s="48"/>
      <c r="U51" s="48"/>
    </row>
    <row r="52" spans="1:21" ht="30.75" customHeight="1" x14ac:dyDescent="0.2">
      <c r="A52" s="48"/>
      <c r="B52" s="1166" t="s">
        <v>18</v>
      </c>
      <c r="C52" s="1167"/>
      <c r="D52" s="66"/>
      <c r="E52" s="1164" t="s">
        <v>19</v>
      </c>
      <c r="F52" s="1164"/>
      <c r="G52" s="1164"/>
      <c r="H52" s="1164"/>
      <c r="I52" s="1164"/>
      <c r="J52" s="1165"/>
      <c r="K52" s="63">
        <v>636</v>
      </c>
      <c r="L52" s="64">
        <v>648</v>
      </c>
      <c r="M52" s="64">
        <v>706</v>
      </c>
      <c r="N52" s="64">
        <v>643</v>
      </c>
      <c r="O52" s="65">
        <v>740</v>
      </c>
      <c r="P52" s="48"/>
      <c r="Q52" s="48"/>
      <c r="R52" s="48"/>
      <c r="S52" s="48"/>
      <c r="T52" s="48"/>
      <c r="U52" s="48"/>
    </row>
    <row r="53" spans="1:21" ht="30.75" customHeight="1" thickBot="1" x14ac:dyDescent="0.25">
      <c r="A53" s="48"/>
      <c r="B53" s="1168" t="s">
        <v>20</v>
      </c>
      <c r="C53" s="1169"/>
      <c r="D53" s="67"/>
      <c r="E53" s="1170" t="s">
        <v>21</v>
      </c>
      <c r="F53" s="1170"/>
      <c r="G53" s="1170"/>
      <c r="H53" s="1170"/>
      <c r="I53" s="1170"/>
      <c r="J53" s="1171"/>
      <c r="K53" s="68">
        <v>175</v>
      </c>
      <c r="L53" s="69">
        <v>189</v>
      </c>
      <c r="M53" s="69">
        <v>206</v>
      </c>
      <c r="N53" s="69">
        <v>189</v>
      </c>
      <c r="O53" s="70">
        <v>241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5">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2">
      <c r="B58" s="1172" t="s">
        <v>25</v>
      </c>
      <c r="C58" s="1173"/>
      <c r="D58" s="1178" t="s">
        <v>26</v>
      </c>
      <c r="E58" s="1179"/>
      <c r="F58" s="1179"/>
      <c r="G58" s="1179"/>
      <c r="H58" s="1179"/>
      <c r="I58" s="1179"/>
      <c r="J58" s="1180"/>
      <c r="K58" s="83"/>
      <c r="L58" s="84"/>
      <c r="M58" s="84"/>
      <c r="N58" s="84"/>
      <c r="O58" s="85"/>
    </row>
    <row r="59" spans="1:21" ht="31.5" customHeight="1" x14ac:dyDescent="0.2">
      <c r="B59" s="1174"/>
      <c r="C59" s="1175"/>
      <c r="D59" s="1181" t="s">
        <v>27</v>
      </c>
      <c r="E59" s="1182"/>
      <c r="F59" s="1182"/>
      <c r="G59" s="1182"/>
      <c r="H59" s="1182"/>
      <c r="I59" s="1182"/>
      <c r="J59" s="1183"/>
      <c r="K59" s="86"/>
      <c r="L59" s="87"/>
      <c r="M59" s="87"/>
      <c r="N59" s="87"/>
      <c r="O59" s="88"/>
    </row>
    <row r="60" spans="1:21" ht="31.5" customHeight="1" thickBot="1" x14ac:dyDescent="0.25">
      <c r="B60" s="1176"/>
      <c r="C60" s="1177"/>
      <c r="D60" s="1184" t="s">
        <v>28</v>
      </c>
      <c r="E60" s="1185"/>
      <c r="F60" s="1185"/>
      <c r="G60" s="1185"/>
      <c r="H60" s="1185"/>
      <c r="I60" s="1185"/>
      <c r="J60" s="1186"/>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zO34ty6m/GIk60CQXkoyJc/3YBk9ewpch+Nxxp/Z6a2YAiiXAXmopfHyT6MIvkMO//cD37RpBCBXAkCbX7TDg==" saltValue="D6+GZQiTTQsKS1JrZXb5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572</v>
      </c>
      <c r="J40" s="103" t="s">
        <v>573</v>
      </c>
      <c r="K40" s="103" t="s">
        <v>574</v>
      </c>
      <c r="L40" s="103" t="s">
        <v>575</v>
      </c>
      <c r="M40" s="104" t="s">
        <v>576</v>
      </c>
    </row>
    <row r="41" spans="2:13" ht="27.75" customHeight="1" x14ac:dyDescent="0.2">
      <c r="B41" s="1187" t="s">
        <v>31</v>
      </c>
      <c r="C41" s="1188"/>
      <c r="D41" s="105"/>
      <c r="E41" s="1193" t="s">
        <v>32</v>
      </c>
      <c r="F41" s="1193"/>
      <c r="G41" s="1193"/>
      <c r="H41" s="1194"/>
      <c r="I41" s="355">
        <v>6963</v>
      </c>
      <c r="J41" s="356">
        <v>7423</v>
      </c>
      <c r="K41" s="356">
        <v>7850</v>
      </c>
      <c r="L41" s="356">
        <v>8010</v>
      </c>
      <c r="M41" s="357">
        <v>7944</v>
      </c>
    </row>
    <row r="42" spans="2:13" ht="27.75" customHeight="1" x14ac:dyDescent="0.2">
      <c r="B42" s="1189"/>
      <c r="C42" s="1190"/>
      <c r="D42" s="106"/>
      <c r="E42" s="1195" t="s">
        <v>33</v>
      </c>
      <c r="F42" s="1195"/>
      <c r="G42" s="1195"/>
      <c r="H42" s="1196"/>
      <c r="I42" s="358" t="s">
        <v>530</v>
      </c>
      <c r="J42" s="359" t="s">
        <v>530</v>
      </c>
      <c r="K42" s="359" t="s">
        <v>530</v>
      </c>
      <c r="L42" s="359" t="s">
        <v>530</v>
      </c>
      <c r="M42" s="360" t="s">
        <v>530</v>
      </c>
    </row>
    <row r="43" spans="2:13" ht="27.75" customHeight="1" x14ac:dyDescent="0.2">
      <c r="B43" s="1189"/>
      <c r="C43" s="1190"/>
      <c r="D43" s="106"/>
      <c r="E43" s="1195" t="s">
        <v>34</v>
      </c>
      <c r="F43" s="1195"/>
      <c r="G43" s="1195"/>
      <c r="H43" s="1196"/>
      <c r="I43" s="358">
        <v>1333</v>
      </c>
      <c r="J43" s="359">
        <v>1346</v>
      </c>
      <c r="K43" s="359">
        <v>1481</v>
      </c>
      <c r="L43" s="359">
        <v>1409</v>
      </c>
      <c r="M43" s="360">
        <v>1237</v>
      </c>
    </row>
    <row r="44" spans="2:13" ht="27.75" customHeight="1" x14ac:dyDescent="0.2">
      <c r="B44" s="1189"/>
      <c r="C44" s="1190"/>
      <c r="D44" s="106"/>
      <c r="E44" s="1195" t="s">
        <v>35</v>
      </c>
      <c r="F44" s="1195"/>
      <c r="G44" s="1195"/>
      <c r="H44" s="1196"/>
      <c r="I44" s="358">
        <v>94</v>
      </c>
      <c r="J44" s="359">
        <v>80</v>
      </c>
      <c r="K44" s="359">
        <v>66</v>
      </c>
      <c r="L44" s="359">
        <v>53</v>
      </c>
      <c r="M44" s="360">
        <v>44</v>
      </c>
    </row>
    <row r="45" spans="2:13" ht="27.75" customHeight="1" x14ac:dyDescent="0.2">
      <c r="B45" s="1189"/>
      <c r="C45" s="1190"/>
      <c r="D45" s="106"/>
      <c r="E45" s="1195" t="s">
        <v>36</v>
      </c>
      <c r="F45" s="1195"/>
      <c r="G45" s="1195"/>
      <c r="H45" s="1196"/>
      <c r="I45" s="358">
        <v>217</v>
      </c>
      <c r="J45" s="359">
        <v>231</v>
      </c>
      <c r="K45" s="359">
        <v>247</v>
      </c>
      <c r="L45" s="359">
        <v>216</v>
      </c>
      <c r="M45" s="360">
        <v>277</v>
      </c>
    </row>
    <row r="46" spans="2:13" ht="27.75" customHeight="1" x14ac:dyDescent="0.2">
      <c r="B46" s="1189"/>
      <c r="C46" s="1190"/>
      <c r="D46" s="107"/>
      <c r="E46" s="1195" t="s">
        <v>37</v>
      </c>
      <c r="F46" s="1195"/>
      <c r="G46" s="1195"/>
      <c r="H46" s="1196"/>
      <c r="I46" s="358">
        <v>179</v>
      </c>
      <c r="J46" s="359">
        <v>150</v>
      </c>
      <c r="K46" s="359">
        <v>121</v>
      </c>
      <c r="L46" s="359">
        <v>92</v>
      </c>
      <c r="M46" s="360">
        <v>63</v>
      </c>
    </row>
    <row r="47" spans="2:13" ht="27.75" customHeight="1" x14ac:dyDescent="0.2">
      <c r="B47" s="1189"/>
      <c r="C47" s="1190"/>
      <c r="D47" s="108"/>
      <c r="E47" s="1197" t="s">
        <v>38</v>
      </c>
      <c r="F47" s="1198"/>
      <c r="G47" s="1198"/>
      <c r="H47" s="1199"/>
      <c r="I47" s="358" t="s">
        <v>530</v>
      </c>
      <c r="J47" s="359" t="s">
        <v>530</v>
      </c>
      <c r="K47" s="359" t="s">
        <v>530</v>
      </c>
      <c r="L47" s="359" t="s">
        <v>530</v>
      </c>
      <c r="M47" s="360" t="s">
        <v>530</v>
      </c>
    </row>
    <row r="48" spans="2:13" ht="27.75" customHeight="1" x14ac:dyDescent="0.2">
      <c r="B48" s="1189"/>
      <c r="C48" s="1190"/>
      <c r="D48" s="106"/>
      <c r="E48" s="1195" t="s">
        <v>39</v>
      </c>
      <c r="F48" s="1195"/>
      <c r="G48" s="1195"/>
      <c r="H48" s="1196"/>
      <c r="I48" s="358" t="s">
        <v>530</v>
      </c>
      <c r="J48" s="359" t="s">
        <v>530</v>
      </c>
      <c r="K48" s="359" t="s">
        <v>530</v>
      </c>
      <c r="L48" s="359" t="s">
        <v>530</v>
      </c>
      <c r="M48" s="360" t="s">
        <v>530</v>
      </c>
    </row>
    <row r="49" spans="2:13" ht="27.75" customHeight="1" x14ac:dyDescent="0.2">
      <c r="B49" s="1191"/>
      <c r="C49" s="1192"/>
      <c r="D49" s="106"/>
      <c r="E49" s="1195" t="s">
        <v>40</v>
      </c>
      <c r="F49" s="1195"/>
      <c r="G49" s="1195"/>
      <c r="H49" s="1196"/>
      <c r="I49" s="358" t="s">
        <v>530</v>
      </c>
      <c r="J49" s="359" t="s">
        <v>530</v>
      </c>
      <c r="K49" s="359" t="s">
        <v>530</v>
      </c>
      <c r="L49" s="359" t="s">
        <v>530</v>
      </c>
      <c r="M49" s="360" t="s">
        <v>530</v>
      </c>
    </row>
    <row r="50" spans="2:13" ht="27.75" customHeight="1" x14ac:dyDescent="0.2">
      <c r="B50" s="1200" t="s">
        <v>41</v>
      </c>
      <c r="C50" s="1201"/>
      <c r="D50" s="109"/>
      <c r="E50" s="1195" t="s">
        <v>42</v>
      </c>
      <c r="F50" s="1195"/>
      <c r="G50" s="1195"/>
      <c r="H50" s="1196"/>
      <c r="I50" s="358">
        <v>5954</v>
      </c>
      <c r="J50" s="359">
        <v>6054</v>
      </c>
      <c r="K50" s="359">
        <v>6059</v>
      </c>
      <c r="L50" s="359">
        <v>6680</v>
      </c>
      <c r="M50" s="360">
        <v>6879</v>
      </c>
    </row>
    <row r="51" spans="2:13" ht="27.75" customHeight="1" x14ac:dyDescent="0.2">
      <c r="B51" s="1189"/>
      <c r="C51" s="1190"/>
      <c r="D51" s="106"/>
      <c r="E51" s="1195" t="s">
        <v>43</v>
      </c>
      <c r="F51" s="1195"/>
      <c r="G51" s="1195"/>
      <c r="H51" s="1196"/>
      <c r="I51" s="358">
        <v>286</v>
      </c>
      <c r="J51" s="359">
        <v>234</v>
      </c>
      <c r="K51" s="359">
        <v>186</v>
      </c>
      <c r="L51" s="359">
        <v>144</v>
      </c>
      <c r="M51" s="360">
        <v>104</v>
      </c>
    </row>
    <row r="52" spans="2:13" ht="27.75" customHeight="1" x14ac:dyDescent="0.2">
      <c r="B52" s="1191"/>
      <c r="C52" s="1192"/>
      <c r="D52" s="106"/>
      <c r="E52" s="1195" t="s">
        <v>44</v>
      </c>
      <c r="F52" s="1195"/>
      <c r="G52" s="1195"/>
      <c r="H52" s="1196"/>
      <c r="I52" s="358">
        <v>6775</v>
      </c>
      <c r="J52" s="359">
        <v>6882</v>
      </c>
      <c r="K52" s="359">
        <v>7116</v>
      </c>
      <c r="L52" s="359">
        <v>7363</v>
      </c>
      <c r="M52" s="360">
        <v>7101</v>
      </c>
    </row>
    <row r="53" spans="2:13" ht="27.75" customHeight="1" thickBot="1" x14ac:dyDescent="0.25">
      <c r="B53" s="1202" t="s">
        <v>45</v>
      </c>
      <c r="C53" s="1203"/>
      <c r="D53" s="110"/>
      <c r="E53" s="1204" t="s">
        <v>46</v>
      </c>
      <c r="F53" s="1204"/>
      <c r="G53" s="1204"/>
      <c r="H53" s="1205"/>
      <c r="I53" s="361">
        <v>-4229</v>
      </c>
      <c r="J53" s="362">
        <v>-3938</v>
      </c>
      <c r="K53" s="362">
        <v>-3595</v>
      </c>
      <c r="L53" s="362">
        <v>-4408</v>
      </c>
      <c r="M53" s="363">
        <v>-4517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Pl27p/f7iDqrZCPR8wnoXExAwPRtDwPoIT+wj9cLyffvKiL90LQ1nSRSytnMaa5oUBgEMuBRCkPFs/Tm2ue97w==" saltValue="8VwnpLJye0Go9VxWXSMm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574</v>
      </c>
      <c r="G54" s="119" t="s">
        <v>575</v>
      </c>
      <c r="H54" s="120" t="s">
        <v>576</v>
      </c>
    </row>
    <row r="55" spans="2:8" ht="52.5" customHeight="1" x14ac:dyDescent="0.2">
      <c r="B55" s="121"/>
      <c r="C55" s="1214" t="s">
        <v>49</v>
      </c>
      <c r="D55" s="1214"/>
      <c r="E55" s="1215"/>
      <c r="F55" s="122">
        <v>2042</v>
      </c>
      <c r="G55" s="122">
        <v>2391</v>
      </c>
      <c r="H55" s="123">
        <v>2482</v>
      </c>
    </row>
    <row r="56" spans="2:8" ht="52.5" customHeight="1" x14ac:dyDescent="0.2">
      <c r="B56" s="124"/>
      <c r="C56" s="1216" t="s">
        <v>50</v>
      </c>
      <c r="D56" s="1216"/>
      <c r="E56" s="1217"/>
      <c r="F56" s="125">
        <v>731</v>
      </c>
      <c r="G56" s="125">
        <v>732</v>
      </c>
      <c r="H56" s="126">
        <v>733</v>
      </c>
    </row>
    <row r="57" spans="2:8" ht="53.25" customHeight="1" x14ac:dyDescent="0.2">
      <c r="B57" s="124"/>
      <c r="C57" s="1218" t="s">
        <v>51</v>
      </c>
      <c r="D57" s="1218"/>
      <c r="E57" s="1219"/>
      <c r="F57" s="127">
        <v>2345</v>
      </c>
      <c r="G57" s="127">
        <v>2626</v>
      </c>
      <c r="H57" s="128">
        <v>2768</v>
      </c>
    </row>
    <row r="58" spans="2:8" ht="45.75" customHeight="1" x14ac:dyDescent="0.2">
      <c r="B58" s="129"/>
      <c r="C58" s="1206" t="s">
        <v>614</v>
      </c>
      <c r="D58" s="1207"/>
      <c r="E58" s="1208"/>
      <c r="F58" s="130">
        <v>1554</v>
      </c>
      <c r="G58" s="130">
        <v>1790</v>
      </c>
      <c r="H58" s="131">
        <v>1903</v>
      </c>
    </row>
    <row r="59" spans="2:8" ht="45.75" customHeight="1" x14ac:dyDescent="0.2">
      <c r="B59" s="129"/>
      <c r="C59" s="1206" t="s">
        <v>615</v>
      </c>
      <c r="D59" s="1207"/>
      <c r="E59" s="1208"/>
      <c r="F59" s="130">
        <v>609</v>
      </c>
      <c r="G59" s="130">
        <v>594</v>
      </c>
      <c r="H59" s="131">
        <v>579</v>
      </c>
    </row>
    <row r="60" spans="2:8" ht="45.75" customHeight="1" x14ac:dyDescent="0.2">
      <c r="B60" s="129"/>
      <c r="C60" s="1206" t="s">
        <v>616</v>
      </c>
      <c r="D60" s="1207"/>
      <c r="E60" s="1208"/>
      <c r="F60" s="130">
        <v>66</v>
      </c>
      <c r="G60" s="130">
        <v>66</v>
      </c>
      <c r="H60" s="131">
        <v>64</v>
      </c>
    </row>
    <row r="61" spans="2:8" ht="45.75" customHeight="1" x14ac:dyDescent="0.2">
      <c r="B61" s="129"/>
      <c r="C61" s="1206" t="s">
        <v>617</v>
      </c>
      <c r="D61" s="1207"/>
      <c r="E61" s="1208"/>
      <c r="F61" s="130">
        <v>12</v>
      </c>
      <c r="G61" s="130">
        <v>62</v>
      </c>
      <c r="H61" s="131">
        <v>109</v>
      </c>
    </row>
    <row r="62" spans="2:8" ht="45.75" customHeight="1" thickBot="1" x14ac:dyDescent="0.25">
      <c r="B62" s="132"/>
      <c r="C62" s="1209" t="s">
        <v>618</v>
      </c>
      <c r="D62" s="1210"/>
      <c r="E62" s="1211"/>
      <c r="F62" s="133">
        <v>26</v>
      </c>
      <c r="G62" s="133">
        <v>26</v>
      </c>
      <c r="H62" s="134">
        <v>26</v>
      </c>
    </row>
    <row r="63" spans="2:8" ht="52.5" customHeight="1" thickBot="1" x14ac:dyDescent="0.25">
      <c r="B63" s="135"/>
      <c r="C63" s="1212" t="s">
        <v>52</v>
      </c>
      <c r="D63" s="1212"/>
      <c r="E63" s="1213"/>
      <c r="F63" s="136">
        <v>5118</v>
      </c>
      <c r="G63" s="136">
        <v>5749</v>
      </c>
      <c r="H63" s="137">
        <v>5984</v>
      </c>
    </row>
    <row r="64" spans="2:8" ht="13.2" x14ac:dyDescent="0.2"/>
  </sheetData>
  <sheetProtection algorithmName="SHA-512" hashValue="4rtmtJKVOxKBB2XCCCq5MdZ6S9byD4CPWuk/GsHeC9znHEJt42+uJ8BoRSlhj2qh7XLq/SvWarf7Tt8xDuGBnA==" saltValue="3KbBCefYmvudj0ntV4Vc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569</v>
      </c>
      <c r="G2" s="151"/>
      <c r="H2" s="152"/>
    </row>
    <row r="3" spans="1:8" x14ac:dyDescent="0.2">
      <c r="A3" s="148" t="s">
        <v>562</v>
      </c>
      <c r="B3" s="153"/>
      <c r="C3" s="154"/>
      <c r="D3" s="155">
        <v>390721</v>
      </c>
      <c r="E3" s="156"/>
      <c r="F3" s="157">
        <v>271581</v>
      </c>
      <c r="G3" s="158"/>
      <c r="H3" s="159"/>
    </row>
    <row r="4" spans="1:8" x14ac:dyDescent="0.2">
      <c r="A4" s="160"/>
      <c r="B4" s="161"/>
      <c r="C4" s="162"/>
      <c r="D4" s="163">
        <v>120206</v>
      </c>
      <c r="E4" s="164"/>
      <c r="F4" s="165">
        <v>117844</v>
      </c>
      <c r="G4" s="166"/>
      <c r="H4" s="167"/>
    </row>
    <row r="5" spans="1:8" x14ac:dyDescent="0.2">
      <c r="A5" s="148" t="s">
        <v>564</v>
      </c>
      <c r="B5" s="153"/>
      <c r="C5" s="154"/>
      <c r="D5" s="155">
        <v>392375</v>
      </c>
      <c r="E5" s="156"/>
      <c r="F5" s="157">
        <v>268375</v>
      </c>
      <c r="G5" s="158"/>
      <c r="H5" s="159"/>
    </row>
    <row r="6" spans="1:8" x14ac:dyDescent="0.2">
      <c r="A6" s="160"/>
      <c r="B6" s="161"/>
      <c r="C6" s="162"/>
      <c r="D6" s="163">
        <v>171967</v>
      </c>
      <c r="E6" s="164"/>
      <c r="F6" s="165">
        <v>119602</v>
      </c>
      <c r="G6" s="166"/>
      <c r="H6" s="167"/>
    </row>
    <row r="7" spans="1:8" x14ac:dyDescent="0.2">
      <c r="A7" s="148" t="s">
        <v>565</v>
      </c>
      <c r="B7" s="153"/>
      <c r="C7" s="154"/>
      <c r="D7" s="155">
        <v>423658</v>
      </c>
      <c r="E7" s="156"/>
      <c r="F7" s="157">
        <v>301035</v>
      </c>
      <c r="G7" s="158"/>
      <c r="H7" s="159"/>
    </row>
    <row r="8" spans="1:8" x14ac:dyDescent="0.2">
      <c r="A8" s="160"/>
      <c r="B8" s="161"/>
      <c r="C8" s="162"/>
      <c r="D8" s="163">
        <v>105894</v>
      </c>
      <c r="E8" s="164"/>
      <c r="F8" s="165">
        <v>154376</v>
      </c>
      <c r="G8" s="166"/>
      <c r="H8" s="167"/>
    </row>
    <row r="9" spans="1:8" x14ac:dyDescent="0.2">
      <c r="A9" s="148" t="s">
        <v>566</v>
      </c>
      <c r="B9" s="153"/>
      <c r="C9" s="154"/>
      <c r="D9" s="155">
        <v>354041</v>
      </c>
      <c r="E9" s="156"/>
      <c r="F9" s="157">
        <v>277467</v>
      </c>
      <c r="G9" s="158"/>
      <c r="H9" s="159"/>
    </row>
    <row r="10" spans="1:8" x14ac:dyDescent="0.2">
      <c r="A10" s="160"/>
      <c r="B10" s="161"/>
      <c r="C10" s="162"/>
      <c r="D10" s="163">
        <v>228770</v>
      </c>
      <c r="E10" s="164"/>
      <c r="F10" s="165">
        <v>128378</v>
      </c>
      <c r="G10" s="166"/>
      <c r="H10" s="167"/>
    </row>
    <row r="11" spans="1:8" x14ac:dyDescent="0.2">
      <c r="A11" s="148" t="s">
        <v>567</v>
      </c>
      <c r="B11" s="153"/>
      <c r="C11" s="154"/>
      <c r="D11" s="155">
        <v>283282</v>
      </c>
      <c r="E11" s="156"/>
      <c r="F11" s="157">
        <v>282256</v>
      </c>
      <c r="G11" s="158"/>
      <c r="H11" s="159"/>
    </row>
    <row r="12" spans="1:8" x14ac:dyDescent="0.2">
      <c r="A12" s="160"/>
      <c r="B12" s="161"/>
      <c r="C12" s="168"/>
      <c r="D12" s="163">
        <v>220423</v>
      </c>
      <c r="E12" s="164"/>
      <c r="F12" s="165">
        <v>145453</v>
      </c>
      <c r="G12" s="166"/>
      <c r="H12" s="167"/>
    </row>
    <row r="13" spans="1:8" x14ac:dyDescent="0.2">
      <c r="A13" s="148"/>
      <c r="B13" s="153"/>
      <c r="C13" s="169"/>
      <c r="D13" s="170">
        <v>368815</v>
      </c>
      <c r="E13" s="171"/>
      <c r="F13" s="172">
        <v>280143</v>
      </c>
      <c r="G13" s="173"/>
      <c r="H13" s="159"/>
    </row>
    <row r="14" spans="1:8" x14ac:dyDescent="0.2">
      <c r="A14" s="160"/>
      <c r="B14" s="161"/>
      <c r="C14" s="162"/>
      <c r="D14" s="163">
        <v>169452</v>
      </c>
      <c r="E14" s="164"/>
      <c r="F14" s="165">
        <v>133131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6.6</v>
      </c>
      <c r="C19" s="174">
        <f>ROUND(VALUE(SUBSTITUTE(実質収支比率等に係る経年分析!G$48,"▲","-")),2)</f>
        <v>3.15</v>
      </c>
      <c r="D19" s="174">
        <f>ROUND(VALUE(SUBSTITUTE(実質収支比率等に係る経年分析!H$48,"▲","-")),2)</f>
        <v>9.42</v>
      </c>
      <c r="E19" s="174">
        <f>ROUND(VALUE(SUBSTITUTE(実質収支比率等に係る経年分析!I$48,"▲","-")),2)</f>
        <v>6</v>
      </c>
      <c r="F19" s="174">
        <f>ROUND(VALUE(SUBSTITUTE(実質収支比率等に係る経年分析!J$48,"▲","-")),2)</f>
        <v>7.33</v>
      </c>
    </row>
    <row r="20" spans="1:11" x14ac:dyDescent="0.2">
      <c r="A20" s="174" t="s">
        <v>56</v>
      </c>
      <c r="B20" s="174">
        <f>ROUND(VALUE(SUBSTITUTE(実質収支比率等に係る経年分析!F$47,"▲","-")),2)</f>
        <v>64.150000000000006</v>
      </c>
      <c r="C20" s="174">
        <f>ROUND(VALUE(SUBSTITUTE(実質収支比率等に係る経年分析!G$47,"▲","-")),2)</f>
        <v>63.42</v>
      </c>
      <c r="D20" s="174">
        <f>ROUND(VALUE(SUBSTITUTE(実質収支比率等に係る経年分析!H$47,"▲","-")),2)</f>
        <v>58.44</v>
      </c>
      <c r="E20" s="174">
        <f>ROUND(VALUE(SUBSTITUTE(実質収支比率等に係る経年分析!I$47,"▲","-")),2)</f>
        <v>64.790000000000006</v>
      </c>
      <c r="F20" s="174">
        <f>ROUND(VALUE(SUBSTITUTE(実質収支比率等に係る経年分析!J$47,"▲","-")),2)</f>
        <v>67.73</v>
      </c>
    </row>
    <row r="21" spans="1:11" x14ac:dyDescent="0.2">
      <c r="A21" s="174" t="s">
        <v>57</v>
      </c>
      <c r="B21" s="174">
        <f>IF(ISNUMBER(VALUE(SUBSTITUTE(実質収支比率等に係る経年分析!F$49,"▲","-"))),ROUND(VALUE(SUBSTITUTE(実質収支比率等に係る経年分析!F$49,"▲","-")),2),NA())</f>
        <v>-2.0099999999999998</v>
      </c>
      <c r="C21" s="174">
        <f>IF(ISNUMBER(VALUE(SUBSTITUTE(実質収支比率等に係る経年分析!G$49,"▲","-"))),ROUND(VALUE(SUBSTITUTE(実質収支比率等に係る経年分析!G$49,"▲","-")),2),NA())</f>
        <v>-3.28</v>
      </c>
      <c r="D21" s="174">
        <f>IF(ISNUMBER(VALUE(SUBSTITUTE(実質収支比率等に係る経年分析!H$49,"▲","-"))),ROUND(VALUE(SUBSTITUTE(実質収支比率等に係る経年分析!H$49,"▲","-")),2),NA())</f>
        <v>5.5</v>
      </c>
      <c r="E21" s="174">
        <f>IF(ISNUMBER(VALUE(SUBSTITUTE(実質収支比率等に係る経年分析!I$49,"▲","-"))),ROUND(VALUE(SUBSTITUTE(実質収支比率等に係る経年分析!I$49,"▲","-")),2),NA())</f>
        <v>6.52</v>
      </c>
      <c r="F21" s="174">
        <f>IF(ISNUMBER(VALUE(SUBSTITUTE(実質収支比率等に係る経年分析!J$49,"▲","-"))),ROUND(VALUE(SUBSTITUTE(実質収支比率等に係る経年分析!J$49,"▲","-")),2),NA())</f>
        <v>3.79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0.28999999999999998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再生可能エネルギー発電事業特別会計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1.52</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4.4000000000000004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7.32</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42.84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39.65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636</v>
      </c>
      <c r="E42" s="176"/>
      <c r="F42" s="176"/>
      <c r="G42" s="176">
        <f>'実質公債費比率（分子）の構造'!L$52</f>
        <v>648</v>
      </c>
      <c r="H42" s="176"/>
      <c r="I42" s="176"/>
      <c r="J42" s="176">
        <f>'実質公債費比率（分子）の構造'!M$52</f>
        <v>706</v>
      </c>
      <c r="K42" s="176"/>
      <c r="L42" s="176"/>
      <c r="M42" s="176">
        <f>'実質公債費比率（分子）の構造'!N$52</f>
        <v>643</v>
      </c>
      <c r="N42" s="176"/>
      <c r="O42" s="176"/>
      <c r="P42" s="176">
        <f>'実質公債費比率（分子）の構造'!O$52</f>
        <v>740</v>
      </c>
    </row>
    <row r="43" spans="1:16" x14ac:dyDescent="0.2">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66</v>
      </c>
      <c r="B45" s="176">
        <f>'実質公債費比率（分子）の構造'!K$49</f>
        <v>21</v>
      </c>
      <c r="C45" s="176"/>
      <c r="D45" s="176"/>
      <c r="E45" s="176">
        <f>'実質公債費比率（分子）の構造'!L$49</f>
        <v>16</v>
      </c>
      <c r="F45" s="176"/>
      <c r="G45" s="176"/>
      <c r="H45" s="176">
        <f>'実質公債費比率（分子）の構造'!M$49</f>
        <v>18</v>
      </c>
      <c r="I45" s="176"/>
      <c r="J45" s="176"/>
      <c r="K45" s="176">
        <f>'実質公債費比率（分子）の構造'!N$49</f>
        <v>18</v>
      </c>
      <c r="L45" s="176"/>
      <c r="M45" s="176"/>
      <c r="N45" s="176">
        <f>'実質公債費比率（分子）の構造'!O$49</f>
        <v>17</v>
      </c>
      <c r="O45" s="176"/>
      <c r="P45" s="176"/>
    </row>
    <row r="46" spans="1:16" x14ac:dyDescent="0.2">
      <c r="A46" s="176" t="s">
        <v>67</v>
      </c>
      <c r="B46" s="176">
        <f>'実質公債費比率（分子）の構造'!K$48</f>
        <v>205</v>
      </c>
      <c r="C46" s="176"/>
      <c r="D46" s="176"/>
      <c r="E46" s="176">
        <f>'実質公債費比率（分子）の構造'!L$48</f>
        <v>211</v>
      </c>
      <c r="F46" s="176"/>
      <c r="G46" s="176"/>
      <c r="H46" s="176">
        <f>'実質公債費比率（分子）の構造'!M$48</f>
        <v>192</v>
      </c>
      <c r="I46" s="176"/>
      <c r="J46" s="176"/>
      <c r="K46" s="176">
        <f>'実質公債費比率（分子）の構造'!N$48</f>
        <v>191</v>
      </c>
      <c r="L46" s="176"/>
      <c r="M46" s="176"/>
      <c r="N46" s="176">
        <f>'実質公債費比率（分子）の構造'!O$48</f>
        <v>205</v>
      </c>
      <c r="O46" s="176"/>
      <c r="P46" s="176"/>
    </row>
    <row r="47" spans="1:16" x14ac:dyDescent="0.2">
      <c r="A47" s="176" t="s">
        <v>68</v>
      </c>
      <c r="B47" s="176">
        <f>'実質公債費比率（分子）の構造'!K$47</f>
        <v>2</v>
      </c>
      <c r="C47" s="176"/>
      <c r="D47" s="176"/>
      <c r="E47" s="176">
        <f>'実質公債費比率（分子）の構造'!L$47</f>
        <v>2</v>
      </c>
      <c r="F47" s="176"/>
      <c r="G47" s="176"/>
      <c r="H47" s="176">
        <f>'実質公債費比率（分子）の構造'!M$47</f>
        <v>2</v>
      </c>
      <c r="I47" s="176"/>
      <c r="J47" s="176"/>
      <c r="K47" s="176">
        <f>'実質公債費比率（分子）の構造'!N$47</f>
        <v>2</v>
      </c>
      <c r="L47" s="176"/>
      <c r="M47" s="176"/>
      <c r="N47" s="176">
        <f>'実質公債費比率（分子）の構造'!O$47</f>
        <v>2</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583</v>
      </c>
      <c r="C49" s="176"/>
      <c r="D49" s="176"/>
      <c r="E49" s="176">
        <f>'実質公債費比率（分子）の構造'!L$45</f>
        <v>608</v>
      </c>
      <c r="F49" s="176"/>
      <c r="G49" s="176"/>
      <c r="H49" s="176">
        <f>'実質公債費比率（分子）の構造'!M$45</f>
        <v>700</v>
      </c>
      <c r="I49" s="176"/>
      <c r="J49" s="176"/>
      <c r="K49" s="176">
        <f>'実質公債費比率（分子）の構造'!N$45</f>
        <v>621</v>
      </c>
      <c r="L49" s="176"/>
      <c r="M49" s="176"/>
      <c r="N49" s="176">
        <f>'実質公債費比率（分子）の構造'!O$45</f>
        <v>757</v>
      </c>
      <c r="O49" s="176"/>
      <c r="P49" s="176"/>
    </row>
    <row r="50" spans="1:16" x14ac:dyDescent="0.2">
      <c r="A50" s="176" t="s">
        <v>71</v>
      </c>
      <c r="B50" s="176" t="e">
        <f>NA()</f>
        <v>#N/A</v>
      </c>
      <c r="C50" s="176">
        <f>IF(ISNUMBER('実質公債費比率（分子）の構造'!K$53),'実質公債費比率（分子）の構造'!K$53,NA())</f>
        <v>175</v>
      </c>
      <c r="D50" s="176" t="e">
        <f>NA()</f>
        <v>#N/A</v>
      </c>
      <c r="E50" s="176" t="e">
        <f>NA()</f>
        <v>#N/A</v>
      </c>
      <c r="F50" s="176">
        <f>IF(ISNUMBER('実質公債費比率（分子）の構造'!L$53),'実質公債費比率（分子）の構造'!L$53,NA())</f>
        <v>189</v>
      </c>
      <c r="G50" s="176" t="e">
        <f>NA()</f>
        <v>#N/A</v>
      </c>
      <c r="H50" s="176" t="e">
        <f>NA()</f>
        <v>#N/A</v>
      </c>
      <c r="I50" s="176">
        <f>IF(ISNUMBER('実質公債費比率（分子）の構造'!M$53),'実質公債費比率（分子）の構造'!M$53,NA())</f>
        <v>206</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241</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6775</v>
      </c>
      <c r="E56" s="175"/>
      <c r="F56" s="175"/>
      <c r="G56" s="175">
        <f>'将来負担比率（分子）の構造'!J$52</f>
        <v>6882</v>
      </c>
      <c r="H56" s="175"/>
      <c r="I56" s="175"/>
      <c r="J56" s="175">
        <f>'将来負担比率（分子）の構造'!K$52</f>
        <v>7116</v>
      </c>
      <c r="K56" s="175"/>
      <c r="L56" s="175"/>
      <c r="M56" s="175">
        <f>'将来負担比率（分子）の構造'!L$52</f>
        <v>7363</v>
      </c>
      <c r="N56" s="175"/>
      <c r="O56" s="175"/>
      <c r="P56" s="175">
        <f>'将来負担比率（分子）の構造'!M$52</f>
        <v>7101</v>
      </c>
    </row>
    <row r="57" spans="1:16" x14ac:dyDescent="0.2">
      <c r="A57" s="175" t="s">
        <v>43</v>
      </c>
      <c r="B57" s="175"/>
      <c r="C57" s="175"/>
      <c r="D57" s="175">
        <f>'将来負担比率（分子）の構造'!I$51</f>
        <v>286</v>
      </c>
      <c r="E57" s="175"/>
      <c r="F57" s="175"/>
      <c r="G57" s="175">
        <f>'将来負担比率（分子）の構造'!J$51</f>
        <v>234</v>
      </c>
      <c r="H57" s="175"/>
      <c r="I57" s="175"/>
      <c r="J57" s="175">
        <f>'将来負担比率（分子）の構造'!K$51</f>
        <v>186</v>
      </c>
      <c r="K57" s="175"/>
      <c r="L57" s="175"/>
      <c r="M57" s="175">
        <f>'将来負担比率（分子）の構造'!L$51</f>
        <v>144</v>
      </c>
      <c r="N57" s="175"/>
      <c r="O57" s="175"/>
      <c r="P57" s="175">
        <f>'将来負担比率（分子）の構造'!M$51</f>
        <v>104</v>
      </c>
    </row>
    <row r="58" spans="1:16" x14ac:dyDescent="0.2">
      <c r="A58" s="175" t="s">
        <v>42</v>
      </c>
      <c r="B58" s="175"/>
      <c r="C58" s="175"/>
      <c r="D58" s="175">
        <f>'将来負担比率（分子）の構造'!I$50</f>
        <v>5954</v>
      </c>
      <c r="E58" s="175"/>
      <c r="F58" s="175"/>
      <c r="G58" s="175">
        <f>'将来負担比率（分子）の構造'!J$50</f>
        <v>6054</v>
      </c>
      <c r="H58" s="175"/>
      <c r="I58" s="175"/>
      <c r="J58" s="175">
        <f>'将来負担比率（分子）の構造'!K$50</f>
        <v>6059</v>
      </c>
      <c r="K58" s="175"/>
      <c r="L58" s="175"/>
      <c r="M58" s="175">
        <f>'将来負担比率（分子）の構造'!L$50</f>
        <v>6680</v>
      </c>
      <c r="N58" s="175"/>
      <c r="O58" s="175"/>
      <c r="P58" s="175">
        <f>'将来負担比率（分子）の構造'!M$50</f>
        <v>6879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179</v>
      </c>
      <c r="C61" s="175"/>
      <c r="D61" s="175"/>
      <c r="E61" s="175">
        <f>'将来負担比率（分子）の構造'!J$46</f>
        <v>150</v>
      </c>
      <c r="F61" s="175"/>
      <c r="G61" s="175"/>
      <c r="H61" s="175">
        <f>'将来負担比率（分子）の構造'!K$46</f>
        <v>121</v>
      </c>
      <c r="I61" s="175"/>
      <c r="J61" s="175"/>
      <c r="K61" s="175">
        <f>'将来負担比率（分子）の構造'!L$46</f>
        <v>92</v>
      </c>
      <c r="L61" s="175"/>
      <c r="M61" s="175"/>
      <c r="N61" s="175">
        <f>'将来負担比率（分子）の構造'!M$46</f>
        <v>63</v>
      </c>
      <c r="O61" s="175"/>
      <c r="P61" s="175"/>
    </row>
    <row r="62" spans="1:16" x14ac:dyDescent="0.2">
      <c r="A62" s="175" t="s">
        <v>36</v>
      </c>
      <c r="B62" s="175">
        <f>'将来負担比率（分子）の構造'!I$45</f>
        <v>217</v>
      </c>
      <c r="C62" s="175"/>
      <c r="D62" s="175"/>
      <c r="E62" s="175">
        <f>'将来負担比率（分子）の構造'!J$45</f>
        <v>231</v>
      </c>
      <c r="F62" s="175"/>
      <c r="G62" s="175"/>
      <c r="H62" s="175">
        <f>'将来負担比率（分子）の構造'!K$45</f>
        <v>247</v>
      </c>
      <c r="I62" s="175"/>
      <c r="J62" s="175"/>
      <c r="K62" s="175">
        <f>'将来負担比率（分子）の構造'!L$45</f>
        <v>216</v>
      </c>
      <c r="L62" s="175"/>
      <c r="M62" s="175"/>
      <c r="N62" s="175">
        <f>'将来負担比率（分子）の構造'!M$45</f>
        <v>277</v>
      </c>
      <c r="O62" s="175"/>
      <c r="P62" s="175"/>
    </row>
    <row r="63" spans="1:16" x14ac:dyDescent="0.2">
      <c r="A63" s="175" t="s">
        <v>35</v>
      </c>
      <c r="B63" s="175">
        <f>'将来負担比率（分子）の構造'!I$44</f>
        <v>94</v>
      </c>
      <c r="C63" s="175"/>
      <c r="D63" s="175"/>
      <c r="E63" s="175">
        <f>'将来負担比率（分子）の構造'!J$44</f>
        <v>80</v>
      </c>
      <c r="F63" s="175"/>
      <c r="G63" s="175"/>
      <c r="H63" s="175">
        <f>'将来負担比率（分子）の構造'!K$44</f>
        <v>66</v>
      </c>
      <c r="I63" s="175"/>
      <c r="J63" s="175"/>
      <c r="K63" s="175">
        <f>'将来負担比率（分子）の構造'!L$44</f>
        <v>53</v>
      </c>
      <c r="L63" s="175"/>
      <c r="M63" s="175"/>
      <c r="N63" s="175">
        <f>'将来負担比率（分子）の構造'!M$44</f>
        <v>44</v>
      </c>
      <c r="O63" s="175"/>
      <c r="P63" s="175"/>
    </row>
    <row r="64" spans="1:16" x14ac:dyDescent="0.2">
      <c r="A64" s="175" t="s">
        <v>34</v>
      </c>
      <c r="B64" s="175">
        <f>'将来負担比率（分子）の構造'!I$43</f>
        <v>1333</v>
      </c>
      <c r="C64" s="175"/>
      <c r="D64" s="175"/>
      <c r="E64" s="175">
        <f>'将来負担比率（分子）の構造'!J$43</f>
        <v>1346</v>
      </c>
      <c r="F64" s="175"/>
      <c r="G64" s="175"/>
      <c r="H64" s="175">
        <f>'将来負担比率（分子）の構造'!K$43</f>
        <v>1481</v>
      </c>
      <c r="I64" s="175"/>
      <c r="J64" s="175"/>
      <c r="K64" s="175">
        <f>'将来負担比率（分子）の構造'!L$43</f>
        <v>1409</v>
      </c>
      <c r="L64" s="175"/>
      <c r="M64" s="175"/>
      <c r="N64" s="175">
        <f>'将来負担比率（分子）の構造'!M$43</f>
        <v>1237</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6963</v>
      </c>
      <c r="C66" s="175"/>
      <c r="D66" s="175"/>
      <c r="E66" s="175">
        <f>'将来負担比率（分子）の構造'!J$41</f>
        <v>7423</v>
      </c>
      <c r="F66" s="175"/>
      <c r="G66" s="175"/>
      <c r="H66" s="175">
        <f>'将来負担比率（分子）の構造'!K$41</f>
        <v>7850</v>
      </c>
      <c r="I66" s="175"/>
      <c r="J66" s="175"/>
      <c r="K66" s="175">
        <f>'将来負担比率（分子）の構造'!L$41</f>
        <v>8010</v>
      </c>
      <c r="L66" s="175"/>
      <c r="M66" s="175"/>
      <c r="N66" s="175">
        <f>'将来負担比率（分子）の構造'!M$41</f>
        <v>7944</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2042</v>
      </c>
      <c r="C72" s="179">
        <f>基金残高に係る経年分析!G55</f>
        <v>2391</v>
      </c>
      <c r="D72" s="179">
        <f>基金残高に係る経年分析!H55</f>
        <v>2482</v>
      </c>
    </row>
    <row r="73" spans="1:16" x14ac:dyDescent="0.2">
      <c r="A73" s="178" t="s">
        <v>78</v>
      </c>
      <c r="B73" s="179">
        <f>基金残高に係る経年分析!F56</f>
        <v>731</v>
      </c>
      <c r="C73" s="179">
        <f>基金残高に係る経年分析!G56</f>
        <v>732</v>
      </c>
      <c r="D73" s="179">
        <f>基金残高に係る経年分析!H56</f>
        <v>733</v>
      </c>
    </row>
    <row r="74" spans="1:16" x14ac:dyDescent="0.2">
      <c r="A74" s="178" t="s">
        <v>79</v>
      </c>
      <c r="B74" s="179">
        <f>基金残高に係る経年分析!F57</f>
        <v>2345</v>
      </c>
      <c r="C74" s="179">
        <f>基金残高に係る経年分析!G57</f>
        <v>2626</v>
      </c>
      <c r="D74" s="179">
        <f>基金残高に係る経年分析!H57</f>
        <v>2768</v>
      </c>
    </row>
  </sheetData>
  <sheetProtection algorithmName="SHA-512" hashValue="BJKdewqeu77xua+3mA0Fvk/ogOOMfn+UO4NwfjYy/bFumIrCJ5H8v7i9ceWpM2DbNyJb419qOCMOTLFNxO5kdQ==" saltValue="yP5vRjZq8P4zDGbnxtAS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457187</v>
      </c>
      <c r="S5" s="613"/>
      <c r="T5" s="613"/>
      <c r="U5" s="613"/>
      <c r="V5" s="613"/>
      <c r="W5" s="613"/>
      <c r="X5" s="613"/>
      <c r="Y5" s="614"/>
      <c r="Z5" s="615">
        <v>6.1</v>
      </c>
      <c r="AA5" s="615"/>
      <c r="AB5" s="615"/>
      <c r="AC5" s="615"/>
      <c r="AD5" s="616">
        <v>457187</v>
      </c>
      <c r="AE5" s="616"/>
      <c r="AF5" s="616"/>
      <c r="AG5" s="616"/>
      <c r="AH5" s="616"/>
      <c r="AI5" s="616"/>
      <c r="AJ5" s="616"/>
      <c r="AK5" s="616"/>
      <c r="AL5" s="617">
        <v>12.5</v>
      </c>
      <c r="AM5" s="618"/>
      <c r="AN5" s="618"/>
      <c r="AO5" s="619"/>
      <c r="AP5" s="609" t="s">
        <v>229</v>
      </c>
      <c r="AQ5" s="610"/>
      <c r="AR5" s="610"/>
      <c r="AS5" s="610"/>
      <c r="AT5" s="610"/>
      <c r="AU5" s="610"/>
      <c r="AV5" s="610"/>
      <c r="AW5" s="610"/>
      <c r="AX5" s="610"/>
      <c r="AY5" s="610"/>
      <c r="AZ5" s="610"/>
      <c r="BA5" s="610"/>
      <c r="BB5" s="610"/>
      <c r="BC5" s="610"/>
      <c r="BD5" s="610"/>
      <c r="BE5" s="610"/>
      <c r="BF5" s="611"/>
      <c r="BG5" s="623">
        <v>457187</v>
      </c>
      <c r="BH5" s="624"/>
      <c r="BI5" s="624"/>
      <c r="BJ5" s="624"/>
      <c r="BK5" s="624"/>
      <c r="BL5" s="624"/>
      <c r="BM5" s="624"/>
      <c r="BN5" s="625"/>
      <c r="BO5" s="626">
        <v>100</v>
      </c>
      <c r="BP5" s="626"/>
      <c r="BQ5" s="626"/>
      <c r="BR5" s="626"/>
      <c r="BS5" s="627">
        <v>16929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132343</v>
      </c>
      <c r="S6" s="624"/>
      <c r="T6" s="624"/>
      <c r="U6" s="624"/>
      <c r="V6" s="624"/>
      <c r="W6" s="624"/>
      <c r="X6" s="624"/>
      <c r="Y6" s="625"/>
      <c r="Z6" s="626">
        <v>1.8</v>
      </c>
      <c r="AA6" s="626"/>
      <c r="AB6" s="626"/>
      <c r="AC6" s="626"/>
      <c r="AD6" s="627">
        <v>132343</v>
      </c>
      <c r="AE6" s="627"/>
      <c r="AF6" s="627"/>
      <c r="AG6" s="627"/>
      <c r="AH6" s="627"/>
      <c r="AI6" s="627"/>
      <c r="AJ6" s="627"/>
      <c r="AK6" s="627"/>
      <c r="AL6" s="628">
        <v>3.6</v>
      </c>
      <c r="AM6" s="629"/>
      <c r="AN6" s="629"/>
      <c r="AO6" s="630"/>
      <c r="AP6" s="620" t="s">
        <v>234</v>
      </c>
      <c r="AQ6" s="621"/>
      <c r="AR6" s="621"/>
      <c r="AS6" s="621"/>
      <c r="AT6" s="621"/>
      <c r="AU6" s="621"/>
      <c r="AV6" s="621"/>
      <c r="AW6" s="621"/>
      <c r="AX6" s="621"/>
      <c r="AY6" s="621"/>
      <c r="AZ6" s="621"/>
      <c r="BA6" s="621"/>
      <c r="BB6" s="621"/>
      <c r="BC6" s="621"/>
      <c r="BD6" s="621"/>
      <c r="BE6" s="621"/>
      <c r="BF6" s="622"/>
      <c r="BG6" s="623">
        <v>457187</v>
      </c>
      <c r="BH6" s="624"/>
      <c r="BI6" s="624"/>
      <c r="BJ6" s="624"/>
      <c r="BK6" s="624"/>
      <c r="BL6" s="624"/>
      <c r="BM6" s="624"/>
      <c r="BN6" s="625"/>
      <c r="BO6" s="626">
        <v>100</v>
      </c>
      <c r="BP6" s="626"/>
      <c r="BQ6" s="626"/>
      <c r="BR6" s="626"/>
      <c r="BS6" s="627">
        <v>16929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65703</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65703</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215</v>
      </c>
      <c r="S7" s="624"/>
      <c r="T7" s="624"/>
      <c r="U7" s="624"/>
      <c r="V7" s="624"/>
      <c r="W7" s="624"/>
      <c r="X7" s="624"/>
      <c r="Y7" s="625"/>
      <c r="Z7" s="626">
        <v>0</v>
      </c>
      <c r="AA7" s="626"/>
      <c r="AB7" s="626"/>
      <c r="AC7" s="626"/>
      <c r="AD7" s="627">
        <v>215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154300</v>
      </c>
      <c r="BH7" s="624"/>
      <c r="BI7" s="624"/>
      <c r="BJ7" s="624"/>
      <c r="BK7" s="624"/>
      <c r="BL7" s="624"/>
      <c r="BM7" s="624"/>
      <c r="BN7" s="625"/>
      <c r="BO7" s="626">
        <v>33.700000000000003</v>
      </c>
      <c r="BP7" s="626"/>
      <c r="BQ7" s="626"/>
      <c r="BR7" s="626"/>
      <c r="BS7" s="627" t="s">
        <v>138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1236802</v>
      </c>
      <c r="CS7" s="624"/>
      <c r="CT7" s="624"/>
      <c r="CU7" s="624"/>
      <c r="CV7" s="624"/>
      <c r="CW7" s="624"/>
      <c r="CX7" s="624"/>
      <c r="CY7" s="625"/>
      <c r="CZ7" s="626">
        <v>17.3</v>
      </c>
      <c r="DA7" s="626"/>
      <c r="DB7" s="626"/>
      <c r="DC7" s="626"/>
      <c r="DD7" s="632">
        <v>278136</v>
      </c>
      <c r="DE7" s="624"/>
      <c r="DF7" s="624"/>
      <c r="DG7" s="624"/>
      <c r="DH7" s="624"/>
      <c r="DI7" s="624"/>
      <c r="DJ7" s="624"/>
      <c r="DK7" s="624"/>
      <c r="DL7" s="624"/>
      <c r="DM7" s="624"/>
      <c r="DN7" s="624"/>
      <c r="DO7" s="624"/>
      <c r="DP7" s="625"/>
      <c r="DQ7" s="632">
        <v>896798</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1688</v>
      </c>
      <c r="S8" s="624"/>
      <c r="T8" s="624"/>
      <c r="U8" s="624"/>
      <c r="V8" s="624"/>
      <c r="W8" s="624"/>
      <c r="X8" s="624"/>
      <c r="Y8" s="625"/>
      <c r="Z8" s="626">
        <v>0</v>
      </c>
      <c r="AA8" s="626"/>
      <c r="AB8" s="626"/>
      <c r="AC8" s="626"/>
      <c r="AD8" s="627">
        <v>1688</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6851</v>
      </c>
      <c r="BH8" s="624"/>
      <c r="BI8" s="624"/>
      <c r="BJ8" s="624"/>
      <c r="BK8" s="624"/>
      <c r="BL8" s="624"/>
      <c r="BM8" s="624"/>
      <c r="BN8" s="625"/>
      <c r="BO8" s="626">
        <v>1.5</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1066010</v>
      </c>
      <c r="CS8" s="624"/>
      <c r="CT8" s="624"/>
      <c r="CU8" s="624"/>
      <c r="CV8" s="624"/>
      <c r="CW8" s="624"/>
      <c r="CX8" s="624"/>
      <c r="CY8" s="625"/>
      <c r="CZ8" s="626">
        <v>14.9</v>
      </c>
      <c r="DA8" s="626"/>
      <c r="DB8" s="626"/>
      <c r="DC8" s="626"/>
      <c r="DD8" s="632">
        <v>17079</v>
      </c>
      <c r="DE8" s="624"/>
      <c r="DF8" s="624"/>
      <c r="DG8" s="624"/>
      <c r="DH8" s="624"/>
      <c r="DI8" s="624"/>
      <c r="DJ8" s="624"/>
      <c r="DK8" s="624"/>
      <c r="DL8" s="624"/>
      <c r="DM8" s="624"/>
      <c r="DN8" s="624"/>
      <c r="DO8" s="624"/>
      <c r="DP8" s="625"/>
      <c r="DQ8" s="632">
        <v>671994</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1341</v>
      </c>
      <c r="S9" s="624"/>
      <c r="T9" s="624"/>
      <c r="U9" s="624"/>
      <c r="V9" s="624"/>
      <c r="W9" s="624"/>
      <c r="X9" s="624"/>
      <c r="Y9" s="625"/>
      <c r="Z9" s="626">
        <v>0</v>
      </c>
      <c r="AA9" s="626"/>
      <c r="AB9" s="626"/>
      <c r="AC9" s="626"/>
      <c r="AD9" s="627">
        <v>1341</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125952</v>
      </c>
      <c r="BH9" s="624"/>
      <c r="BI9" s="624"/>
      <c r="BJ9" s="624"/>
      <c r="BK9" s="624"/>
      <c r="BL9" s="624"/>
      <c r="BM9" s="624"/>
      <c r="BN9" s="625"/>
      <c r="BO9" s="626">
        <v>27.5</v>
      </c>
      <c r="BP9" s="626"/>
      <c r="BQ9" s="626"/>
      <c r="BR9" s="626"/>
      <c r="BS9" s="627" t="s">
        <v>138</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723646</v>
      </c>
      <c r="CS9" s="624"/>
      <c r="CT9" s="624"/>
      <c r="CU9" s="624"/>
      <c r="CV9" s="624"/>
      <c r="CW9" s="624"/>
      <c r="CX9" s="624"/>
      <c r="CY9" s="625"/>
      <c r="CZ9" s="626">
        <v>10.1</v>
      </c>
      <c r="DA9" s="626"/>
      <c r="DB9" s="626"/>
      <c r="DC9" s="626"/>
      <c r="DD9" s="632">
        <v>5891</v>
      </c>
      <c r="DE9" s="624"/>
      <c r="DF9" s="624"/>
      <c r="DG9" s="624"/>
      <c r="DH9" s="624"/>
      <c r="DI9" s="624"/>
      <c r="DJ9" s="624"/>
      <c r="DK9" s="624"/>
      <c r="DL9" s="624"/>
      <c r="DM9" s="624"/>
      <c r="DN9" s="624"/>
      <c r="DO9" s="624"/>
      <c r="DP9" s="625"/>
      <c r="DQ9" s="632">
        <v>461224</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138</v>
      </c>
      <c r="AA10" s="626"/>
      <c r="AB10" s="626"/>
      <c r="AC10" s="626"/>
      <c r="AD10" s="627" t="s">
        <v>242</v>
      </c>
      <c r="AE10" s="627"/>
      <c r="AF10" s="627"/>
      <c r="AG10" s="627"/>
      <c r="AH10" s="627"/>
      <c r="AI10" s="627"/>
      <c r="AJ10" s="627"/>
      <c r="AK10" s="627"/>
      <c r="AL10" s="628" t="s">
        <v>236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12309</v>
      </c>
      <c r="BH10" s="624"/>
      <c r="BI10" s="624"/>
      <c r="BJ10" s="624"/>
      <c r="BK10" s="624"/>
      <c r="BL10" s="624"/>
      <c r="BM10" s="624"/>
      <c r="BN10" s="625"/>
      <c r="BO10" s="626">
        <v>2.7</v>
      </c>
      <c r="BP10" s="626"/>
      <c r="BQ10" s="626"/>
      <c r="BR10" s="626"/>
      <c r="BS10" s="627" t="s">
        <v>236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236</v>
      </c>
      <c r="CS10" s="624"/>
      <c r="CT10" s="624"/>
      <c r="CU10" s="624"/>
      <c r="CV10" s="624"/>
      <c r="CW10" s="624"/>
      <c r="CX10" s="624"/>
      <c r="CY10" s="625"/>
      <c r="CZ10" s="626" t="s">
        <v>236</v>
      </c>
      <c r="DA10" s="626"/>
      <c r="DB10" s="626"/>
      <c r="DC10" s="626"/>
      <c r="DD10" s="632" t="s">
        <v>236</v>
      </c>
      <c r="DE10" s="624"/>
      <c r="DF10" s="624"/>
      <c r="DG10" s="624"/>
      <c r="DH10" s="624"/>
      <c r="DI10" s="624"/>
      <c r="DJ10" s="624"/>
      <c r="DK10" s="624"/>
      <c r="DL10" s="624"/>
      <c r="DM10" s="624"/>
      <c r="DN10" s="624"/>
      <c r="DO10" s="624"/>
      <c r="DP10" s="625"/>
      <c r="DQ10" s="632" t="s">
        <v>138</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102073</v>
      </c>
      <c r="S11" s="624"/>
      <c r="T11" s="624"/>
      <c r="U11" s="624"/>
      <c r="V11" s="624"/>
      <c r="W11" s="624"/>
      <c r="X11" s="624"/>
      <c r="Y11" s="625"/>
      <c r="Z11" s="628">
        <v>1.4</v>
      </c>
      <c r="AA11" s="629"/>
      <c r="AB11" s="629"/>
      <c r="AC11" s="635"/>
      <c r="AD11" s="632">
        <v>102073</v>
      </c>
      <c r="AE11" s="624"/>
      <c r="AF11" s="624"/>
      <c r="AG11" s="624"/>
      <c r="AH11" s="624"/>
      <c r="AI11" s="624"/>
      <c r="AJ11" s="624"/>
      <c r="AK11" s="625"/>
      <c r="AL11" s="628">
        <v>2.8</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9188</v>
      </c>
      <c r="BH11" s="624"/>
      <c r="BI11" s="624"/>
      <c r="BJ11" s="624"/>
      <c r="BK11" s="624"/>
      <c r="BL11" s="624"/>
      <c r="BM11" s="624"/>
      <c r="BN11" s="625"/>
      <c r="BO11" s="626">
        <v>2</v>
      </c>
      <c r="BP11" s="626"/>
      <c r="BQ11" s="626"/>
      <c r="BR11" s="626"/>
      <c r="BS11" s="627" t="s">
        <v>138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1532630</v>
      </c>
      <c r="CS11" s="624"/>
      <c r="CT11" s="624"/>
      <c r="CU11" s="624"/>
      <c r="CV11" s="624"/>
      <c r="CW11" s="624"/>
      <c r="CX11" s="624"/>
      <c r="CY11" s="625"/>
      <c r="CZ11" s="626">
        <v>21.4</v>
      </c>
      <c r="DA11" s="626"/>
      <c r="DB11" s="626"/>
      <c r="DC11" s="626"/>
      <c r="DD11" s="632">
        <v>454191</v>
      </c>
      <c r="DE11" s="624"/>
      <c r="DF11" s="624"/>
      <c r="DG11" s="624"/>
      <c r="DH11" s="624"/>
      <c r="DI11" s="624"/>
      <c r="DJ11" s="624"/>
      <c r="DK11" s="624"/>
      <c r="DL11" s="624"/>
      <c r="DM11" s="624"/>
      <c r="DN11" s="624"/>
      <c r="DO11" s="624"/>
      <c r="DP11" s="625"/>
      <c r="DQ11" s="632">
        <v>751648</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236</v>
      </c>
      <c r="AA12" s="626"/>
      <c r="AB12" s="626"/>
      <c r="AC12" s="626"/>
      <c r="AD12" s="627" t="s">
        <v>242</v>
      </c>
      <c r="AE12" s="627"/>
      <c r="AF12" s="627"/>
      <c r="AG12" s="627"/>
      <c r="AH12" s="627"/>
      <c r="AI12" s="627"/>
      <c r="AJ12" s="627"/>
      <c r="AK12" s="627"/>
      <c r="AL12" s="628" t="s">
        <v>236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257468</v>
      </c>
      <c r="BH12" s="624"/>
      <c r="BI12" s="624"/>
      <c r="BJ12" s="624"/>
      <c r="BK12" s="624"/>
      <c r="BL12" s="624"/>
      <c r="BM12" s="624"/>
      <c r="BN12" s="625"/>
      <c r="BO12" s="626">
        <v>56.3</v>
      </c>
      <c r="BP12" s="626"/>
      <c r="BQ12" s="626"/>
      <c r="BR12" s="626"/>
      <c r="BS12" s="627">
        <v>16929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218686</v>
      </c>
      <c r="CS12" s="624"/>
      <c r="CT12" s="624"/>
      <c r="CU12" s="624"/>
      <c r="CV12" s="624"/>
      <c r="CW12" s="624"/>
      <c r="CX12" s="624"/>
      <c r="CY12" s="625"/>
      <c r="CZ12" s="626">
        <v>3.1</v>
      </c>
      <c r="DA12" s="626"/>
      <c r="DB12" s="626"/>
      <c r="DC12" s="626"/>
      <c r="DD12" s="632">
        <v>17473</v>
      </c>
      <c r="DE12" s="624"/>
      <c r="DF12" s="624"/>
      <c r="DG12" s="624"/>
      <c r="DH12" s="624"/>
      <c r="DI12" s="624"/>
      <c r="DJ12" s="624"/>
      <c r="DK12" s="624"/>
      <c r="DL12" s="624"/>
      <c r="DM12" s="624"/>
      <c r="DN12" s="624"/>
      <c r="DO12" s="624"/>
      <c r="DP12" s="625"/>
      <c r="DQ12" s="632">
        <v>173032</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242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248933</v>
      </c>
      <c r="BH13" s="624"/>
      <c r="BI13" s="624"/>
      <c r="BJ13" s="624"/>
      <c r="BK13" s="624"/>
      <c r="BL13" s="624"/>
      <c r="BM13" s="624"/>
      <c r="BN13" s="625"/>
      <c r="BO13" s="626">
        <v>54.4</v>
      </c>
      <c r="BP13" s="626"/>
      <c r="BQ13" s="626"/>
      <c r="BR13" s="626"/>
      <c r="BS13" s="627">
        <v>16929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675769</v>
      </c>
      <c r="CS13" s="624"/>
      <c r="CT13" s="624"/>
      <c r="CU13" s="624"/>
      <c r="CV13" s="624"/>
      <c r="CW13" s="624"/>
      <c r="CX13" s="624"/>
      <c r="CY13" s="625"/>
      <c r="CZ13" s="626">
        <v>9.4</v>
      </c>
      <c r="DA13" s="626"/>
      <c r="DB13" s="626"/>
      <c r="DC13" s="626"/>
      <c r="DD13" s="632">
        <v>287087</v>
      </c>
      <c r="DE13" s="624"/>
      <c r="DF13" s="624"/>
      <c r="DG13" s="624"/>
      <c r="DH13" s="624"/>
      <c r="DI13" s="624"/>
      <c r="DJ13" s="624"/>
      <c r="DK13" s="624"/>
      <c r="DL13" s="624"/>
      <c r="DM13" s="624"/>
      <c r="DN13" s="624"/>
      <c r="DO13" s="624"/>
      <c r="DP13" s="625"/>
      <c r="DQ13" s="632">
        <v>244948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22775</v>
      </c>
      <c r="BH14" s="624"/>
      <c r="BI14" s="624"/>
      <c r="BJ14" s="624"/>
      <c r="BK14" s="624"/>
      <c r="BL14" s="624"/>
      <c r="BM14" s="624"/>
      <c r="BN14" s="625"/>
      <c r="BO14" s="626">
        <v>5</v>
      </c>
      <c r="BP14" s="626"/>
      <c r="BQ14" s="626"/>
      <c r="BR14" s="626"/>
      <c r="BS14" s="627" t="s">
        <v>236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157293</v>
      </c>
      <c r="CS14" s="624"/>
      <c r="CT14" s="624"/>
      <c r="CU14" s="624"/>
      <c r="CV14" s="624"/>
      <c r="CW14" s="624"/>
      <c r="CX14" s="624"/>
      <c r="CY14" s="625"/>
      <c r="CZ14" s="626">
        <v>2.2000000000000002</v>
      </c>
      <c r="DA14" s="626"/>
      <c r="DB14" s="626"/>
      <c r="DC14" s="626"/>
      <c r="DD14" s="632">
        <v>34830</v>
      </c>
      <c r="DE14" s="624"/>
      <c r="DF14" s="624"/>
      <c r="DG14" s="624"/>
      <c r="DH14" s="624"/>
      <c r="DI14" s="624"/>
      <c r="DJ14" s="624"/>
      <c r="DK14" s="624"/>
      <c r="DL14" s="624"/>
      <c r="DM14" s="624"/>
      <c r="DN14" s="624"/>
      <c r="DO14" s="624"/>
      <c r="DP14" s="625"/>
      <c r="DQ14" s="632">
        <v>122093</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242</v>
      </c>
      <c r="AA15" s="626"/>
      <c r="AB15" s="626"/>
      <c r="AC15" s="626"/>
      <c r="AD15" s="627" t="s">
        <v>236</v>
      </c>
      <c r="AE15" s="627"/>
      <c r="AF15" s="627"/>
      <c r="AG15" s="627"/>
      <c r="AH15" s="627"/>
      <c r="AI15" s="627"/>
      <c r="AJ15" s="627"/>
      <c r="AK15" s="627"/>
      <c r="AL15" s="628" t="s">
        <v>236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22644</v>
      </c>
      <c r="BH15" s="624"/>
      <c r="BI15" s="624"/>
      <c r="BJ15" s="624"/>
      <c r="BK15" s="624"/>
      <c r="BL15" s="624"/>
      <c r="BM15" s="624"/>
      <c r="BN15" s="625"/>
      <c r="BO15" s="626">
        <v>5</v>
      </c>
      <c r="BP15" s="626"/>
      <c r="BQ15" s="626"/>
      <c r="BR15" s="626"/>
      <c r="BS15" s="627" t="s">
        <v>242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460511</v>
      </c>
      <c r="CS15" s="624"/>
      <c r="CT15" s="624"/>
      <c r="CU15" s="624"/>
      <c r="CV15" s="624"/>
      <c r="CW15" s="624"/>
      <c r="CX15" s="624"/>
      <c r="CY15" s="625"/>
      <c r="CZ15" s="626">
        <v>6.4</v>
      </c>
      <c r="DA15" s="626"/>
      <c r="DB15" s="626"/>
      <c r="DC15" s="626"/>
      <c r="DD15" s="632">
        <v>79235</v>
      </c>
      <c r="DE15" s="624"/>
      <c r="DF15" s="624"/>
      <c r="DG15" s="624"/>
      <c r="DH15" s="624"/>
      <c r="DI15" s="624"/>
      <c r="DJ15" s="624"/>
      <c r="DK15" s="624"/>
      <c r="DL15" s="624"/>
      <c r="DM15" s="624"/>
      <c r="DN15" s="624"/>
      <c r="DO15" s="624"/>
      <c r="DP15" s="625"/>
      <c r="DQ15" s="632">
        <v>352135</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5350</v>
      </c>
      <c r="S16" s="624"/>
      <c r="T16" s="624"/>
      <c r="U16" s="624"/>
      <c r="V16" s="624"/>
      <c r="W16" s="624"/>
      <c r="X16" s="624"/>
      <c r="Y16" s="625"/>
      <c r="Z16" s="626">
        <v>0.1</v>
      </c>
      <c r="AA16" s="626"/>
      <c r="AB16" s="626"/>
      <c r="AC16" s="626"/>
      <c r="AD16" s="627">
        <v>5350</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262418</v>
      </c>
      <c r="CS16" s="624"/>
      <c r="CT16" s="624"/>
      <c r="CU16" s="624"/>
      <c r="CV16" s="624"/>
      <c r="CW16" s="624"/>
      <c r="CX16" s="624"/>
      <c r="CY16" s="625"/>
      <c r="CZ16" s="626">
        <v>3.7</v>
      </c>
      <c r="DA16" s="626"/>
      <c r="DB16" s="626"/>
      <c r="DC16" s="626"/>
      <c r="DD16" s="632" t="s">
        <v>236</v>
      </c>
      <c r="DE16" s="624"/>
      <c r="DF16" s="624"/>
      <c r="DG16" s="624"/>
      <c r="DH16" s="624"/>
      <c r="DI16" s="624"/>
      <c r="DJ16" s="624"/>
      <c r="DK16" s="624"/>
      <c r="DL16" s="624"/>
      <c r="DM16" s="624"/>
      <c r="DN16" s="624"/>
      <c r="DO16" s="624"/>
      <c r="DP16" s="625"/>
      <c r="DQ16" s="632">
        <v>28465</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5444</v>
      </c>
      <c r="S17" s="624"/>
      <c r="T17" s="624"/>
      <c r="U17" s="624"/>
      <c r="V17" s="624"/>
      <c r="W17" s="624"/>
      <c r="X17" s="624"/>
      <c r="Y17" s="625"/>
      <c r="Z17" s="626">
        <v>0.1</v>
      </c>
      <c r="AA17" s="626"/>
      <c r="AB17" s="626"/>
      <c r="AC17" s="626"/>
      <c r="AD17" s="627">
        <v>5444</v>
      </c>
      <c r="AE17" s="627"/>
      <c r="AF17" s="627"/>
      <c r="AG17" s="627"/>
      <c r="AH17" s="627"/>
      <c r="AI17" s="627"/>
      <c r="AJ17" s="627"/>
      <c r="AK17" s="627"/>
      <c r="AL17" s="628">
        <v>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242</v>
      </c>
      <c r="BP17" s="626"/>
      <c r="BQ17" s="626"/>
      <c r="BR17" s="626"/>
      <c r="BS17" s="627" t="s">
        <v>242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757218</v>
      </c>
      <c r="CS17" s="624"/>
      <c r="CT17" s="624"/>
      <c r="CU17" s="624"/>
      <c r="CV17" s="624"/>
      <c r="CW17" s="624"/>
      <c r="CX17" s="624"/>
      <c r="CY17" s="625"/>
      <c r="CZ17" s="626">
        <v>10.6</v>
      </c>
      <c r="DA17" s="626"/>
      <c r="DB17" s="626"/>
      <c r="DC17" s="626"/>
      <c r="DD17" s="632" t="s">
        <v>242</v>
      </c>
      <c r="DE17" s="624"/>
      <c r="DF17" s="624"/>
      <c r="DG17" s="624"/>
      <c r="DH17" s="624"/>
      <c r="DI17" s="624"/>
      <c r="DJ17" s="624"/>
      <c r="DK17" s="624"/>
      <c r="DL17" s="624"/>
      <c r="DM17" s="624"/>
      <c r="DN17" s="624"/>
      <c r="DO17" s="624"/>
      <c r="DP17" s="625"/>
      <c r="DQ17" s="632">
        <v>754761</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767</v>
      </c>
      <c r="S18" s="624"/>
      <c r="T18" s="624"/>
      <c r="U18" s="624"/>
      <c r="V18" s="624"/>
      <c r="W18" s="624"/>
      <c r="X18" s="624"/>
      <c r="Y18" s="625"/>
      <c r="Z18" s="626">
        <v>0</v>
      </c>
      <c r="AA18" s="626"/>
      <c r="AB18" s="626"/>
      <c r="AC18" s="626"/>
      <c r="AD18" s="627">
        <v>767</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236</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236</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411</v>
      </c>
      <c r="S19" s="624"/>
      <c r="T19" s="624"/>
      <c r="U19" s="624"/>
      <c r="V19" s="624"/>
      <c r="W19" s="624"/>
      <c r="X19" s="624"/>
      <c r="Y19" s="625"/>
      <c r="Z19" s="626">
        <v>0</v>
      </c>
      <c r="AA19" s="626"/>
      <c r="AB19" s="626"/>
      <c r="AC19" s="626"/>
      <c r="AD19" s="627">
        <v>411</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242</v>
      </c>
      <c r="BH19" s="624"/>
      <c r="BI19" s="624"/>
      <c r="BJ19" s="624"/>
      <c r="BK19" s="624"/>
      <c r="BL19" s="624"/>
      <c r="BM19" s="624"/>
      <c r="BN19" s="625"/>
      <c r="BO19" s="626" t="s">
        <v>236</v>
      </c>
      <c r="BP19" s="626"/>
      <c r="BQ19" s="626"/>
      <c r="BR19" s="626"/>
      <c r="BS19" s="627" t="s">
        <v>236</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242</v>
      </c>
      <c r="DA19" s="626"/>
      <c r="DB19" s="626"/>
      <c r="DC19" s="626"/>
      <c r="DD19" s="632" t="s">
        <v>236</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356</v>
      </c>
      <c r="S20" s="624"/>
      <c r="T20" s="624"/>
      <c r="U20" s="624"/>
      <c r="V20" s="624"/>
      <c r="W20" s="624"/>
      <c r="X20" s="624"/>
      <c r="Y20" s="625"/>
      <c r="Z20" s="626">
        <v>0</v>
      </c>
      <c r="AA20" s="626"/>
      <c r="AB20" s="626"/>
      <c r="AC20" s="626"/>
      <c r="AD20" s="627">
        <v>356</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236</v>
      </c>
      <c r="BH20" s="624"/>
      <c r="BI20" s="624"/>
      <c r="BJ20" s="624"/>
      <c r="BK20" s="624"/>
      <c r="BL20" s="624"/>
      <c r="BM20" s="624"/>
      <c r="BN20" s="625"/>
      <c r="BO20" s="626" t="s">
        <v>236</v>
      </c>
      <c r="BP20" s="626"/>
      <c r="BQ20" s="626"/>
      <c r="BR20" s="626"/>
      <c r="BS20" s="627" t="s">
        <v>236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7156686</v>
      </c>
      <c r="CS20" s="624"/>
      <c r="CT20" s="624"/>
      <c r="CU20" s="624"/>
      <c r="CV20" s="624"/>
      <c r="CW20" s="624"/>
      <c r="CX20" s="624"/>
      <c r="CY20" s="625"/>
      <c r="CZ20" s="626">
        <v>100</v>
      </c>
      <c r="DA20" s="626"/>
      <c r="DB20" s="626"/>
      <c r="DC20" s="626"/>
      <c r="DD20" s="632">
        <v>1173922</v>
      </c>
      <c r="DE20" s="624"/>
      <c r="DF20" s="624"/>
      <c r="DG20" s="624"/>
      <c r="DH20" s="624"/>
      <c r="DI20" s="624"/>
      <c r="DJ20" s="624"/>
      <c r="DK20" s="624"/>
      <c r="DL20" s="624"/>
      <c r="DM20" s="624"/>
      <c r="DN20" s="624"/>
      <c r="DO20" s="624"/>
      <c r="DP20" s="625"/>
      <c r="DQ20" s="632">
        <v>4522801</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3582394</v>
      </c>
      <c r="S21" s="624"/>
      <c r="T21" s="624"/>
      <c r="U21" s="624"/>
      <c r="V21" s="624"/>
      <c r="W21" s="624"/>
      <c r="X21" s="624"/>
      <c r="Y21" s="625"/>
      <c r="Z21" s="626">
        <v>47.9</v>
      </c>
      <c r="AA21" s="626"/>
      <c r="AB21" s="626"/>
      <c r="AC21" s="626"/>
      <c r="AD21" s="627">
        <v>2954439</v>
      </c>
      <c r="AE21" s="627"/>
      <c r="AF21" s="627"/>
      <c r="AG21" s="627"/>
      <c r="AH21" s="627"/>
      <c r="AI21" s="627"/>
      <c r="AJ21" s="627"/>
      <c r="AK21" s="627"/>
      <c r="AL21" s="628">
        <v>80.5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236</v>
      </c>
      <c r="BH21" s="624"/>
      <c r="BI21" s="624"/>
      <c r="BJ21" s="624"/>
      <c r="BK21" s="624"/>
      <c r="BL21" s="624"/>
      <c r="BM21" s="624"/>
      <c r="BN21" s="625"/>
      <c r="BO21" s="626" t="s">
        <v>242</v>
      </c>
      <c r="BP21" s="626"/>
      <c r="BQ21" s="626"/>
      <c r="BR21" s="626"/>
      <c r="BS21" s="627" t="s">
        <v>242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2954439</v>
      </c>
      <c r="S22" s="624"/>
      <c r="T22" s="624"/>
      <c r="U22" s="624"/>
      <c r="V22" s="624"/>
      <c r="W22" s="624"/>
      <c r="X22" s="624"/>
      <c r="Y22" s="625"/>
      <c r="Z22" s="626">
        <v>39.5</v>
      </c>
      <c r="AA22" s="626"/>
      <c r="AB22" s="626"/>
      <c r="AC22" s="626"/>
      <c r="AD22" s="627">
        <v>2954439</v>
      </c>
      <c r="AE22" s="627"/>
      <c r="AF22" s="627"/>
      <c r="AG22" s="627"/>
      <c r="AH22" s="627"/>
      <c r="AI22" s="627"/>
      <c r="AJ22" s="627"/>
      <c r="AK22" s="627"/>
      <c r="AL22" s="628">
        <v>80.5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627955</v>
      </c>
      <c r="S23" s="624"/>
      <c r="T23" s="624"/>
      <c r="U23" s="624"/>
      <c r="V23" s="624"/>
      <c r="W23" s="624"/>
      <c r="X23" s="624"/>
      <c r="Y23" s="625"/>
      <c r="Z23" s="626">
        <v>8.4</v>
      </c>
      <c r="AA23" s="626"/>
      <c r="AB23" s="626"/>
      <c r="AC23" s="626"/>
      <c r="AD23" s="627" t="s">
        <v>242</v>
      </c>
      <c r="AE23" s="627"/>
      <c r="AF23" s="627"/>
      <c r="AG23" s="627"/>
      <c r="AH23" s="627"/>
      <c r="AI23" s="627"/>
      <c r="AJ23" s="627"/>
      <c r="AK23" s="627"/>
      <c r="AL23" s="628" t="s">
        <v>242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242</v>
      </c>
      <c r="BH23" s="624"/>
      <c r="BI23" s="624"/>
      <c r="BJ23" s="624"/>
      <c r="BK23" s="624"/>
      <c r="BL23" s="624"/>
      <c r="BM23" s="624"/>
      <c r="BN23" s="625"/>
      <c r="BO23" s="626" t="s">
        <v>242</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242</v>
      </c>
      <c r="AA24" s="626"/>
      <c r="AB24" s="626"/>
      <c r="AC24" s="626"/>
      <c r="AD24" s="627" t="s">
        <v>242</v>
      </c>
      <c r="AE24" s="627"/>
      <c r="AF24" s="627"/>
      <c r="AG24" s="627"/>
      <c r="AH24" s="627"/>
      <c r="AI24" s="627"/>
      <c r="AJ24" s="627"/>
      <c r="AK24" s="627"/>
      <c r="AL24" s="628" t="s">
        <v>236</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242</v>
      </c>
      <c r="BP24" s="626"/>
      <c r="BQ24" s="626"/>
      <c r="BR24" s="626"/>
      <c r="BS24" s="627" t="s">
        <v>236</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2038547</v>
      </c>
      <c r="CS24" s="613"/>
      <c r="CT24" s="613"/>
      <c r="CU24" s="613"/>
      <c r="CV24" s="613"/>
      <c r="CW24" s="613"/>
      <c r="CX24" s="613"/>
      <c r="CY24" s="614"/>
      <c r="CZ24" s="617">
        <v>28.5</v>
      </c>
      <c r="DA24" s="618"/>
      <c r="DB24" s="618"/>
      <c r="DC24" s="634"/>
      <c r="DD24" s="655">
        <v>1722966</v>
      </c>
      <c r="DE24" s="613"/>
      <c r="DF24" s="613"/>
      <c r="DG24" s="613"/>
      <c r="DH24" s="613"/>
      <c r="DI24" s="613"/>
      <c r="DJ24" s="613"/>
      <c r="DK24" s="614"/>
      <c r="DL24" s="655">
        <v>1663563</v>
      </c>
      <c r="DM24" s="613"/>
      <c r="DN24" s="613"/>
      <c r="DO24" s="613"/>
      <c r="DP24" s="613"/>
      <c r="DQ24" s="613"/>
      <c r="DR24" s="613"/>
      <c r="DS24" s="613"/>
      <c r="DT24" s="613"/>
      <c r="DU24" s="613"/>
      <c r="DV24" s="614"/>
      <c r="DW24" s="617">
        <v>45.3</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4288805</v>
      </c>
      <c r="S25" s="624"/>
      <c r="T25" s="624"/>
      <c r="U25" s="624"/>
      <c r="V25" s="624"/>
      <c r="W25" s="624"/>
      <c r="X25" s="624"/>
      <c r="Y25" s="625"/>
      <c r="Z25" s="626">
        <v>57.4</v>
      </c>
      <c r="AA25" s="626"/>
      <c r="AB25" s="626"/>
      <c r="AC25" s="626"/>
      <c r="AD25" s="627">
        <v>3660850</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236</v>
      </c>
      <c r="BP25" s="626"/>
      <c r="BQ25" s="626"/>
      <c r="BR25" s="626"/>
      <c r="BS25" s="627" t="s">
        <v>138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913992</v>
      </c>
      <c r="CS25" s="644"/>
      <c r="CT25" s="644"/>
      <c r="CU25" s="644"/>
      <c r="CV25" s="644"/>
      <c r="CW25" s="644"/>
      <c r="CX25" s="644"/>
      <c r="CY25" s="645"/>
      <c r="CZ25" s="628">
        <v>12.8</v>
      </c>
      <c r="DA25" s="656"/>
      <c r="DB25" s="656"/>
      <c r="DC25" s="658"/>
      <c r="DD25" s="632">
        <v>867002</v>
      </c>
      <c r="DE25" s="644"/>
      <c r="DF25" s="644"/>
      <c r="DG25" s="644"/>
      <c r="DH25" s="644"/>
      <c r="DI25" s="644"/>
      <c r="DJ25" s="644"/>
      <c r="DK25" s="645"/>
      <c r="DL25" s="632">
        <v>845085</v>
      </c>
      <c r="DM25" s="644"/>
      <c r="DN25" s="644"/>
      <c r="DO25" s="644"/>
      <c r="DP25" s="644"/>
      <c r="DQ25" s="644"/>
      <c r="DR25" s="644"/>
      <c r="DS25" s="644"/>
      <c r="DT25" s="644"/>
      <c r="DU25" s="644"/>
      <c r="DV25" s="645"/>
      <c r="DW25" s="628">
        <v>23</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568</v>
      </c>
      <c r="S26" s="624"/>
      <c r="T26" s="624"/>
      <c r="U26" s="624"/>
      <c r="V26" s="624"/>
      <c r="W26" s="624"/>
      <c r="X26" s="624"/>
      <c r="Y26" s="625"/>
      <c r="Z26" s="626">
        <v>0</v>
      </c>
      <c r="AA26" s="626"/>
      <c r="AB26" s="626"/>
      <c r="AC26" s="626"/>
      <c r="AD26" s="627">
        <v>568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236</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566262</v>
      </c>
      <c r="CS26" s="624"/>
      <c r="CT26" s="624"/>
      <c r="CU26" s="624"/>
      <c r="CV26" s="624"/>
      <c r="CW26" s="624"/>
      <c r="CX26" s="624"/>
      <c r="CY26" s="625"/>
      <c r="CZ26" s="628">
        <v>7.9</v>
      </c>
      <c r="DA26" s="656"/>
      <c r="DB26" s="656"/>
      <c r="DC26" s="658"/>
      <c r="DD26" s="632">
        <v>540757</v>
      </c>
      <c r="DE26" s="624"/>
      <c r="DF26" s="624"/>
      <c r="DG26" s="624"/>
      <c r="DH26" s="624"/>
      <c r="DI26" s="624"/>
      <c r="DJ26" s="624"/>
      <c r="DK26" s="625"/>
      <c r="DL26" s="632" t="s">
        <v>242</v>
      </c>
      <c r="DM26" s="624"/>
      <c r="DN26" s="624"/>
      <c r="DO26" s="624"/>
      <c r="DP26" s="624"/>
      <c r="DQ26" s="624"/>
      <c r="DR26" s="624"/>
      <c r="DS26" s="624"/>
      <c r="DT26" s="624"/>
      <c r="DU26" s="624"/>
      <c r="DV26" s="625"/>
      <c r="DW26" s="628" t="s">
        <v>242</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4895</v>
      </c>
      <c r="S27" s="624"/>
      <c r="T27" s="624"/>
      <c r="U27" s="624"/>
      <c r="V27" s="624"/>
      <c r="W27" s="624"/>
      <c r="X27" s="624"/>
      <c r="Y27" s="625"/>
      <c r="Z27" s="626">
        <v>0.1</v>
      </c>
      <c r="AA27" s="626"/>
      <c r="AB27" s="626"/>
      <c r="AC27" s="626"/>
      <c r="AD27" s="627" t="s">
        <v>236</v>
      </c>
      <c r="AE27" s="627"/>
      <c r="AF27" s="627"/>
      <c r="AG27" s="627"/>
      <c r="AH27" s="627"/>
      <c r="AI27" s="627"/>
      <c r="AJ27" s="627"/>
      <c r="AK27" s="627"/>
      <c r="AL27" s="628" t="s">
        <v>242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457187</v>
      </c>
      <c r="BH27" s="624"/>
      <c r="BI27" s="624"/>
      <c r="BJ27" s="624"/>
      <c r="BK27" s="624"/>
      <c r="BL27" s="624"/>
      <c r="BM27" s="624"/>
      <c r="BN27" s="625"/>
      <c r="BO27" s="626">
        <v>100</v>
      </c>
      <c r="BP27" s="626"/>
      <c r="BQ27" s="626"/>
      <c r="BR27" s="626"/>
      <c r="BS27" s="627">
        <v>16929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367337</v>
      </c>
      <c r="CS27" s="644"/>
      <c r="CT27" s="644"/>
      <c r="CU27" s="644"/>
      <c r="CV27" s="644"/>
      <c r="CW27" s="644"/>
      <c r="CX27" s="644"/>
      <c r="CY27" s="645"/>
      <c r="CZ27" s="628">
        <v>5.0999999999999996</v>
      </c>
      <c r="DA27" s="656"/>
      <c r="DB27" s="656"/>
      <c r="DC27" s="658"/>
      <c r="DD27" s="632">
        <v>101203</v>
      </c>
      <c r="DE27" s="644"/>
      <c r="DF27" s="644"/>
      <c r="DG27" s="644"/>
      <c r="DH27" s="644"/>
      <c r="DI27" s="644"/>
      <c r="DJ27" s="644"/>
      <c r="DK27" s="645"/>
      <c r="DL27" s="632">
        <v>63717</v>
      </c>
      <c r="DM27" s="644"/>
      <c r="DN27" s="644"/>
      <c r="DO27" s="644"/>
      <c r="DP27" s="644"/>
      <c r="DQ27" s="644"/>
      <c r="DR27" s="644"/>
      <c r="DS27" s="644"/>
      <c r="DT27" s="644"/>
      <c r="DU27" s="644"/>
      <c r="DV27" s="645"/>
      <c r="DW27" s="628">
        <v>1.7</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68561</v>
      </c>
      <c r="S28" s="624"/>
      <c r="T28" s="624"/>
      <c r="U28" s="624"/>
      <c r="V28" s="624"/>
      <c r="W28" s="624"/>
      <c r="X28" s="624"/>
      <c r="Y28" s="625"/>
      <c r="Z28" s="626">
        <v>0.9</v>
      </c>
      <c r="AA28" s="626"/>
      <c r="AB28" s="626"/>
      <c r="AC28" s="626"/>
      <c r="AD28" s="627">
        <v>8176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757218</v>
      </c>
      <c r="CS28" s="624"/>
      <c r="CT28" s="624"/>
      <c r="CU28" s="624"/>
      <c r="CV28" s="624"/>
      <c r="CW28" s="624"/>
      <c r="CX28" s="624"/>
      <c r="CY28" s="625"/>
      <c r="CZ28" s="628">
        <v>10.6</v>
      </c>
      <c r="DA28" s="656"/>
      <c r="DB28" s="656"/>
      <c r="DC28" s="658"/>
      <c r="DD28" s="632">
        <v>754761</v>
      </c>
      <c r="DE28" s="624"/>
      <c r="DF28" s="624"/>
      <c r="DG28" s="624"/>
      <c r="DH28" s="624"/>
      <c r="DI28" s="624"/>
      <c r="DJ28" s="624"/>
      <c r="DK28" s="625"/>
      <c r="DL28" s="632">
        <v>754761</v>
      </c>
      <c r="DM28" s="624"/>
      <c r="DN28" s="624"/>
      <c r="DO28" s="624"/>
      <c r="DP28" s="624"/>
      <c r="DQ28" s="624"/>
      <c r="DR28" s="624"/>
      <c r="DS28" s="624"/>
      <c r="DT28" s="624"/>
      <c r="DU28" s="624"/>
      <c r="DV28" s="625"/>
      <c r="DW28" s="628">
        <v>20.6</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14197</v>
      </c>
      <c r="S29" s="624"/>
      <c r="T29" s="624"/>
      <c r="U29" s="624"/>
      <c r="V29" s="624"/>
      <c r="W29" s="624"/>
      <c r="X29" s="624"/>
      <c r="Y29" s="625"/>
      <c r="Z29" s="626">
        <v>0.2</v>
      </c>
      <c r="AA29" s="626"/>
      <c r="AB29" s="626"/>
      <c r="AC29" s="626"/>
      <c r="AD29" s="627" t="s">
        <v>242</v>
      </c>
      <c r="AE29" s="627"/>
      <c r="AF29" s="627"/>
      <c r="AG29" s="627"/>
      <c r="AH29" s="627"/>
      <c r="AI29" s="627"/>
      <c r="AJ29" s="627"/>
      <c r="AK29" s="627"/>
      <c r="AL29" s="628" t="s">
        <v>236</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757218</v>
      </c>
      <c r="CS29" s="644"/>
      <c r="CT29" s="644"/>
      <c r="CU29" s="644"/>
      <c r="CV29" s="644"/>
      <c r="CW29" s="644"/>
      <c r="CX29" s="644"/>
      <c r="CY29" s="645"/>
      <c r="CZ29" s="628">
        <v>10.6</v>
      </c>
      <c r="DA29" s="656"/>
      <c r="DB29" s="656"/>
      <c r="DC29" s="658"/>
      <c r="DD29" s="632">
        <v>754761</v>
      </c>
      <c r="DE29" s="644"/>
      <c r="DF29" s="644"/>
      <c r="DG29" s="644"/>
      <c r="DH29" s="644"/>
      <c r="DI29" s="644"/>
      <c r="DJ29" s="644"/>
      <c r="DK29" s="645"/>
      <c r="DL29" s="632">
        <v>754761</v>
      </c>
      <c r="DM29" s="644"/>
      <c r="DN29" s="644"/>
      <c r="DO29" s="644"/>
      <c r="DP29" s="644"/>
      <c r="DQ29" s="644"/>
      <c r="DR29" s="644"/>
      <c r="DS29" s="644"/>
      <c r="DT29" s="644"/>
      <c r="DU29" s="644"/>
      <c r="DV29" s="645"/>
      <c r="DW29" s="628">
        <v>20.6</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622802</v>
      </c>
      <c r="S30" s="624"/>
      <c r="T30" s="624"/>
      <c r="U30" s="624"/>
      <c r="V30" s="624"/>
      <c r="W30" s="624"/>
      <c r="X30" s="624"/>
      <c r="Y30" s="625"/>
      <c r="Z30" s="626">
        <v>8.3000000000000007</v>
      </c>
      <c r="AA30" s="626"/>
      <c r="AB30" s="626"/>
      <c r="AC30" s="626"/>
      <c r="AD30" s="627" t="s">
        <v>236</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747265</v>
      </c>
      <c r="CS30" s="624"/>
      <c r="CT30" s="624"/>
      <c r="CU30" s="624"/>
      <c r="CV30" s="624"/>
      <c r="CW30" s="624"/>
      <c r="CX30" s="624"/>
      <c r="CY30" s="625"/>
      <c r="CZ30" s="628">
        <v>10.4</v>
      </c>
      <c r="DA30" s="656"/>
      <c r="DB30" s="656"/>
      <c r="DC30" s="658"/>
      <c r="DD30" s="632">
        <v>744821</v>
      </c>
      <c r="DE30" s="624"/>
      <c r="DF30" s="624"/>
      <c r="DG30" s="624"/>
      <c r="DH30" s="624"/>
      <c r="DI30" s="624"/>
      <c r="DJ30" s="624"/>
      <c r="DK30" s="625"/>
      <c r="DL30" s="632">
        <v>744821</v>
      </c>
      <c r="DM30" s="624"/>
      <c r="DN30" s="624"/>
      <c r="DO30" s="624"/>
      <c r="DP30" s="624"/>
      <c r="DQ30" s="624"/>
      <c r="DR30" s="624"/>
      <c r="DS30" s="624"/>
      <c r="DT30" s="624"/>
      <c r="DU30" s="624"/>
      <c r="DV30" s="625"/>
      <c r="DW30" s="628">
        <v>20.3</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242</v>
      </c>
      <c r="AA31" s="626"/>
      <c r="AB31" s="626"/>
      <c r="AC31" s="626"/>
      <c r="AD31" s="627" t="s">
        <v>242</v>
      </c>
      <c r="AE31" s="627"/>
      <c r="AF31" s="627"/>
      <c r="AG31" s="627"/>
      <c r="AH31" s="627"/>
      <c r="AI31" s="627"/>
      <c r="AJ31" s="627"/>
      <c r="AK31" s="627"/>
      <c r="AL31" s="628" t="s">
        <v>242</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98.7</v>
      </c>
      <c r="BH31" s="667"/>
      <c r="BI31" s="667"/>
      <c r="BJ31" s="667"/>
      <c r="BK31" s="667"/>
      <c r="BL31" s="667"/>
      <c r="BM31" s="618">
        <v>95.5</v>
      </c>
      <c r="BN31" s="667"/>
      <c r="BO31" s="667"/>
      <c r="BP31" s="667"/>
      <c r="BQ31" s="668"/>
      <c r="BR31" s="670">
        <v>98.9</v>
      </c>
      <c r="BS31" s="667"/>
      <c r="BT31" s="667"/>
      <c r="BU31" s="667"/>
      <c r="BV31" s="667"/>
      <c r="BW31" s="667"/>
      <c r="BX31" s="618">
        <v>96.1</v>
      </c>
      <c r="BY31" s="667"/>
      <c r="BZ31" s="667"/>
      <c r="CA31" s="667"/>
      <c r="CB31" s="668"/>
      <c r="CD31" s="663"/>
      <c r="CE31" s="664"/>
      <c r="CF31" s="620" t="s">
        <v>316</v>
      </c>
      <c r="CG31" s="621"/>
      <c r="CH31" s="621"/>
      <c r="CI31" s="621"/>
      <c r="CJ31" s="621"/>
      <c r="CK31" s="621"/>
      <c r="CL31" s="621"/>
      <c r="CM31" s="621"/>
      <c r="CN31" s="621"/>
      <c r="CO31" s="621"/>
      <c r="CP31" s="621"/>
      <c r="CQ31" s="622"/>
      <c r="CR31" s="623">
        <v>9953</v>
      </c>
      <c r="CS31" s="644"/>
      <c r="CT31" s="644"/>
      <c r="CU31" s="644"/>
      <c r="CV31" s="644"/>
      <c r="CW31" s="644"/>
      <c r="CX31" s="644"/>
      <c r="CY31" s="645"/>
      <c r="CZ31" s="628">
        <v>0.1</v>
      </c>
      <c r="DA31" s="656"/>
      <c r="DB31" s="656"/>
      <c r="DC31" s="658"/>
      <c r="DD31" s="632">
        <v>9940</v>
      </c>
      <c r="DE31" s="644"/>
      <c r="DF31" s="644"/>
      <c r="DG31" s="644"/>
      <c r="DH31" s="644"/>
      <c r="DI31" s="644"/>
      <c r="DJ31" s="644"/>
      <c r="DK31" s="645"/>
      <c r="DL31" s="632">
        <v>9940</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1086786</v>
      </c>
      <c r="S32" s="624"/>
      <c r="T32" s="624"/>
      <c r="U32" s="624"/>
      <c r="V32" s="624"/>
      <c r="W32" s="624"/>
      <c r="X32" s="624"/>
      <c r="Y32" s="625"/>
      <c r="Z32" s="626">
        <v>14.5</v>
      </c>
      <c r="AA32" s="626"/>
      <c r="AB32" s="626"/>
      <c r="AC32" s="626"/>
      <c r="AD32" s="627" t="s">
        <v>236</v>
      </c>
      <c r="AE32" s="627"/>
      <c r="AF32" s="627"/>
      <c r="AG32" s="627"/>
      <c r="AH32" s="627"/>
      <c r="AI32" s="627"/>
      <c r="AJ32" s="627"/>
      <c r="AK32" s="627"/>
      <c r="AL32" s="628" t="s">
        <v>236</v>
      </c>
      <c r="AM32" s="629"/>
      <c r="AN32" s="629"/>
      <c r="AO32" s="630"/>
      <c r="AP32" s="673"/>
      <c r="AQ32" s="674"/>
      <c r="AR32" s="674"/>
      <c r="AS32" s="674"/>
      <c r="AT32" s="678"/>
      <c r="AU32" s="214" t="s">
        <v>318</v>
      </c>
      <c r="AX32" s="620" t="s">
        <v>319</v>
      </c>
      <c r="AY32" s="621"/>
      <c r="AZ32" s="621"/>
      <c r="BA32" s="621"/>
      <c r="BB32" s="621"/>
      <c r="BC32" s="621"/>
      <c r="BD32" s="621"/>
      <c r="BE32" s="621"/>
      <c r="BF32" s="622"/>
      <c r="BG32" s="680">
        <v>99.4</v>
      </c>
      <c r="BH32" s="644"/>
      <c r="BI32" s="644"/>
      <c r="BJ32" s="644"/>
      <c r="BK32" s="644"/>
      <c r="BL32" s="644"/>
      <c r="BM32" s="629">
        <v>98.2</v>
      </c>
      <c r="BN32" s="644"/>
      <c r="BO32" s="644"/>
      <c r="BP32" s="644"/>
      <c r="BQ32" s="669"/>
      <c r="BR32" s="680">
        <v>99.4</v>
      </c>
      <c r="BS32" s="644"/>
      <c r="BT32" s="644"/>
      <c r="BU32" s="644"/>
      <c r="BV32" s="644"/>
      <c r="BW32" s="644"/>
      <c r="BX32" s="629">
        <v>98.4</v>
      </c>
      <c r="BY32" s="644"/>
      <c r="BZ32" s="644"/>
      <c r="CA32" s="644"/>
      <c r="CB32" s="669"/>
      <c r="CD32" s="665"/>
      <c r="CE32" s="666"/>
      <c r="CF32" s="620" t="s">
        <v>320</v>
      </c>
      <c r="CG32" s="621"/>
      <c r="CH32" s="621"/>
      <c r="CI32" s="621"/>
      <c r="CJ32" s="621"/>
      <c r="CK32" s="621"/>
      <c r="CL32" s="621"/>
      <c r="CM32" s="621"/>
      <c r="CN32" s="621"/>
      <c r="CO32" s="621"/>
      <c r="CP32" s="621"/>
      <c r="CQ32" s="622"/>
      <c r="CR32" s="623" t="s">
        <v>242</v>
      </c>
      <c r="CS32" s="624"/>
      <c r="CT32" s="624"/>
      <c r="CU32" s="624"/>
      <c r="CV32" s="624"/>
      <c r="CW32" s="624"/>
      <c r="CX32" s="624"/>
      <c r="CY32" s="625"/>
      <c r="CZ32" s="628" t="s">
        <v>242</v>
      </c>
      <c r="DA32" s="656"/>
      <c r="DB32" s="656"/>
      <c r="DC32" s="658"/>
      <c r="DD32" s="632" t="s">
        <v>242</v>
      </c>
      <c r="DE32" s="624"/>
      <c r="DF32" s="624"/>
      <c r="DG32" s="624"/>
      <c r="DH32" s="624"/>
      <c r="DI32" s="624"/>
      <c r="DJ32" s="624"/>
      <c r="DK32" s="625"/>
      <c r="DL32" s="632" t="s">
        <v>236</v>
      </c>
      <c r="DM32" s="624"/>
      <c r="DN32" s="624"/>
      <c r="DO32" s="624"/>
      <c r="DP32" s="624"/>
      <c r="DQ32" s="624"/>
      <c r="DR32" s="624"/>
      <c r="DS32" s="624"/>
      <c r="DT32" s="624"/>
      <c r="DU32" s="624"/>
      <c r="DV32" s="625"/>
      <c r="DW32" s="628" t="s">
        <v>236</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104414</v>
      </c>
      <c r="S33" s="624"/>
      <c r="T33" s="624"/>
      <c r="U33" s="624"/>
      <c r="V33" s="624"/>
      <c r="W33" s="624"/>
      <c r="X33" s="624"/>
      <c r="Y33" s="625"/>
      <c r="Z33" s="626">
        <v>1.4</v>
      </c>
      <c r="AA33" s="626"/>
      <c r="AB33" s="626"/>
      <c r="AC33" s="626"/>
      <c r="AD33" s="627" t="s">
        <v>236</v>
      </c>
      <c r="AE33" s="627"/>
      <c r="AF33" s="627"/>
      <c r="AG33" s="627"/>
      <c r="AH33" s="627"/>
      <c r="AI33" s="627"/>
      <c r="AJ33" s="627"/>
      <c r="AK33" s="627"/>
      <c r="AL33" s="628" t="s">
        <v>242</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98.2</v>
      </c>
      <c r="BH33" s="682"/>
      <c r="BI33" s="682"/>
      <c r="BJ33" s="682"/>
      <c r="BK33" s="682"/>
      <c r="BL33" s="682"/>
      <c r="BM33" s="683">
        <v>93.5</v>
      </c>
      <c r="BN33" s="682"/>
      <c r="BO33" s="682"/>
      <c r="BP33" s="682"/>
      <c r="BQ33" s="684"/>
      <c r="BR33" s="681">
        <v>98.6</v>
      </c>
      <c r="BS33" s="682"/>
      <c r="BT33" s="682"/>
      <c r="BU33" s="682"/>
      <c r="BV33" s="682"/>
      <c r="BW33" s="682"/>
      <c r="BX33" s="683">
        <v>94.6</v>
      </c>
      <c r="BY33" s="682"/>
      <c r="BZ33" s="682"/>
      <c r="CA33" s="682"/>
      <c r="CB33" s="684"/>
      <c r="CD33" s="620" t="s">
        <v>323</v>
      </c>
      <c r="CE33" s="621"/>
      <c r="CF33" s="621"/>
      <c r="CG33" s="621"/>
      <c r="CH33" s="621"/>
      <c r="CI33" s="621"/>
      <c r="CJ33" s="621"/>
      <c r="CK33" s="621"/>
      <c r="CL33" s="621"/>
      <c r="CM33" s="621"/>
      <c r="CN33" s="621"/>
      <c r="CO33" s="621"/>
      <c r="CP33" s="621"/>
      <c r="CQ33" s="622"/>
      <c r="CR33" s="623">
        <v>3681799</v>
      </c>
      <c r="CS33" s="644"/>
      <c r="CT33" s="644"/>
      <c r="CU33" s="644"/>
      <c r="CV33" s="644"/>
      <c r="CW33" s="644"/>
      <c r="CX33" s="644"/>
      <c r="CY33" s="645"/>
      <c r="CZ33" s="628">
        <v>51.4</v>
      </c>
      <c r="DA33" s="656"/>
      <c r="DB33" s="656"/>
      <c r="DC33" s="658"/>
      <c r="DD33" s="632">
        <v>2527251</v>
      </c>
      <c r="DE33" s="644"/>
      <c r="DF33" s="644"/>
      <c r="DG33" s="644"/>
      <c r="DH33" s="644"/>
      <c r="DI33" s="644"/>
      <c r="DJ33" s="644"/>
      <c r="DK33" s="645"/>
      <c r="DL33" s="632">
        <v>1774353</v>
      </c>
      <c r="DM33" s="644"/>
      <c r="DN33" s="644"/>
      <c r="DO33" s="644"/>
      <c r="DP33" s="644"/>
      <c r="DQ33" s="644"/>
      <c r="DR33" s="644"/>
      <c r="DS33" s="644"/>
      <c r="DT33" s="644"/>
      <c r="DU33" s="644"/>
      <c r="DV33" s="645"/>
      <c r="DW33" s="628">
        <v>48.4</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28419</v>
      </c>
      <c r="S34" s="624"/>
      <c r="T34" s="624"/>
      <c r="U34" s="624"/>
      <c r="V34" s="624"/>
      <c r="W34" s="624"/>
      <c r="X34" s="624"/>
      <c r="Y34" s="625"/>
      <c r="Z34" s="626">
        <v>0.4</v>
      </c>
      <c r="AA34" s="626"/>
      <c r="AB34" s="626"/>
      <c r="AC34" s="626"/>
      <c r="AD34" s="627" t="s">
        <v>242</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1082253</v>
      </c>
      <c r="CS34" s="624"/>
      <c r="CT34" s="624"/>
      <c r="CU34" s="624"/>
      <c r="CV34" s="624"/>
      <c r="CW34" s="624"/>
      <c r="CX34" s="624"/>
      <c r="CY34" s="625"/>
      <c r="CZ34" s="628">
        <v>15.1</v>
      </c>
      <c r="DA34" s="656"/>
      <c r="DB34" s="656"/>
      <c r="DC34" s="658"/>
      <c r="DD34" s="632">
        <v>767471</v>
      </c>
      <c r="DE34" s="624"/>
      <c r="DF34" s="624"/>
      <c r="DG34" s="624"/>
      <c r="DH34" s="624"/>
      <c r="DI34" s="624"/>
      <c r="DJ34" s="624"/>
      <c r="DK34" s="625"/>
      <c r="DL34" s="632">
        <v>655469</v>
      </c>
      <c r="DM34" s="624"/>
      <c r="DN34" s="624"/>
      <c r="DO34" s="624"/>
      <c r="DP34" s="624"/>
      <c r="DQ34" s="624"/>
      <c r="DR34" s="624"/>
      <c r="DS34" s="624"/>
      <c r="DT34" s="624"/>
      <c r="DU34" s="624"/>
      <c r="DV34" s="625"/>
      <c r="DW34" s="628">
        <v>17.899999999999999</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24559</v>
      </c>
      <c r="S35" s="624"/>
      <c r="T35" s="624"/>
      <c r="U35" s="624"/>
      <c r="V35" s="624"/>
      <c r="W35" s="624"/>
      <c r="X35" s="624"/>
      <c r="Y35" s="625"/>
      <c r="Z35" s="626">
        <v>0.3</v>
      </c>
      <c r="AA35" s="626"/>
      <c r="AB35" s="626"/>
      <c r="AC35" s="626"/>
      <c r="AD35" s="627" t="s">
        <v>242</v>
      </c>
      <c r="AE35" s="627"/>
      <c r="AF35" s="627"/>
      <c r="AG35" s="627"/>
      <c r="AH35" s="627"/>
      <c r="AI35" s="627"/>
      <c r="AJ35" s="627"/>
      <c r="AK35" s="627"/>
      <c r="AL35" s="628" t="s">
        <v>242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363523</v>
      </c>
      <c r="CS35" s="644"/>
      <c r="CT35" s="644"/>
      <c r="CU35" s="644"/>
      <c r="CV35" s="644"/>
      <c r="CW35" s="644"/>
      <c r="CX35" s="644"/>
      <c r="CY35" s="645"/>
      <c r="CZ35" s="628">
        <v>5.0999999999999996</v>
      </c>
      <c r="DA35" s="656"/>
      <c r="DB35" s="656"/>
      <c r="DC35" s="658"/>
      <c r="DD35" s="632">
        <v>140757</v>
      </c>
      <c r="DE35" s="644"/>
      <c r="DF35" s="644"/>
      <c r="DG35" s="644"/>
      <c r="DH35" s="644"/>
      <c r="DI35" s="644"/>
      <c r="DJ35" s="644"/>
      <c r="DK35" s="645"/>
      <c r="DL35" s="632">
        <v>114840</v>
      </c>
      <c r="DM35" s="644"/>
      <c r="DN35" s="644"/>
      <c r="DO35" s="644"/>
      <c r="DP35" s="644"/>
      <c r="DQ35" s="644"/>
      <c r="DR35" s="644"/>
      <c r="DS35" s="644"/>
      <c r="DT35" s="644"/>
      <c r="DU35" s="644"/>
      <c r="DV35" s="645"/>
      <c r="DW35" s="628">
        <v>3.1</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294361</v>
      </c>
      <c r="S36" s="624"/>
      <c r="T36" s="624"/>
      <c r="U36" s="624"/>
      <c r="V36" s="624"/>
      <c r="W36" s="624"/>
      <c r="X36" s="624"/>
      <c r="Y36" s="625"/>
      <c r="Z36" s="626">
        <v>3.9</v>
      </c>
      <c r="AA36" s="626"/>
      <c r="AB36" s="626"/>
      <c r="AC36" s="626"/>
      <c r="AD36" s="627" t="s">
        <v>242</v>
      </c>
      <c r="AE36" s="627"/>
      <c r="AF36" s="627"/>
      <c r="AG36" s="627"/>
      <c r="AH36" s="627"/>
      <c r="AI36" s="627"/>
      <c r="AJ36" s="627"/>
      <c r="AK36" s="627"/>
      <c r="AL36" s="628" t="s">
        <v>236</v>
      </c>
      <c r="AM36" s="629"/>
      <c r="AN36" s="629"/>
      <c r="AO36" s="630"/>
      <c r="AP36" s="222"/>
      <c r="AQ36" s="689" t="s">
        <v>331</v>
      </c>
      <c r="AR36" s="690"/>
      <c r="AS36" s="690"/>
      <c r="AT36" s="690"/>
      <c r="AU36" s="690"/>
      <c r="AV36" s="690"/>
      <c r="AW36" s="690"/>
      <c r="AX36" s="690"/>
      <c r="AY36" s="691"/>
      <c r="AZ36" s="612">
        <v>832983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-17037</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1397020</v>
      </c>
      <c r="CS36" s="624"/>
      <c r="CT36" s="624"/>
      <c r="CU36" s="624"/>
      <c r="CV36" s="624"/>
      <c r="CW36" s="624"/>
      <c r="CX36" s="624"/>
      <c r="CY36" s="625"/>
      <c r="CZ36" s="628">
        <v>19.5</v>
      </c>
      <c r="DA36" s="656"/>
      <c r="DB36" s="656"/>
      <c r="DC36" s="658"/>
      <c r="DD36" s="632">
        <v>1069885</v>
      </c>
      <c r="DE36" s="624"/>
      <c r="DF36" s="624"/>
      <c r="DG36" s="624"/>
      <c r="DH36" s="624"/>
      <c r="DI36" s="624"/>
      <c r="DJ36" s="624"/>
      <c r="DK36" s="625"/>
      <c r="DL36" s="632">
        <v>727578</v>
      </c>
      <c r="DM36" s="624"/>
      <c r="DN36" s="624"/>
      <c r="DO36" s="624"/>
      <c r="DP36" s="624"/>
      <c r="DQ36" s="624"/>
      <c r="DR36" s="624"/>
      <c r="DS36" s="624"/>
      <c r="DT36" s="624"/>
      <c r="DU36" s="624"/>
      <c r="DV36" s="625"/>
      <c r="DW36" s="628">
        <v>19.8</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255475</v>
      </c>
      <c r="S37" s="624"/>
      <c r="T37" s="624"/>
      <c r="U37" s="624"/>
      <c r="V37" s="624"/>
      <c r="W37" s="624"/>
      <c r="X37" s="624"/>
      <c r="Y37" s="625"/>
      <c r="Z37" s="626">
        <v>3.4</v>
      </c>
      <c r="AA37" s="626"/>
      <c r="AB37" s="626"/>
      <c r="AC37" s="626"/>
      <c r="AD37" s="627">
        <v>37</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336307</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-6951</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185220</v>
      </c>
      <c r="CS37" s="644"/>
      <c r="CT37" s="644"/>
      <c r="CU37" s="644"/>
      <c r="CV37" s="644"/>
      <c r="CW37" s="644"/>
      <c r="CX37" s="644"/>
      <c r="CY37" s="645"/>
      <c r="CZ37" s="628">
        <v>2.6</v>
      </c>
      <c r="DA37" s="656"/>
      <c r="DB37" s="656"/>
      <c r="DC37" s="658"/>
      <c r="DD37" s="632">
        <v>185220</v>
      </c>
      <c r="DE37" s="644"/>
      <c r="DF37" s="644"/>
      <c r="DG37" s="644"/>
      <c r="DH37" s="644"/>
      <c r="DI37" s="644"/>
      <c r="DJ37" s="644"/>
      <c r="DK37" s="645"/>
      <c r="DL37" s="632">
        <v>134001</v>
      </c>
      <c r="DM37" s="644"/>
      <c r="DN37" s="644"/>
      <c r="DO37" s="644"/>
      <c r="DP37" s="644"/>
      <c r="DQ37" s="644"/>
      <c r="DR37" s="644"/>
      <c r="DS37" s="644"/>
      <c r="DT37" s="644"/>
      <c r="DU37" s="644"/>
      <c r="DV37" s="645"/>
      <c r="DW37" s="628">
        <v>3.7</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681200</v>
      </c>
      <c r="S38" s="624"/>
      <c r="T38" s="624"/>
      <c r="U38" s="624"/>
      <c r="V38" s="624"/>
      <c r="W38" s="624"/>
      <c r="X38" s="624"/>
      <c r="Y38" s="625"/>
      <c r="Z38" s="626">
        <v>9.1</v>
      </c>
      <c r="AA38" s="626"/>
      <c r="AB38" s="626"/>
      <c r="AC38" s="626"/>
      <c r="AD38" s="627" t="s">
        <v>138</v>
      </c>
      <c r="AE38" s="627"/>
      <c r="AF38" s="627"/>
      <c r="AG38" s="627"/>
      <c r="AH38" s="627"/>
      <c r="AI38" s="627"/>
      <c r="AJ38" s="627"/>
      <c r="AK38" s="627"/>
      <c r="AL38" s="628" t="s">
        <v>236</v>
      </c>
      <c r="AM38" s="629"/>
      <c r="AN38" s="629"/>
      <c r="AO38" s="630"/>
      <c r="AQ38" s="686" t="s">
        <v>339</v>
      </c>
      <c r="AR38" s="687"/>
      <c r="AS38" s="687"/>
      <c r="AT38" s="687"/>
      <c r="AU38" s="687"/>
      <c r="AV38" s="687"/>
      <c r="AW38" s="687"/>
      <c r="AX38" s="687"/>
      <c r="AY38" s="688"/>
      <c r="AZ38" s="623">
        <v>79135</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643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371356</v>
      </c>
      <c r="CS38" s="624"/>
      <c r="CT38" s="624"/>
      <c r="CU38" s="624"/>
      <c r="CV38" s="624"/>
      <c r="CW38" s="624"/>
      <c r="CX38" s="624"/>
      <c r="CY38" s="625"/>
      <c r="CZ38" s="628">
        <v>5.2</v>
      </c>
      <c r="DA38" s="656"/>
      <c r="DB38" s="656"/>
      <c r="DC38" s="658"/>
      <c r="DD38" s="632">
        <v>315585</v>
      </c>
      <c r="DE38" s="624"/>
      <c r="DF38" s="624"/>
      <c r="DG38" s="624"/>
      <c r="DH38" s="624"/>
      <c r="DI38" s="624"/>
      <c r="DJ38" s="624"/>
      <c r="DK38" s="625"/>
      <c r="DL38" s="632">
        <v>276466</v>
      </c>
      <c r="DM38" s="624"/>
      <c r="DN38" s="624"/>
      <c r="DO38" s="624"/>
      <c r="DP38" s="624"/>
      <c r="DQ38" s="624"/>
      <c r="DR38" s="624"/>
      <c r="DS38" s="624"/>
      <c r="DT38" s="624"/>
      <c r="DU38" s="624"/>
      <c r="DV38" s="625"/>
      <c r="DW38" s="628">
        <v>7.5</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242</v>
      </c>
      <c r="AA39" s="626"/>
      <c r="AB39" s="626"/>
      <c r="AC39" s="626"/>
      <c r="AD39" s="627" t="s">
        <v>236</v>
      </c>
      <c r="AE39" s="627"/>
      <c r="AF39" s="627"/>
      <c r="AG39" s="627"/>
      <c r="AH39" s="627"/>
      <c r="AI39" s="627"/>
      <c r="AJ39" s="627"/>
      <c r="AK39" s="627"/>
      <c r="AL39" s="628" t="s">
        <v>242</v>
      </c>
      <c r="AM39" s="629"/>
      <c r="AN39" s="629"/>
      <c r="AO39" s="630"/>
      <c r="AQ39" s="686" t="s">
        <v>343</v>
      </c>
      <c r="AR39" s="687"/>
      <c r="AS39" s="687"/>
      <c r="AT39" s="687"/>
      <c r="AU39" s="687"/>
      <c r="AV39" s="687"/>
      <c r="AW39" s="687"/>
      <c r="AX39" s="687"/>
      <c r="AY39" s="688"/>
      <c r="AZ39" s="623">
        <v>46185</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915</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259447</v>
      </c>
      <c r="CS39" s="644"/>
      <c r="CT39" s="644"/>
      <c r="CU39" s="644"/>
      <c r="CV39" s="644"/>
      <c r="CW39" s="644"/>
      <c r="CX39" s="644"/>
      <c r="CY39" s="645"/>
      <c r="CZ39" s="628">
        <v>3.6</v>
      </c>
      <c r="DA39" s="656"/>
      <c r="DB39" s="656"/>
      <c r="DC39" s="658"/>
      <c r="DD39" s="632">
        <v>233553</v>
      </c>
      <c r="DE39" s="644"/>
      <c r="DF39" s="644"/>
      <c r="DG39" s="644"/>
      <c r="DH39" s="644"/>
      <c r="DI39" s="644"/>
      <c r="DJ39" s="644"/>
      <c r="DK39" s="645"/>
      <c r="DL39" s="632" t="s">
        <v>242</v>
      </c>
      <c r="DM39" s="644"/>
      <c r="DN39" s="644"/>
      <c r="DO39" s="644"/>
      <c r="DP39" s="644"/>
      <c r="DQ39" s="644"/>
      <c r="DR39" s="644"/>
      <c r="DS39" s="644"/>
      <c r="DT39" s="644"/>
      <c r="DU39" s="644"/>
      <c r="DV39" s="645"/>
      <c r="DW39" s="628" t="s">
        <v>242</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t="s">
        <v>242</v>
      </c>
      <c r="S40" s="624"/>
      <c r="T40" s="624"/>
      <c r="U40" s="624"/>
      <c r="V40" s="624"/>
      <c r="W40" s="624"/>
      <c r="X40" s="624"/>
      <c r="Y40" s="625"/>
      <c r="Z40" s="626" t="s">
        <v>236</v>
      </c>
      <c r="AA40" s="626"/>
      <c r="AB40" s="626"/>
      <c r="AC40" s="626"/>
      <c r="AD40" s="627" t="s">
        <v>236</v>
      </c>
      <c r="AE40" s="627"/>
      <c r="AF40" s="627"/>
      <c r="AG40" s="627"/>
      <c r="AH40" s="627"/>
      <c r="AI40" s="627"/>
      <c r="AJ40" s="627"/>
      <c r="AK40" s="627"/>
      <c r="AL40" s="628" t="s">
        <v>242</v>
      </c>
      <c r="AM40" s="629"/>
      <c r="AN40" s="629"/>
      <c r="AO40" s="630"/>
      <c r="AQ40" s="686" t="s">
        <v>347</v>
      </c>
      <c r="AR40" s="687"/>
      <c r="AS40" s="687"/>
      <c r="AT40" s="687"/>
      <c r="AU40" s="687"/>
      <c r="AV40" s="687"/>
      <c r="AW40" s="687"/>
      <c r="AX40" s="687"/>
      <c r="AY40" s="688"/>
      <c r="AZ40" s="623">
        <v>44406</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94</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208200</v>
      </c>
      <c r="CS40" s="624"/>
      <c r="CT40" s="624"/>
      <c r="CU40" s="624"/>
      <c r="CV40" s="624"/>
      <c r="CW40" s="624"/>
      <c r="CX40" s="624"/>
      <c r="CY40" s="625"/>
      <c r="CZ40" s="628">
        <v>2.9</v>
      </c>
      <c r="DA40" s="656"/>
      <c r="DB40" s="656"/>
      <c r="DC40" s="658"/>
      <c r="DD40" s="632" t="s">
        <v>242</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7475042</v>
      </c>
      <c r="S41" s="696"/>
      <c r="T41" s="696"/>
      <c r="U41" s="696"/>
      <c r="V41" s="696"/>
      <c r="W41" s="696"/>
      <c r="X41" s="696"/>
      <c r="Y41" s="700"/>
      <c r="Z41" s="701">
        <v>100</v>
      </c>
      <c r="AA41" s="701"/>
      <c r="AB41" s="701"/>
      <c r="AC41" s="701"/>
      <c r="AD41" s="702">
        <v>3669631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44196</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236</v>
      </c>
      <c r="CS41" s="644"/>
      <c r="CT41" s="644"/>
      <c r="CU41" s="644"/>
      <c r="CV41" s="644"/>
      <c r="CW41" s="644"/>
      <c r="CX41" s="644"/>
      <c r="CY41" s="645"/>
      <c r="CZ41" s="628" t="s">
        <v>236</v>
      </c>
      <c r="DA41" s="656"/>
      <c r="DB41" s="656"/>
      <c r="DC41" s="658"/>
      <c r="DD41" s="632" t="s">
        <v>242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282754</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470</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1436340</v>
      </c>
      <c r="CS42" s="644"/>
      <c r="CT42" s="644"/>
      <c r="CU42" s="644"/>
      <c r="CV42" s="644"/>
      <c r="CW42" s="644"/>
      <c r="CX42" s="644"/>
      <c r="CY42" s="645"/>
      <c r="CZ42" s="628">
        <v>20.100000000000001</v>
      </c>
      <c r="DA42" s="656"/>
      <c r="DB42" s="656"/>
      <c r="DC42" s="658"/>
      <c r="DD42" s="632">
        <v>272584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9104</v>
      </c>
      <c r="CS43" s="644"/>
      <c r="CT43" s="644"/>
      <c r="CU43" s="644"/>
      <c r="CV43" s="644"/>
      <c r="CW43" s="644"/>
      <c r="CX43" s="644"/>
      <c r="CY43" s="645"/>
      <c r="CZ43" s="628">
        <v>0.1</v>
      </c>
      <c r="DA43" s="656"/>
      <c r="DB43" s="656"/>
      <c r="DC43" s="658"/>
      <c r="DD43" s="632">
        <v>4121</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1173922</v>
      </c>
      <c r="CS44" s="624"/>
      <c r="CT44" s="624"/>
      <c r="CU44" s="624"/>
      <c r="CV44" s="624"/>
      <c r="CW44" s="624"/>
      <c r="CX44" s="624"/>
      <c r="CY44" s="625"/>
      <c r="CZ44" s="628">
        <v>16.399999999999999</v>
      </c>
      <c r="DA44" s="629"/>
      <c r="DB44" s="629"/>
      <c r="DC44" s="635"/>
      <c r="DD44" s="632">
        <v>244119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252833</v>
      </c>
      <c r="CS45" s="644"/>
      <c r="CT45" s="644"/>
      <c r="CU45" s="644"/>
      <c r="CV45" s="644"/>
      <c r="CW45" s="644"/>
      <c r="CX45" s="644"/>
      <c r="CY45" s="645"/>
      <c r="CZ45" s="628">
        <v>3.5</v>
      </c>
      <c r="DA45" s="656"/>
      <c r="DB45" s="656"/>
      <c r="DC45" s="658"/>
      <c r="DD45" s="632">
        <v>12168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913431</v>
      </c>
      <c r="CS46" s="624"/>
      <c r="CT46" s="624"/>
      <c r="CU46" s="624"/>
      <c r="CV46" s="624"/>
      <c r="CW46" s="624"/>
      <c r="CX46" s="624"/>
      <c r="CY46" s="625"/>
      <c r="CZ46" s="628">
        <v>12.8</v>
      </c>
      <c r="DA46" s="629"/>
      <c r="DB46" s="629"/>
      <c r="DC46" s="635"/>
      <c r="DD46" s="632">
        <v>230893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262418</v>
      </c>
      <c r="CS47" s="644"/>
      <c r="CT47" s="644"/>
      <c r="CU47" s="644"/>
      <c r="CV47" s="644"/>
      <c r="CW47" s="644"/>
      <c r="CX47" s="644"/>
      <c r="CY47" s="645"/>
      <c r="CZ47" s="628">
        <v>3.7</v>
      </c>
      <c r="DA47" s="656"/>
      <c r="DB47" s="656"/>
      <c r="DC47" s="658"/>
      <c r="DD47" s="632">
        <v>28465</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366</v>
      </c>
      <c r="CG48" s="621"/>
      <c r="CH48" s="621"/>
      <c r="CI48" s="621"/>
      <c r="CJ48" s="621"/>
      <c r="CK48" s="621"/>
      <c r="CL48" s="621"/>
      <c r="CM48" s="621"/>
      <c r="CN48" s="621"/>
      <c r="CO48" s="621"/>
      <c r="CP48" s="621"/>
      <c r="CQ48" s="622"/>
      <c r="CR48" s="623" t="s">
        <v>242</v>
      </c>
      <c r="CS48" s="624"/>
      <c r="CT48" s="624"/>
      <c r="CU48" s="624"/>
      <c r="CV48" s="624"/>
      <c r="CW48" s="624"/>
      <c r="CX48" s="624"/>
      <c r="CY48" s="625"/>
      <c r="CZ48" s="628" t="s">
        <v>236</v>
      </c>
      <c r="DA48" s="629"/>
      <c r="DB48" s="629"/>
      <c r="DC48" s="635"/>
      <c r="DD48" s="632" t="s">
        <v>242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7156686</v>
      </c>
      <c r="CS49" s="682"/>
      <c r="CT49" s="682"/>
      <c r="CU49" s="682"/>
      <c r="CV49" s="682"/>
      <c r="CW49" s="682"/>
      <c r="CX49" s="682"/>
      <c r="CY49" s="711"/>
      <c r="CZ49" s="703">
        <v>100</v>
      </c>
      <c r="DA49" s="712"/>
      <c r="DB49" s="712"/>
      <c r="DC49" s="713"/>
      <c r="DD49" s="714">
        <v>4522801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PejNbYHxPA+eoXlTOFkAI5js0hsMibDZ+3OMMwl2VWfX0Rdx8yZtaekNwBHIBLQ0mkmHJKuhSzojAvQsvZNCg==" saltValue="jNnNNb9p6qJQ75dwW+CAb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5" t="s">
        <v>387</v>
      </c>
      <c r="DH5" s="766"/>
      <c r="DI5" s="766"/>
      <c r="DJ5" s="766"/>
      <c r="DK5" s="767"/>
      <c r="DL5" s="765" t="s">
        <v>388</v>
      </c>
      <c r="DM5" s="766"/>
      <c r="DN5" s="766"/>
      <c r="DO5" s="766"/>
      <c r="DP5" s="767"/>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7477</v>
      </c>
      <c r="R7" s="753"/>
      <c r="S7" s="753"/>
      <c r="T7" s="753"/>
      <c r="U7" s="753"/>
      <c r="V7" s="753">
        <v>7158</v>
      </c>
      <c r="W7" s="753"/>
      <c r="X7" s="753"/>
      <c r="Y7" s="753"/>
      <c r="Z7" s="753"/>
      <c r="AA7" s="753">
        <v>318</v>
      </c>
      <c r="AB7" s="753"/>
      <c r="AC7" s="753"/>
      <c r="AD7" s="753"/>
      <c r="AE7" s="754"/>
      <c r="AF7" s="755">
        <v>269</v>
      </c>
      <c r="AG7" s="756"/>
      <c r="AH7" s="756"/>
      <c r="AI7" s="756"/>
      <c r="AJ7" s="757"/>
      <c r="AK7" s="758" t="s">
        <v>595</v>
      </c>
      <c r="AL7" s="759"/>
      <c r="AM7" s="759"/>
      <c r="AN7" s="759"/>
      <c r="AO7" s="759"/>
      <c r="AP7" s="759">
        <v>7944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607</v>
      </c>
      <c r="BT7" s="763"/>
      <c r="BU7" s="763"/>
      <c r="BV7" s="763"/>
      <c r="BW7" s="763"/>
      <c r="BX7" s="763"/>
      <c r="BY7" s="763"/>
      <c r="BZ7" s="763"/>
      <c r="CA7" s="763"/>
      <c r="CB7" s="763"/>
      <c r="CC7" s="763"/>
      <c r="CD7" s="763"/>
      <c r="CE7" s="763"/>
      <c r="CF7" s="763"/>
      <c r="CG7" s="764"/>
      <c r="CH7" s="743">
        <v>3</v>
      </c>
      <c r="CI7" s="744"/>
      <c r="CJ7" s="744"/>
      <c r="CK7" s="744"/>
      <c r="CL7" s="745"/>
      <c r="CM7" s="743">
        <v>17</v>
      </c>
      <c r="CN7" s="744"/>
      <c r="CO7" s="744"/>
      <c r="CP7" s="744"/>
      <c r="CQ7" s="745"/>
      <c r="CR7" s="743">
        <v>5</v>
      </c>
      <c r="CS7" s="744"/>
      <c r="CT7" s="744"/>
      <c r="CU7" s="744"/>
      <c r="CV7" s="745"/>
      <c r="CW7" s="743">
        <v>2</v>
      </c>
      <c r="CX7" s="744"/>
      <c r="CY7" s="744"/>
      <c r="CZ7" s="744"/>
      <c r="DA7" s="745"/>
      <c r="DB7" s="743" t="s">
        <v>610</v>
      </c>
      <c r="DC7" s="744"/>
      <c r="DD7" s="744"/>
      <c r="DE7" s="744"/>
      <c r="DF7" s="745"/>
      <c r="DG7" s="743" t="s">
        <v>595</v>
      </c>
      <c r="DH7" s="744"/>
      <c r="DI7" s="744"/>
      <c r="DJ7" s="744"/>
      <c r="DK7" s="745"/>
      <c r="DL7" s="743" t="s">
        <v>595</v>
      </c>
      <c r="DM7" s="744"/>
      <c r="DN7" s="744"/>
      <c r="DO7" s="744"/>
      <c r="DP7" s="745"/>
      <c r="DQ7" s="743" t="s">
        <v>613</v>
      </c>
      <c r="DR7" s="744"/>
      <c r="DS7" s="744"/>
      <c r="DT7" s="744"/>
      <c r="DU7" s="745"/>
      <c r="DV7" s="746"/>
      <c r="DW7" s="747"/>
      <c r="DX7" s="747"/>
      <c r="DY7" s="747"/>
      <c r="DZ7" s="748"/>
      <c r="EA7" s="234"/>
    </row>
    <row r="8" spans="1:131" s="235" customFormat="1" ht="26.25" customHeight="1" x14ac:dyDescent="0.2">
      <c r="A8" s="238">
        <v>2</v>
      </c>
      <c r="B8" s="785"/>
      <c r="C8" s="786"/>
      <c r="D8" s="786"/>
      <c r="E8" s="786"/>
      <c r="F8" s="786"/>
      <c r="G8" s="786"/>
      <c r="H8" s="786"/>
      <c r="I8" s="786"/>
      <c r="J8" s="786"/>
      <c r="K8" s="786"/>
      <c r="L8" s="786"/>
      <c r="M8" s="786"/>
      <c r="N8" s="786"/>
      <c r="O8" s="786"/>
      <c r="P8" s="787"/>
      <c r="Q8" s="788"/>
      <c r="R8" s="789"/>
      <c r="S8" s="789"/>
      <c r="T8" s="789"/>
      <c r="U8" s="789"/>
      <c r="V8" s="789"/>
      <c r="W8" s="789"/>
      <c r="X8" s="789"/>
      <c r="Y8" s="789"/>
      <c r="Z8" s="789"/>
      <c r="AA8" s="789"/>
      <c r="AB8" s="789"/>
      <c r="AC8" s="789"/>
      <c r="AD8" s="789"/>
      <c r="AE8" s="790"/>
      <c r="AF8" s="791"/>
      <c r="AG8" s="792"/>
      <c r="AH8" s="792"/>
      <c r="AI8" s="792"/>
      <c r="AJ8" s="793"/>
      <c r="AK8" s="771"/>
      <c r="AL8" s="772"/>
      <c r="AM8" s="772"/>
      <c r="AN8" s="772"/>
      <c r="AO8" s="772"/>
      <c r="AP8" s="772"/>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608</v>
      </c>
      <c r="BT8" s="776"/>
      <c r="BU8" s="776"/>
      <c r="BV8" s="776"/>
      <c r="BW8" s="776"/>
      <c r="BX8" s="776"/>
      <c r="BY8" s="776"/>
      <c r="BZ8" s="776"/>
      <c r="CA8" s="776"/>
      <c r="CB8" s="776"/>
      <c r="CC8" s="776"/>
      <c r="CD8" s="776"/>
      <c r="CE8" s="776"/>
      <c r="CF8" s="776"/>
      <c r="CG8" s="777"/>
      <c r="CH8" s="778">
        <v>25</v>
      </c>
      <c r="CI8" s="779"/>
      <c r="CJ8" s="779"/>
      <c r="CK8" s="779"/>
      <c r="CL8" s="780"/>
      <c r="CM8" s="778">
        <v>217</v>
      </c>
      <c r="CN8" s="779"/>
      <c r="CO8" s="779"/>
      <c r="CP8" s="779"/>
      <c r="CQ8" s="780"/>
      <c r="CR8" s="778">
        <v>4</v>
      </c>
      <c r="CS8" s="779"/>
      <c r="CT8" s="779"/>
      <c r="CU8" s="779"/>
      <c r="CV8" s="780"/>
      <c r="CW8" s="778" t="s">
        <v>595</v>
      </c>
      <c r="CX8" s="779"/>
      <c r="CY8" s="779"/>
      <c r="CZ8" s="779"/>
      <c r="DA8" s="780"/>
      <c r="DB8" s="778" t="s">
        <v>599</v>
      </c>
      <c r="DC8" s="779"/>
      <c r="DD8" s="779"/>
      <c r="DE8" s="779"/>
      <c r="DF8" s="780"/>
      <c r="DG8" s="778" t="s">
        <v>595</v>
      </c>
      <c r="DH8" s="779"/>
      <c r="DI8" s="779"/>
      <c r="DJ8" s="779"/>
      <c r="DK8" s="780"/>
      <c r="DL8" s="781" t="s">
        <v>612</v>
      </c>
      <c r="DM8" s="779"/>
      <c r="DN8" s="779"/>
      <c r="DO8" s="779"/>
      <c r="DP8" s="780"/>
      <c r="DQ8" s="778" t="s">
        <v>595</v>
      </c>
      <c r="DR8" s="779"/>
      <c r="DS8" s="779"/>
      <c r="DT8" s="779"/>
      <c r="DU8" s="780"/>
      <c r="DV8" s="782"/>
      <c r="DW8" s="783"/>
      <c r="DX8" s="783"/>
      <c r="DY8" s="783"/>
      <c r="DZ8" s="784"/>
      <c r="EA8" s="234"/>
    </row>
    <row r="9" spans="1:131" s="235" customFormat="1" ht="26.25" customHeight="1" x14ac:dyDescent="0.2">
      <c r="A9" s="238">
        <v>3</v>
      </c>
      <c r="B9" s="785"/>
      <c r="C9" s="786"/>
      <c r="D9" s="786"/>
      <c r="E9" s="786"/>
      <c r="F9" s="786"/>
      <c r="G9" s="786"/>
      <c r="H9" s="786"/>
      <c r="I9" s="786"/>
      <c r="J9" s="786"/>
      <c r="K9" s="786"/>
      <c r="L9" s="786"/>
      <c r="M9" s="786"/>
      <c r="N9" s="786"/>
      <c r="O9" s="786"/>
      <c r="P9" s="787"/>
      <c r="Q9" s="788"/>
      <c r="R9" s="789"/>
      <c r="S9" s="789"/>
      <c r="T9" s="789"/>
      <c r="U9" s="789"/>
      <c r="V9" s="789"/>
      <c r="W9" s="789"/>
      <c r="X9" s="789"/>
      <c r="Y9" s="789"/>
      <c r="Z9" s="789"/>
      <c r="AA9" s="789"/>
      <c r="AB9" s="789"/>
      <c r="AC9" s="789"/>
      <c r="AD9" s="789"/>
      <c r="AE9" s="790"/>
      <c r="AF9" s="791"/>
      <c r="AG9" s="792"/>
      <c r="AH9" s="792"/>
      <c r="AI9" s="792"/>
      <c r="AJ9" s="793"/>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609</v>
      </c>
      <c r="BT9" s="776"/>
      <c r="BU9" s="776"/>
      <c r="BV9" s="776"/>
      <c r="BW9" s="776"/>
      <c r="BX9" s="776"/>
      <c r="BY9" s="776"/>
      <c r="BZ9" s="776"/>
      <c r="CA9" s="776"/>
      <c r="CB9" s="776"/>
      <c r="CC9" s="776"/>
      <c r="CD9" s="776"/>
      <c r="CE9" s="776"/>
      <c r="CF9" s="776"/>
      <c r="CG9" s="777"/>
      <c r="CH9" s="778">
        <v>9</v>
      </c>
      <c r="CI9" s="779"/>
      <c r="CJ9" s="779"/>
      <c r="CK9" s="779"/>
      <c r="CL9" s="780"/>
      <c r="CM9" s="778">
        <v>88</v>
      </c>
      <c r="CN9" s="779"/>
      <c r="CO9" s="779"/>
      <c r="CP9" s="779"/>
      <c r="CQ9" s="780"/>
      <c r="CR9" s="778">
        <v>11</v>
      </c>
      <c r="CS9" s="779"/>
      <c r="CT9" s="779"/>
      <c r="CU9" s="779"/>
      <c r="CV9" s="780"/>
      <c r="CW9" s="778" t="s">
        <v>595</v>
      </c>
      <c r="CX9" s="779"/>
      <c r="CY9" s="779"/>
      <c r="CZ9" s="779"/>
      <c r="DA9" s="780"/>
      <c r="DB9" s="778" t="s">
        <v>595</v>
      </c>
      <c r="DC9" s="779"/>
      <c r="DD9" s="779"/>
      <c r="DE9" s="779"/>
      <c r="DF9" s="780"/>
      <c r="DG9" s="778" t="s">
        <v>611</v>
      </c>
      <c r="DH9" s="779"/>
      <c r="DI9" s="779"/>
      <c r="DJ9" s="779"/>
      <c r="DK9" s="780"/>
      <c r="DL9" s="778">
        <v>63</v>
      </c>
      <c r="DM9" s="779"/>
      <c r="DN9" s="779"/>
      <c r="DO9" s="779"/>
      <c r="DP9" s="780"/>
      <c r="DQ9" s="778" t="s">
        <v>595</v>
      </c>
      <c r="DR9" s="779"/>
      <c r="DS9" s="779"/>
      <c r="DT9" s="779"/>
      <c r="DU9" s="780"/>
      <c r="DV9" s="782"/>
      <c r="DW9" s="783"/>
      <c r="DX9" s="783"/>
      <c r="DY9" s="783"/>
      <c r="DZ9" s="784"/>
      <c r="EA9" s="234"/>
    </row>
    <row r="10" spans="1:131" s="235" customFormat="1" ht="26.25" customHeight="1" x14ac:dyDescent="0.2">
      <c r="A10" s="238">
        <v>4</v>
      </c>
      <c r="B10" s="785"/>
      <c r="C10" s="786"/>
      <c r="D10" s="786"/>
      <c r="E10" s="786"/>
      <c r="F10" s="786"/>
      <c r="G10" s="786"/>
      <c r="H10" s="786"/>
      <c r="I10" s="786"/>
      <c r="J10" s="786"/>
      <c r="K10" s="786"/>
      <c r="L10" s="786"/>
      <c r="M10" s="786"/>
      <c r="N10" s="786"/>
      <c r="O10" s="786"/>
      <c r="P10" s="787"/>
      <c r="Q10" s="788"/>
      <c r="R10" s="789"/>
      <c r="S10" s="789"/>
      <c r="T10" s="789"/>
      <c r="U10" s="789"/>
      <c r="V10" s="789"/>
      <c r="W10" s="789"/>
      <c r="X10" s="789"/>
      <c r="Y10" s="789"/>
      <c r="Z10" s="789"/>
      <c r="AA10" s="789"/>
      <c r="AB10" s="789"/>
      <c r="AC10" s="789"/>
      <c r="AD10" s="789"/>
      <c r="AE10" s="790"/>
      <c r="AF10" s="791"/>
      <c r="AG10" s="792"/>
      <c r="AH10" s="792"/>
      <c r="AI10" s="792"/>
      <c r="AJ10" s="793"/>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94"/>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82"/>
      <c r="DW10" s="783"/>
      <c r="DX10" s="783"/>
      <c r="DY10" s="783"/>
      <c r="DZ10" s="784"/>
      <c r="EA10" s="234"/>
    </row>
    <row r="11" spans="1:131" s="235" customFormat="1" ht="26.25" customHeight="1" x14ac:dyDescent="0.2">
      <c r="A11" s="238">
        <v>5</v>
      </c>
      <c r="B11" s="785"/>
      <c r="C11" s="786"/>
      <c r="D11" s="786"/>
      <c r="E11" s="786"/>
      <c r="F11" s="786"/>
      <c r="G11" s="786"/>
      <c r="H11" s="786"/>
      <c r="I11" s="786"/>
      <c r="J11" s="786"/>
      <c r="K11" s="786"/>
      <c r="L11" s="786"/>
      <c r="M11" s="786"/>
      <c r="N11" s="786"/>
      <c r="O11" s="786"/>
      <c r="P11" s="787"/>
      <c r="Q11" s="788"/>
      <c r="R11" s="789"/>
      <c r="S11" s="789"/>
      <c r="T11" s="789"/>
      <c r="U11" s="789"/>
      <c r="V11" s="789"/>
      <c r="W11" s="789"/>
      <c r="X11" s="789"/>
      <c r="Y11" s="789"/>
      <c r="Z11" s="789"/>
      <c r="AA11" s="789"/>
      <c r="AB11" s="789"/>
      <c r="AC11" s="789"/>
      <c r="AD11" s="789"/>
      <c r="AE11" s="790"/>
      <c r="AF11" s="791"/>
      <c r="AG11" s="792"/>
      <c r="AH11" s="792"/>
      <c r="AI11" s="792"/>
      <c r="AJ11" s="793"/>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94"/>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82"/>
      <c r="DW11" s="783"/>
      <c r="DX11" s="783"/>
      <c r="DY11" s="783"/>
      <c r="DZ11" s="784"/>
      <c r="EA11" s="234"/>
    </row>
    <row r="12" spans="1:131" s="235" customFormat="1" ht="26.25" customHeight="1" x14ac:dyDescent="0.2">
      <c r="A12" s="238">
        <v>6</v>
      </c>
      <c r="B12" s="785"/>
      <c r="C12" s="786"/>
      <c r="D12" s="786"/>
      <c r="E12" s="786"/>
      <c r="F12" s="786"/>
      <c r="G12" s="786"/>
      <c r="H12" s="786"/>
      <c r="I12" s="786"/>
      <c r="J12" s="786"/>
      <c r="K12" s="786"/>
      <c r="L12" s="786"/>
      <c r="M12" s="786"/>
      <c r="N12" s="786"/>
      <c r="O12" s="786"/>
      <c r="P12" s="787"/>
      <c r="Q12" s="788"/>
      <c r="R12" s="789"/>
      <c r="S12" s="789"/>
      <c r="T12" s="789"/>
      <c r="U12" s="789"/>
      <c r="V12" s="789"/>
      <c r="W12" s="789"/>
      <c r="X12" s="789"/>
      <c r="Y12" s="789"/>
      <c r="Z12" s="789"/>
      <c r="AA12" s="789"/>
      <c r="AB12" s="789"/>
      <c r="AC12" s="789"/>
      <c r="AD12" s="789"/>
      <c r="AE12" s="790"/>
      <c r="AF12" s="791"/>
      <c r="AG12" s="792"/>
      <c r="AH12" s="792"/>
      <c r="AI12" s="792"/>
      <c r="AJ12" s="793"/>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94"/>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82"/>
      <c r="DW12" s="783"/>
      <c r="DX12" s="783"/>
      <c r="DY12" s="783"/>
      <c r="DZ12" s="784"/>
      <c r="EA12" s="234"/>
    </row>
    <row r="13" spans="1:131" s="235" customFormat="1" ht="26.25" customHeight="1" x14ac:dyDescent="0.2">
      <c r="A13" s="238">
        <v>7</v>
      </c>
      <c r="B13" s="785"/>
      <c r="C13" s="786"/>
      <c r="D13" s="786"/>
      <c r="E13" s="786"/>
      <c r="F13" s="786"/>
      <c r="G13" s="786"/>
      <c r="H13" s="786"/>
      <c r="I13" s="786"/>
      <c r="J13" s="786"/>
      <c r="K13" s="786"/>
      <c r="L13" s="786"/>
      <c r="M13" s="786"/>
      <c r="N13" s="786"/>
      <c r="O13" s="786"/>
      <c r="P13" s="787"/>
      <c r="Q13" s="788"/>
      <c r="R13" s="789"/>
      <c r="S13" s="789"/>
      <c r="T13" s="789"/>
      <c r="U13" s="789"/>
      <c r="V13" s="789"/>
      <c r="W13" s="789"/>
      <c r="X13" s="789"/>
      <c r="Y13" s="789"/>
      <c r="Z13" s="789"/>
      <c r="AA13" s="789"/>
      <c r="AB13" s="789"/>
      <c r="AC13" s="789"/>
      <c r="AD13" s="789"/>
      <c r="AE13" s="790"/>
      <c r="AF13" s="791"/>
      <c r="AG13" s="792"/>
      <c r="AH13" s="792"/>
      <c r="AI13" s="792"/>
      <c r="AJ13" s="793"/>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94"/>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82"/>
      <c r="DW13" s="783"/>
      <c r="DX13" s="783"/>
      <c r="DY13" s="783"/>
      <c r="DZ13" s="784"/>
      <c r="EA13" s="234"/>
    </row>
    <row r="14" spans="1:131" s="235" customFormat="1" ht="26.25" customHeight="1" x14ac:dyDescent="0.2">
      <c r="A14" s="238">
        <v>8</v>
      </c>
      <c r="B14" s="785"/>
      <c r="C14" s="786"/>
      <c r="D14" s="786"/>
      <c r="E14" s="786"/>
      <c r="F14" s="786"/>
      <c r="G14" s="786"/>
      <c r="H14" s="786"/>
      <c r="I14" s="786"/>
      <c r="J14" s="786"/>
      <c r="K14" s="786"/>
      <c r="L14" s="786"/>
      <c r="M14" s="786"/>
      <c r="N14" s="786"/>
      <c r="O14" s="786"/>
      <c r="P14" s="787"/>
      <c r="Q14" s="788"/>
      <c r="R14" s="789"/>
      <c r="S14" s="789"/>
      <c r="T14" s="789"/>
      <c r="U14" s="789"/>
      <c r="V14" s="789"/>
      <c r="W14" s="789"/>
      <c r="X14" s="789"/>
      <c r="Y14" s="789"/>
      <c r="Z14" s="789"/>
      <c r="AA14" s="789"/>
      <c r="AB14" s="789"/>
      <c r="AC14" s="789"/>
      <c r="AD14" s="789"/>
      <c r="AE14" s="790"/>
      <c r="AF14" s="791"/>
      <c r="AG14" s="792"/>
      <c r="AH14" s="792"/>
      <c r="AI14" s="792"/>
      <c r="AJ14" s="793"/>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94"/>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82"/>
      <c r="DW14" s="783"/>
      <c r="DX14" s="783"/>
      <c r="DY14" s="783"/>
      <c r="DZ14" s="784"/>
      <c r="EA14" s="234"/>
    </row>
    <row r="15" spans="1:131" s="235" customFormat="1" ht="26.25" customHeight="1" x14ac:dyDescent="0.2">
      <c r="A15" s="238">
        <v>9</v>
      </c>
      <c r="B15" s="785"/>
      <c r="C15" s="786"/>
      <c r="D15" s="786"/>
      <c r="E15" s="786"/>
      <c r="F15" s="786"/>
      <c r="G15" s="786"/>
      <c r="H15" s="786"/>
      <c r="I15" s="786"/>
      <c r="J15" s="786"/>
      <c r="K15" s="786"/>
      <c r="L15" s="786"/>
      <c r="M15" s="786"/>
      <c r="N15" s="786"/>
      <c r="O15" s="786"/>
      <c r="P15" s="787"/>
      <c r="Q15" s="788"/>
      <c r="R15" s="789"/>
      <c r="S15" s="789"/>
      <c r="T15" s="789"/>
      <c r="U15" s="789"/>
      <c r="V15" s="789"/>
      <c r="W15" s="789"/>
      <c r="X15" s="789"/>
      <c r="Y15" s="789"/>
      <c r="Z15" s="789"/>
      <c r="AA15" s="789"/>
      <c r="AB15" s="789"/>
      <c r="AC15" s="789"/>
      <c r="AD15" s="789"/>
      <c r="AE15" s="790"/>
      <c r="AF15" s="791"/>
      <c r="AG15" s="792"/>
      <c r="AH15" s="792"/>
      <c r="AI15" s="792"/>
      <c r="AJ15" s="793"/>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94"/>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2"/>
      <c r="DW15" s="783"/>
      <c r="DX15" s="783"/>
      <c r="DY15" s="783"/>
      <c r="DZ15" s="784"/>
      <c r="EA15" s="234"/>
    </row>
    <row r="16" spans="1:131" s="235" customFormat="1" ht="26.25" customHeight="1" x14ac:dyDescent="0.2">
      <c r="A16" s="238">
        <v>10</v>
      </c>
      <c r="B16" s="785"/>
      <c r="C16" s="786"/>
      <c r="D16" s="786"/>
      <c r="E16" s="786"/>
      <c r="F16" s="786"/>
      <c r="G16" s="786"/>
      <c r="H16" s="786"/>
      <c r="I16" s="786"/>
      <c r="J16" s="786"/>
      <c r="K16" s="786"/>
      <c r="L16" s="786"/>
      <c r="M16" s="786"/>
      <c r="N16" s="786"/>
      <c r="O16" s="786"/>
      <c r="P16" s="787"/>
      <c r="Q16" s="788"/>
      <c r="R16" s="789"/>
      <c r="S16" s="789"/>
      <c r="T16" s="789"/>
      <c r="U16" s="789"/>
      <c r="V16" s="789"/>
      <c r="W16" s="789"/>
      <c r="X16" s="789"/>
      <c r="Y16" s="789"/>
      <c r="Z16" s="789"/>
      <c r="AA16" s="789"/>
      <c r="AB16" s="789"/>
      <c r="AC16" s="789"/>
      <c r="AD16" s="789"/>
      <c r="AE16" s="790"/>
      <c r="AF16" s="791"/>
      <c r="AG16" s="792"/>
      <c r="AH16" s="792"/>
      <c r="AI16" s="792"/>
      <c r="AJ16" s="793"/>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94"/>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2"/>
      <c r="DW16" s="783"/>
      <c r="DX16" s="783"/>
      <c r="DY16" s="783"/>
      <c r="DZ16" s="784"/>
      <c r="EA16" s="234"/>
    </row>
    <row r="17" spans="1:131" s="235" customFormat="1" ht="26.25" customHeight="1" x14ac:dyDescent="0.2">
      <c r="A17" s="238">
        <v>11</v>
      </c>
      <c r="B17" s="785"/>
      <c r="C17" s="786"/>
      <c r="D17" s="786"/>
      <c r="E17" s="786"/>
      <c r="F17" s="786"/>
      <c r="G17" s="786"/>
      <c r="H17" s="786"/>
      <c r="I17" s="786"/>
      <c r="J17" s="786"/>
      <c r="K17" s="786"/>
      <c r="L17" s="786"/>
      <c r="M17" s="786"/>
      <c r="N17" s="786"/>
      <c r="O17" s="786"/>
      <c r="P17" s="787"/>
      <c r="Q17" s="788"/>
      <c r="R17" s="789"/>
      <c r="S17" s="789"/>
      <c r="T17" s="789"/>
      <c r="U17" s="789"/>
      <c r="V17" s="789"/>
      <c r="W17" s="789"/>
      <c r="X17" s="789"/>
      <c r="Y17" s="789"/>
      <c r="Z17" s="789"/>
      <c r="AA17" s="789"/>
      <c r="AB17" s="789"/>
      <c r="AC17" s="789"/>
      <c r="AD17" s="789"/>
      <c r="AE17" s="790"/>
      <c r="AF17" s="791"/>
      <c r="AG17" s="792"/>
      <c r="AH17" s="792"/>
      <c r="AI17" s="792"/>
      <c r="AJ17" s="793"/>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94"/>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2"/>
      <c r="DW17" s="783"/>
      <c r="DX17" s="783"/>
      <c r="DY17" s="783"/>
      <c r="DZ17" s="784"/>
      <c r="EA17" s="234"/>
    </row>
    <row r="18" spans="1:131" s="235" customFormat="1" ht="26.25" customHeight="1" x14ac:dyDescent="0.2">
      <c r="A18" s="238">
        <v>12</v>
      </c>
      <c r="B18" s="785"/>
      <c r="C18" s="786"/>
      <c r="D18" s="786"/>
      <c r="E18" s="786"/>
      <c r="F18" s="786"/>
      <c r="G18" s="786"/>
      <c r="H18" s="786"/>
      <c r="I18" s="786"/>
      <c r="J18" s="786"/>
      <c r="K18" s="786"/>
      <c r="L18" s="786"/>
      <c r="M18" s="786"/>
      <c r="N18" s="786"/>
      <c r="O18" s="786"/>
      <c r="P18" s="787"/>
      <c r="Q18" s="788"/>
      <c r="R18" s="789"/>
      <c r="S18" s="789"/>
      <c r="T18" s="789"/>
      <c r="U18" s="789"/>
      <c r="V18" s="789"/>
      <c r="W18" s="789"/>
      <c r="X18" s="789"/>
      <c r="Y18" s="789"/>
      <c r="Z18" s="789"/>
      <c r="AA18" s="789"/>
      <c r="AB18" s="789"/>
      <c r="AC18" s="789"/>
      <c r="AD18" s="789"/>
      <c r="AE18" s="790"/>
      <c r="AF18" s="791"/>
      <c r="AG18" s="792"/>
      <c r="AH18" s="792"/>
      <c r="AI18" s="792"/>
      <c r="AJ18" s="793"/>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94"/>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2"/>
      <c r="DW18" s="783"/>
      <c r="DX18" s="783"/>
      <c r="DY18" s="783"/>
      <c r="DZ18" s="784"/>
      <c r="EA18" s="234"/>
    </row>
    <row r="19" spans="1:131" s="235" customFormat="1" ht="26.25" customHeight="1" x14ac:dyDescent="0.2">
      <c r="A19" s="238">
        <v>13</v>
      </c>
      <c r="B19" s="785"/>
      <c r="C19" s="786"/>
      <c r="D19" s="786"/>
      <c r="E19" s="786"/>
      <c r="F19" s="786"/>
      <c r="G19" s="786"/>
      <c r="H19" s="786"/>
      <c r="I19" s="786"/>
      <c r="J19" s="786"/>
      <c r="K19" s="786"/>
      <c r="L19" s="786"/>
      <c r="M19" s="786"/>
      <c r="N19" s="786"/>
      <c r="O19" s="786"/>
      <c r="P19" s="787"/>
      <c r="Q19" s="788"/>
      <c r="R19" s="789"/>
      <c r="S19" s="789"/>
      <c r="T19" s="789"/>
      <c r="U19" s="789"/>
      <c r="V19" s="789"/>
      <c r="W19" s="789"/>
      <c r="X19" s="789"/>
      <c r="Y19" s="789"/>
      <c r="Z19" s="789"/>
      <c r="AA19" s="789"/>
      <c r="AB19" s="789"/>
      <c r="AC19" s="789"/>
      <c r="AD19" s="789"/>
      <c r="AE19" s="790"/>
      <c r="AF19" s="791"/>
      <c r="AG19" s="792"/>
      <c r="AH19" s="792"/>
      <c r="AI19" s="792"/>
      <c r="AJ19" s="793"/>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94"/>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2"/>
      <c r="DW19" s="783"/>
      <c r="DX19" s="783"/>
      <c r="DY19" s="783"/>
      <c r="DZ19" s="784"/>
      <c r="EA19" s="234"/>
    </row>
    <row r="20" spans="1:131" s="235" customFormat="1" ht="26.25" customHeight="1" x14ac:dyDescent="0.2">
      <c r="A20" s="238">
        <v>14</v>
      </c>
      <c r="B20" s="785"/>
      <c r="C20" s="786"/>
      <c r="D20" s="786"/>
      <c r="E20" s="786"/>
      <c r="F20" s="786"/>
      <c r="G20" s="786"/>
      <c r="H20" s="786"/>
      <c r="I20" s="786"/>
      <c r="J20" s="786"/>
      <c r="K20" s="786"/>
      <c r="L20" s="786"/>
      <c r="M20" s="786"/>
      <c r="N20" s="786"/>
      <c r="O20" s="786"/>
      <c r="P20" s="787"/>
      <c r="Q20" s="788"/>
      <c r="R20" s="789"/>
      <c r="S20" s="789"/>
      <c r="T20" s="789"/>
      <c r="U20" s="789"/>
      <c r="V20" s="789"/>
      <c r="W20" s="789"/>
      <c r="X20" s="789"/>
      <c r="Y20" s="789"/>
      <c r="Z20" s="789"/>
      <c r="AA20" s="789"/>
      <c r="AB20" s="789"/>
      <c r="AC20" s="789"/>
      <c r="AD20" s="789"/>
      <c r="AE20" s="790"/>
      <c r="AF20" s="791"/>
      <c r="AG20" s="792"/>
      <c r="AH20" s="792"/>
      <c r="AI20" s="792"/>
      <c r="AJ20" s="793"/>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94"/>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2"/>
      <c r="DW20" s="783"/>
      <c r="DX20" s="783"/>
      <c r="DY20" s="783"/>
      <c r="DZ20" s="784"/>
      <c r="EA20" s="234"/>
    </row>
    <row r="21" spans="1:131" s="235" customFormat="1" ht="26.25" customHeight="1" thickBot="1" x14ac:dyDescent="0.25">
      <c r="A21" s="238">
        <v>15</v>
      </c>
      <c r="B21" s="785"/>
      <c r="C21" s="786"/>
      <c r="D21" s="786"/>
      <c r="E21" s="786"/>
      <c r="F21" s="786"/>
      <c r="G21" s="786"/>
      <c r="H21" s="786"/>
      <c r="I21" s="786"/>
      <c r="J21" s="786"/>
      <c r="K21" s="786"/>
      <c r="L21" s="786"/>
      <c r="M21" s="786"/>
      <c r="N21" s="786"/>
      <c r="O21" s="786"/>
      <c r="P21" s="787"/>
      <c r="Q21" s="788"/>
      <c r="R21" s="789"/>
      <c r="S21" s="789"/>
      <c r="T21" s="789"/>
      <c r="U21" s="789"/>
      <c r="V21" s="789"/>
      <c r="W21" s="789"/>
      <c r="X21" s="789"/>
      <c r="Y21" s="789"/>
      <c r="Z21" s="789"/>
      <c r="AA21" s="789"/>
      <c r="AB21" s="789"/>
      <c r="AC21" s="789"/>
      <c r="AD21" s="789"/>
      <c r="AE21" s="790"/>
      <c r="AF21" s="791"/>
      <c r="AG21" s="792"/>
      <c r="AH21" s="792"/>
      <c r="AI21" s="792"/>
      <c r="AJ21" s="793"/>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94"/>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2"/>
      <c r="DW21" s="783"/>
      <c r="DX21" s="783"/>
      <c r="DY21" s="783"/>
      <c r="DZ21" s="784"/>
      <c r="EA21" s="234"/>
    </row>
    <row r="22" spans="1:131" s="235" customFormat="1" ht="26.25" customHeight="1" x14ac:dyDescent="0.2">
      <c r="A22" s="238">
        <v>16</v>
      </c>
      <c r="B22" s="785"/>
      <c r="C22" s="786"/>
      <c r="D22" s="786"/>
      <c r="E22" s="786"/>
      <c r="F22" s="786"/>
      <c r="G22" s="786"/>
      <c r="H22" s="786"/>
      <c r="I22" s="786"/>
      <c r="J22" s="786"/>
      <c r="K22" s="786"/>
      <c r="L22" s="786"/>
      <c r="M22" s="786"/>
      <c r="N22" s="786"/>
      <c r="O22" s="786"/>
      <c r="P22" s="787"/>
      <c r="Q22" s="805"/>
      <c r="R22" s="806"/>
      <c r="S22" s="806"/>
      <c r="T22" s="806"/>
      <c r="U22" s="806"/>
      <c r="V22" s="806"/>
      <c r="W22" s="806"/>
      <c r="X22" s="806"/>
      <c r="Y22" s="806"/>
      <c r="Z22" s="806"/>
      <c r="AA22" s="806"/>
      <c r="AB22" s="806"/>
      <c r="AC22" s="806"/>
      <c r="AD22" s="806"/>
      <c r="AE22" s="807"/>
      <c r="AF22" s="791"/>
      <c r="AG22" s="792"/>
      <c r="AH22" s="792"/>
      <c r="AI22" s="792"/>
      <c r="AJ22" s="793"/>
      <c r="AK22" s="808"/>
      <c r="AL22" s="809"/>
      <c r="AM22" s="809"/>
      <c r="AN22" s="809"/>
      <c r="AO22" s="809"/>
      <c r="AP22" s="809"/>
      <c r="AQ22" s="809"/>
      <c r="AR22" s="809"/>
      <c r="AS22" s="809"/>
      <c r="AT22" s="809"/>
      <c r="AU22" s="810"/>
      <c r="AV22" s="810"/>
      <c r="AW22" s="810"/>
      <c r="AX22" s="810"/>
      <c r="AY22" s="811"/>
      <c r="AZ22" s="812" t="s">
        <v>391</v>
      </c>
      <c r="BA22" s="812"/>
      <c r="BB22" s="812"/>
      <c r="BC22" s="812"/>
      <c r="BD22" s="813"/>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94"/>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2"/>
      <c r="DW22" s="783"/>
      <c r="DX22" s="783"/>
      <c r="DY22" s="783"/>
      <c r="DZ22" s="784"/>
      <c r="EA22" s="234"/>
    </row>
    <row r="23" spans="1:131" s="235" customFormat="1" ht="26.25" customHeight="1" thickBot="1" x14ac:dyDescent="0.25">
      <c r="A23" s="240" t="s">
        <v>392</v>
      </c>
      <c r="B23" s="795" t="s">
        <v>393</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269</v>
      </c>
      <c r="AG23" s="799"/>
      <c r="AH23" s="799"/>
      <c r="AI23" s="799"/>
      <c r="AJ23" s="802"/>
      <c r="AK23" s="803"/>
      <c r="AL23" s="804"/>
      <c r="AM23" s="804"/>
      <c r="AN23" s="804"/>
      <c r="AO23" s="804"/>
      <c r="AP23" s="799"/>
      <c r="AQ23" s="799"/>
      <c r="AR23" s="799"/>
      <c r="AS23" s="799"/>
      <c r="AT23" s="799"/>
      <c r="AU23" s="815"/>
      <c r="AV23" s="815"/>
      <c r="AW23" s="815"/>
      <c r="AX23" s="815"/>
      <c r="AY23" s="816"/>
      <c r="AZ23" s="817" t="s">
        <v>394</v>
      </c>
      <c r="BA23" s="818"/>
      <c r="BB23" s="818"/>
      <c r="BC23" s="818"/>
      <c r="BD23" s="819"/>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94"/>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2"/>
      <c r="DW23" s="783"/>
      <c r="DX23" s="783"/>
      <c r="DY23" s="783"/>
      <c r="DZ23" s="784"/>
      <c r="EA23" s="234"/>
    </row>
    <row r="24" spans="1:131" s="235" customFormat="1" ht="26.25" customHeight="1" x14ac:dyDescent="0.2">
      <c r="A24" s="814" t="s">
        <v>395</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94"/>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2"/>
      <c r="DW24" s="783"/>
      <c r="DX24" s="783"/>
      <c r="DY24" s="783"/>
      <c r="DZ24" s="784"/>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94"/>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2"/>
      <c r="DW25" s="783"/>
      <c r="DX25" s="783"/>
      <c r="DY25" s="783"/>
      <c r="DZ25" s="784"/>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20" t="s">
        <v>400</v>
      </c>
      <c r="AG26" s="821"/>
      <c r="AH26" s="821"/>
      <c r="AI26" s="821"/>
      <c r="AJ26" s="822"/>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94"/>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2"/>
      <c r="DW26" s="783"/>
      <c r="DX26" s="783"/>
      <c r="DY26" s="783"/>
      <c r="DZ26" s="784"/>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3"/>
      <c r="AG27" s="824"/>
      <c r="AH27" s="824"/>
      <c r="AI27" s="824"/>
      <c r="AJ27" s="825"/>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94"/>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2"/>
      <c r="DW27" s="783"/>
      <c r="DX27" s="783"/>
      <c r="DY27" s="783"/>
      <c r="DZ27" s="784"/>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8">
        <v>598</v>
      </c>
      <c r="R28" s="829"/>
      <c r="S28" s="829"/>
      <c r="T28" s="829"/>
      <c r="U28" s="829"/>
      <c r="V28" s="829">
        <v>598</v>
      </c>
      <c r="W28" s="829"/>
      <c r="X28" s="829"/>
      <c r="Y28" s="829"/>
      <c r="Z28" s="829"/>
      <c r="AA28" s="829">
        <v>0</v>
      </c>
      <c r="AB28" s="829"/>
      <c r="AC28" s="829"/>
      <c r="AD28" s="829"/>
      <c r="AE28" s="830"/>
      <c r="AF28" s="831">
        <v>0</v>
      </c>
      <c r="AG28" s="829"/>
      <c r="AH28" s="829"/>
      <c r="AI28" s="829"/>
      <c r="AJ28" s="832"/>
      <c r="AK28" s="833" t="s">
        <v>595</v>
      </c>
      <c r="AL28" s="834"/>
      <c r="AM28" s="834"/>
      <c r="AN28" s="834"/>
      <c r="AO28" s="834"/>
      <c r="AP28" s="834" t="s">
        <v>595</v>
      </c>
      <c r="AQ28" s="834"/>
      <c r="AR28" s="834"/>
      <c r="AS28" s="834"/>
      <c r="AT28" s="834"/>
      <c r="AU28" s="834" t="s">
        <v>595</v>
      </c>
      <c r="AV28" s="834"/>
      <c r="AW28" s="834"/>
      <c r="AX28" s="834"/>
      <c r="AY28" s="834"/>
      <c r="AZ28" s="835" t="s">
        <v>595</v>
      </c>
      <c r="BA28" s="835"/>
      <c r="BB28" s="835"/>
      <c r="BC28" s="835"/>
      <c r="BD28" s="835"/>
      <c r="BE28" s="826"/>
      <c r="BF28" s="826"/>
      <c r="BG28" s="826"/>
      <c r="BH28" s="826"/>
      <c r="BI28" s="827"/>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94"/>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2"/>
      <c r="DW28" s="783"/>
      <c r="DX28" s="783"/>
      <c r="DY28" s="783"/>
      <c r="DZ28" s="784"/>
      <c r="EA28" s="230"/>
    </row>
    <row r="29" spans="1:131" ht="26.25" customHeight="1" x14ac:dyDescent="0.2">
      <c r="A29" s="242">
        <v>2</v>
      </c>
      <c r="B29" s="785" t="s">
        <v>406</v>
      </c>
      <c r="C29" s="786"/>
      <c r="D29" s="786"/>
      <c r="E29" s="786"/>
      <c r="F29" s="786"/>
      <c r="G29" s="786"/>
      <c r="H29" s="786"/>
      <c r="I29" s="786"/>
      <c r="J29" s="786"/>
      <c r="K29" s="786"/>
      <c r="L29" s="786"/>
      <c r="M29" s="786"/>
      <c r="N29" s="786"/>
      <c r="O29" s="786"/>
      <c r="P29" s="787"/>
      <c r="Q29" s="788">
        <v>959</v>
      </c>
      <c r="R29" s="789"/>
      <c r="S29" s="789"/>
      <c r="T29" s="789"/>
      <c r="U29" s="789"/>
      <c r="V29" s="789">
        <v>903</v>
      </c>
      <c r="W29" s="789"/>
      <c r="X29" s="789"/>
      <c r="Y29" s="789"/>
      <c r="Z29" s="789"/>
      <c r="AA29" s="789">
        <v>56</v>
      </c>
      <c r="AB29" s="789"/>
      <c r="AC29" s="789"/>
      <c r="AD29" s="789"/>
      <c r="AE29" s="790"/>
      <c r="AF29" s="791">
        <v>56</v>
      </c>
      <c r="AG29" s="792"/>
      <c r="AH29" s="792"/>
      <c r="AI29" s="792"/>
      <c r="AJ29" s="793"/>
      <c r="AK29" s="840" t="s">
        <v>595</v>
      </c>
      <c r="AL29" s="836"/>
      <c r="AM29" s="836"/>
      <c r="AN29" s="836"/>
      <c r="AO29" s="836"/>
      <c r="AP29" s="836" t="s">
        <v>596</v>
      </c>
      <c r="AQ29" s="836"/>
      <c r="AR29" s="836"/>
      <c r="AS29" s="836"/>
      <c r="AT29" s="836"/>
      <c r="AU29" s="836" t="s">
        <v>598</v>
      </c>
      <c r="AV29" s="836"/>
      <c r="AW29" s="836"/>
      <c r="AX29" s="836"/>
      <c r="AY29" s="836"/>
      <c r="AZ29" s="837" t="s">
        <v>599</v>
      </c>
      <c r="BA29" s="837"/>
      <c r="BB29" s="837"/>
      <c r="BC29" s="837"/>
      <c r="BD29" s="837"/>
      <c r="BE29" s="838"/>
      <c r="BF29" s="838"/>
      <c r="BG29" s="838"/>
      <c r="BH29" s="838"/>
      <c r="BI29" s="839"/>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94"/>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2"/>
      <c r="DW29" s="783"/>
      <c r="DX29" s="783"/>
      <c r="DY29" s="783"/>
      <c r="DZ29" s="784"/>
      <c r="EA29" s="230"/>
    </row>
    <row r="30" spans="1:131" ht="26.25" customHeight="1" x14ac:dyDescent="0.2">
      <c r="A30" s="242">
        <v>3</v>
      </c>
      <c r="B30" s="785" t="s">
        <v>407</v>
      </c>
      <c r="C30" s="786"/>
      <c r="D30" s="786"/>
      <c r="E30" s="786"/>
      <c r="F30" s="786"/>
      <c r="G30" s="786"/>
      <c r="H30" s="786"/>
      <c r="I30" s="786"/>
      <c r="J30" s="786"/>
      <c r="K30" s="786"/>
      <c r="L30" s="786"/>
      <c r="M30" s="786"/>
      <c r="N30" s="786"/>
      <c r="O30" s="786"/>
      <c r="P30" s="787"/>
      <c r="Q30" s="788">
        <v>100</v>
      </c>
      <c r="R30" s="789"/>
      <c r="S30" s="789"/>
      <c r="T30" s="789"/>
      <c r="U30" s="789"/>
      <c r="V30" s="789">
        <v>100</v>
      </c>
      <c r="W30" s="789"/>
      <c r="X30" s="789"/>
      <c r="Y30" s="789"/>
      <c r="Z30" s="789"/>
      <c r="AA30" s="789">
        <v>0</v>
      </c>
      <c r="AB30" s="789"/>
      <c r="AC30" s="789"/>
      <c r="AD30" s="789"/>
      <c r="AE30" s="790"/>
      <c r="AF30" s="791">
        <v>0</v>
      </c>
      <c r="AG30" s="792"/>
      <c r="AH30" s="792"/>
      <c r="AI30" s="792"/>
      <c r="AJ30" s="793"/>
      <c r="AK30" s="840" t="s">
        <v>595</v>
      </c>
      <c r="AL30" s="836"/>
      <c r="AM30" s="836"/>
      <c r="AN30" s="836"/>
      <c r="AO30" s="836"/>
      <c r="AP30" s="836" t="s">
        <v>597</v>
      </c>
      <c r="AQ30" s="836"/>
      <c r="AR30" s="836"/>
      <c r="AS30" s="836"/>
      <c r="AT30" s="836"/>
      <c r="AU30" s="836" t="s">
        <v>595</v>
      </c>
      <c r="AV30" s="836"/>
      <c r="AW30" s="836"/>
      <c r="AX30" s="836"/>
      <c r="AY30" s="836"/>
      <c r="AZ30" s="837" t="s">
        <v>595</v>
      </c>
      <c r="BA30" s="837"/>
      <c r="BB30" s="837"/>
      <c r="BC30" s="837"/>
      <c r="BD30" s="837"/>
      <c r="BE30" s="838"/>
      <c r="BF30" s="838"/>
      <c r="BG30" s="838"/>
      <c r="BH30" s="838"/>
      <c r="BI30" s="839"/>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94"/>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2"/>
      <c r="DW30" s="783"/>
      <c r="DX30" s="783"/>
      <c r="DY30" s="783"/>
      <c r="DZ30" s="784"/>
      <c r="EA30" s="230"/>
    </row>
    <row r="31" spans="1:131" ht="26.25" customHeight="1" x14ac:dyDescent="0.2">
      <c r="A31" s="242">
        <v>4</v>
      </c>
      <c r="B31" s="785" t="s">
        <v>408</v>
      </c>
      <c r="C31" s="786"/>
      <c r="D31" s="786"/>
      <c r="E31" s="786"/>
      <c r="F31" s="786"/>
      <c r="G31" s="786"/>
      <c r="H31" s="786"/>
      <c r="I31" s="786"/>
      <c r="J31" s="786"/>
      <c r="K31" s="786"/>
      <c r="L31" s="786"/>
      <c r="M31" s="786"/>
      <c r="N31" s="786"/>
      <c r="O31" s="786"/>
      <c r="P31" s="787"/>
      <c r="Q31" s="788">
        <v>60</v>
      </c>
      <c r="R31" s="789"/>
      <c r="S31" s="789"/>
      <c r="T31" s="789"/>
      <c r="U31" s="789"/>
      <c r="V31" s="789">
        <v>60</v>
      </c>
      <c r="W31" s="789"/>
      <c r="X31" s="789"/>
      <c r="Y31" s="789"/>
      <c r="Z31" s="789"/>
      <c r="AA31" s="789">
        <v>0</v>
      </c>
      <c r="AB31" s="789"/>
      <c r="AC31" s="789"/>
      <c r="AD31" s="789"/>
      <c r="AE31" s="790"/>
      <c r="AF31" s="791" t="s">
        <v>394</v>
      </c>
      <c r="AG31" s="792"/>
      <c r="AH31" s="792"/>
      <c r="AI31" s="792"/>
      <c r="AJ31" s="793"/>
      <c r="AK31" s="840">
        <v>44</v>
      </c>
      <c r="AL31" s="836"/>
      <c r="AM31" s="836"/>
      <c r="AN31" s="836"/>
      <c r="AO31" s="836"/>
      <c r="AP31" s="836">
        <v>104</v>
      </c>
      <c r="AQ31" s="836"/>
      <c r="AR31" s="836"/>
      <c r="AS31" s="836"/>
      <c r="AT31" s="836"/>
      <c r="AU31" s="836">
        <v>94</v>
      </c>
      <c r="AV31" s="836"/>
      <c r="AW31" s="836"/>
      <c r="AX31" s="836"/>
      <c r="AY31" s="836"/>
      <c r="AZ31" s="837" t="s">
        <v>595</v>
      </c>
      <c r="BA31" s="837"/>
      <c r="BB31" s="837"/>
      <c r="BC31" s="837"/>
      <c r="BD31" s="837"/>
      <c r="BE31" s="838"/>
      <c r="BF31" s="838"/>
      <c r="BG31" s="838"/>
      <c r="BH31" s="838"/>
      <c r="BI31" s="839"/>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94"/>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2"/>
      <c r="DW31" s="783"/>
      <c r="DX31" s="783"/>
      <c r="DY31" s="783"/>
      <c r="DZ31" s="784"/>
      <c r="EA31" s="230"/>
    </row>
    <row r="32" spans="1:131" ht="26.25" customHeight="1" x14ac:dyDescent="0.2">
      <c r="A32" s="242">
        <v>5</v>
      </c>
      <c r="B32" s="785" t="s">
        <v>409</v>
      </c>
      <c r="C32" s="786"/>
      <c r="D32" s="786"/>
      <c r="E32" s="786"/>
      <c r="F32" s="786"/>
      <c r="G32" s="786"/>
      <c r="H32" s="786"/>
      <c r="I32" s="786"/>
      <c r="J32" s="786"/>
      <c r="K32" s="786"/>
      <c r="L32" s="786"/>
      <c r="M32" s="786"/>
      <c r="N32" s="786"/>
      <c r="O32" s="786"/>
      <c r="P32" s="787"/>
      <c r="Q32" s="788">
        <v>178</v>
      </c>
      <c r="R32" s="789"/>
      <c r="S32" s="789"/>
      <c r="T32" s="789"/>
      <c r="U32" s="789"/>
      <c r="V32" s="789">
        <v>246</v>
      </c>
      <c r="W32" s="789"/>
      <c r="X32" s="789"/>
      <c r="Y32" s="789"/>
      <c r="Z32" s="789"/>
      <c r="AA32" s="789">
        <v>-68</v>
      </c>
      <c r="AB32" s="789"/>
      <c r="AC32" s="789"/>
      <c r="AD32" s="789"/>
      <c r="AE32" s="790"/>
      <c r="AF32" s="791">
        <v>92</v>
      </c>
      <c r="AG32" s="792"/>
      <c r="AH32" s="792"/>
      <c r="AI32" s="792"/>
      <c r="AJ32" s="793"/>
      <c r="AK32" s="840">
        <v>46</v>
      </c>
      <c r="AL32" s="836"/>
      <c r="AM32" s="836"/>
      <c r="AN32" s="836"/>
      <c r="AO32" s="836"/>
      <c r="AP32" s="836">
        <v>732</v>
      </c>
      <c r="AQ32" s="836"/>
      <c r="AR32" s="836"/>
      <c r="AS32" s="836"/>
      <c r="AT32" s="836"/>
      <c r="AU32" s="836">
        <v>404</v>
      </c>
      <c r="AV32" s="836"/>
      <c r="AW32" s="836"/>
      <c r="AX32" s="836"/>
      <c r="AY32" s="836"/>
      <c r="AZ32" s="837" t="s">
        <v>595</v>
      </c>
      <c r="BA32" s="837"/>
      <c r="BB32" s="837"/>
      <c r="BC32" s="837"/>
      <c r="BD32" s="837"/>
      <c r="BE32" s="838" t="s">
        <v>410</v>
      </c>
      <c r="BF32" s="838"/>
      <c r="BG32" s="838"/>
      <c r="BH32" s="838"/>
      <c r="BI32" s="839"/>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94"/>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2"/>
      <c r="DW32" s="783"/>
      <c r="DX32" s="783"/>
      <c r="DY32" s="783"/>
      <c r="DZ32" s="784"/>
      <c r="EA32" s="230"/>
    </row>
    <row r="33" spans="1:131" ht="26.25" customHeight="1" x14ac:dyDescent="0.2">
      <c r="A33" s="242">
        <v>6</v>
      </c>
      <c r="B33" s="785" t="s">
        <v>411</v>
      </c>
      <c r="C33" s="786"/>
      <c r="D33" s="786"/>
      <c r="E33" s="786"/>
      <c r="F33" s="786"/>
      <c r="G33" s="786"/>
      <c r="H33" s="786"/>
      <c r="I33" s="786"/>
      <c r="J33" s="786"/>
      <c r="K33" s="786"/>
      <c r="L33" s="786"/>
      <c r="M33" s="786"/>
      <c r="N33" s="786"/>
      <c r="O33" s="786"/>
      <c r="P33" s="787"/>
      <c r="Q33" s="788">
        <v>204</v>
      </c>
      <c r="R33" s="789"/>
      <c r="S33" s="789"/>
      <c r="T33" s="789"/>
      <c r="U33" s="789"/>
      <c r="V33" s="789">
        <v>249</v>
      </c>
      <c r="W33" s="789"/>
      <c r="X33" s="789"/>
      <c r="Y33" s="789"/>
      <c r="Z33" s="789"/>
      <c r="AA33" s="789">
        <v>-45</v>
      </c>
      <c r="AB33" s="789"/>
      <c r="AC33" s="789"/>
      <c r="AD33" s="789"/>
      <c r="AE33" s="790"/>
      <c r="AF33" s="791">
        <v>176</v>
      </c>
      <c r="AG33" s="792"/>
      <c r="AH33" s="792"/>
      <c r="AI33" s="792"/>
      <c r="AJ33" s="793"/>
      <c r="AK33" s="840">
        <v>72</v>
      </c>
      <c r="AL33" s="836"/>
      <c r="AM33" s="836"/>
      <c r="AN33" s="836"/>
      <c r="AO33" s="836"/>
      <c r="AP33" s="836">
        <v>398</v>
      </c>
      <c r="AQ33" s="836"/>
      <c r="AR33" s="836"/>
      <c r="AS33" s="836"/>
      <c r="AT33" s="836"/>
      <c r="AU33" s="836">
        <v>319</v>
      </c>
      <c r="AV33" s="836"/>
      <c r="AW33" s="836"/>
      <c r="AX33" s="836"/>
      <c r="AY33" s="836"/>
      <c r="AZ33" s="837" t="s">
        <v>595</v>
      </c>
      <c r="BA33" s="837"/>
      <c r="BB33" s="837"/>
      <c r="BC33" s="837"/>
      <c r="BD33" s="837"/>
      <c r="BE33" s="838" t="s">
        <v>412</v>
      </c>
      <c r="BF33" s="838"/>
      <c r="BG33" s="838"/>
      <c r="BH33" s="838"/>
      <c r="BI33" s="839"/>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94"/>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2"/>
      <c r="DW33" s="783"/>
      <c r="DX33" s="783"/>
      <c r="DY33" s="783"/>
      <c r="DZ33" s="784"/>
      <c r="EA33" s="230"/>
    </row>
    <row r="34" spans="1:131" ht="26.25" customHeight="1" x14ac:dyDescent="0.2">
      <c r="A34" s="242">
        <v>7</v>
      </c>
      <c r="B34" s="785" t="s">
        <v>413</v>
      </c>
      <c r="C34" s="786"/>
      <c r="D34" s="786"/>
      <c r="E34" s="786"/>
      <c r="F34" s="786"/>
      <c r="G34" s="786"/>
      <c r="H34" s="786"/>
      <c r="I34" s="786"/>
      <c r="J34" s="786"/>
      <c r="K34" s="786"/>
      <c r="L34" s="786"/>
      <c r="M34" s="786"/>
      <c r="N34" s="786"/>
      <c r="O34" s="786"/>
      <c r="P34" s="787"/>
      <c r="Q34" s="788">
        <v>1290</v>
      </c>
      <c r="R34" s="789"/>
      <c r="S34" s="789"/>
      <c r="T34" s="789"/>
      <c r="U34" s="789"/>
      <c r="V34" s="789">
        <v>1359</v>
      </c>
      <c r="W34" s="789"/>
      <c r="X34" s="789"/>
      <c r="Y34" s="789"/>
      <c r="Z34" s="789"/>
      <c r="AA34" s="789">
        <v>-69</v>
      </c>
      <c r="AB34" s="789"/>
      <c r="AC34" s="789"/>
      <c r="AD34" s="789"/>
      <c r="AE34" s="790"/>
      <c r="AF34" s="791">
        <v>1454</v>
      </c>
      <c r="AG34" s="792"/>
      <c r="AH34" s="792"/>
      <c r="AI34" s="792"/>
      <c r="AJ34" s="793"/>
      <c r="AK34" s="840">
        <v>358</v>
      </c>
      <c r="AL34" s="836"/>
      <c r="AM34" s="836"/>
      <c r="AN34" s="836"/>
      <c r="AO34" s="836"/>
      <c r="AP34" s="836">
        <v>612</v>
      </c>
      <c r="AQ34" s="836"/>
      <c r="AR34" s="836"/>
      <c r="AS34" s="836"/>
      <c r="AT34" s="836"/>
      <c r="AU34" s="836">
        <v>420</v>
      </c>
      <c r="AV34" s="836"/>
      <c r="AW34" s="836"/>
      <c r="AX34" s="836"/>
      <c r="AY34" s="836"/>
      <c r="AZ34" s="837" t="s">
        <v>600</v>
      </c>
      <c r="BA34" s="837"/>
      <c r="BB34" s="837"/>
      <c r="BC34" s="837"/>
      <c r="BD34" s="837"/>
      <c r="BE34" s="838" t="s">
        <v>414</v>
      </c>
      <c r="BF34" s="838"/>
      <c r="BG34" s="838"/>
      <c r="BH34" s="838"/>
      <c r="BI34" s="839"/>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94"/>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2"/>
      <c r="DW34" s="783"/>
      <c r="DX34" s="783"/>
      <c r="DY34" s="783"/>
      <c r="DZ34" s="784"/>
      <c r="EA34" s="230"/>
    </row>
    <row r="35" spans="1:131" ht="26.25" customHeight="1" x14ac:dyDescent="0.2">
      <c r="A35" s="242">
        <v>8</v>
      </c>
      <c r="B35" s="785" t="s">
        <v>415</v>
      </c>
      <c r="C35" s="786"/>
      <c r="D35" s="786"/>
      <c r="E35" s="786"/>
      <c r="F35" s="786"/>
      <c r="G35" s="786"/>
      <c r="H35" s="786"/>
      <c r="I35" s="786"/>
      <c r="J35" s="786"/>
      <c r="K35" s="786"/>
      <c r="L35" s="786"/>
      <c r="M35" s="786"/>
      <c r="N35" s="786"/>
      <c r="O35" s="786"/>
      <c r="P35" s="787"/>
      <c r="Q35" s="788">
        <v>32</v>
      </c>
      <c r="R35" s="789"/>
      <c r="S35" s="789"/>
      <c r="T35" s="789"/>
      <c r="U35" s="789"/>
      <c r="V35" s="789">
        <v>26</v>
      </c>
      <c r="W35" s="789"/>
      <c r="X35" s="789"/>
      <c r="Y35" s="789"/>
      <c r="Z35" s="789"/>
      <c r="AA35" s="789">
        <v>6</v>
      </c>
      <c r="AB35" s="789"/>
      <c r="AC35" s="789"/>
      <c r="AD35" s="789"/>
      <c r="AE35" s="790"/>
      <c r="AF35" s="791">
        <v>6</v>
      </c>
      <c r="AG35" s="792"/>
      <c r="AH35" s="792"/>
      <c r="AI35" s="792"/>
      <c r="AJ35" s="793"/>
      <c r="AK35" s="840" t="s">
        <v>595</v>
      </c>
      <c r="AL35" s="836"/>
      <c r="AM35" s="836"/>
      <c r="AN35" s="836"/>
      <c r="AO35" s="836"/>
      <c r="AP35" s="836">
        <v>43</v>
      </c>
      <c r="AQ35" s="836"/>
      <c r="AR35" s="836"/>
      <c r="AS35" s="836"/>
      <c r="AT35" s="836"/>
      <c r="AU35" s="836" t="s">
        <v>599</v>
      </c>
      <c r="AV35" s="836"/>
      <c r="AW35" s="836"/>
      <c r="AX35" s="836"/>
      <c r="AY35" s="836"/>
      <c r="AZ35" s="837" t="s">
        <v>595</v>
      </c>
      <c r="BA35" s="837"/>
      <c r="BB35" s="837"/>
      <c r="BC35" s="837"/>
      <c r="BD35" s="837"/>
      <c r="BE35" s="838" t="s">
        <v>416</v>
      </c>
      <c r="BF35" s="838"/>
      <c r="BG35" s="838"/>
      <c r="BH35" s="838"/>
      <c r="BI35" s="839"/>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94"/>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2"/>
      <c r="DW35" s="783"/>
      <c r="DX35" s="783"/>
      <c r="DY35" s="783"/>
      <c r="DZ35" s="784"/>
      <c r="EA35" s="230"/>
    </row>
    <row r="36" spans="1:131" ht="26.25" customHeight="1" x14ac:dyDescent="0.2">
      <c r="A36" s="242">
        <v>9</v>
      </c>
      <c r="B36" s="785"/>
      <c r="C36" s="786"/>
      <c r="D36" s="786"/>
      <c r="E36" s="786"/>
      <c r="F36" s="786"/>
      <c r="G36" s="786"/>
      <c r="H36" s="786"/>
      <c r="I36" s="786"/>
      <c r="J36" s="786"/>
      <c r="K36" s="786"/>
      <c r="L36" s="786"/>
      <c r="M36" s="786"/>
      <c r="N36" s="786"/>
      <c r="O36" s="786"/>
      <c r="P36" s="787"/>
      <c r="Q36" s="788"/>
      <c r="R36" s="789"/>
      <c r="S36" s="789"/>
      <c r="T36" s="789"/>
      <c r="U36" s="789"/>
      <c r="V36" s="789"/>
      <c r="W36" s="789"/>
      <c r="X36" s="789"/>
      <c r="Y36" s="789"/>
      <c r="Z36" s="789"/>
      <c r="AA36" s="789"/>
      <c r="AB36" s="789"/>
      <c r="AC36" s="789"/>
      <c r="AD36" s="789"/>
      <c r="AE36" s="790"/>
      <c r="AF36" s="791"/>
      <c r="AG36" s="792"/>
      <c r="AH36" s="792"/>
      <c r="AI36" s="792"/>
      <c r="AJ36" s="793"/>
      <c r="AK36" s="840"/>
      <c r="AL36" s="836"/>
      <c r="AM36" s="836"/>
      <c r="AN36" s="836"/>
      <c r="AO36" s="836"/>
      <c r="AP36" s="836"/>
      <c r="AQ36" s="836"/>
      <c r="AR36" s="836"/>
      <c r="AS36" s="836"/>
      <c r="AT36" s="836"/>
      <c r="AU36" s="836"/>
      <c r="AV36" s="836"/>
      <c r="AW36" s="836"/>
      <c r="AX36" s="836"/>
      <c r="AY36" s="836"/>
      <c r="AZ36" s="837"/>
      <c r="BA36" s="837"/>
      <c r="BB36" s="837"/>
      <c r="BC36" s="837"/>
      <c r="BD36" s="837"/>
      <c r="BE36" s="838"/>
      <c r="BF36" s="838"/>
      <c r="BG36" s="838"/>
      <c r="BH36" s="838"/>
      <c r="BI36" s="839"/>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94"/>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2"/>
      <c r="DW36" s="783"/>
      <c r="DX36" s="783"/>
      <c r="DY36" s="783"/>
      <c r="DZ36" s="784"/>
      <c r="EA36" s="230"/>
    </row>
    <row r="37" spans="1:131" ht="26.25" customHeight="1" x14ac:dyDescent="0.2">
      <c r="A37" s="242">
        <v>10</v>
      </c>
      <c r="B37" s="785"/>
      <c r="C37" s="786"/>
      <c r="D37" s="786"/>
      <c r="E37" s="786"/>
      <c r="F37" s="786"/>
      <c r="G37" s="786"/>
      <c r="H37" s="786"/>
      <c r="I37" s="786"/>
      <c r="J37" s="786"/>
      <c r="K37" s="786"/>
      <c r="L37" s="786"/>
      <c r="M37" s="786"/>
      <c r="N37" s="786"/>
      <c r="O37" s="786"/>
      <c r="P37" s="787"/>
      <c r="Q37" s="788"/>
      <c r="R37" s="789"/>
      <c r="S37" s="789"/>
      <c r="T37" s="789"/>
      <c r="U37" s="789"/>
      <c r="V37" s="789"/>
      <c r="W37" s="789"/>
      <c r="X37" s="789"/>
      <c r="Y37" s="789"/>
      <c r="Z37" s="789"/>
      <c r="AA37" s="789"/>
      <c r="AB37" s="789"/>
      <c r="AC37" s="789"/>
      <c r="AD37" s="789"/>
      <c r="AE37" s="790"/>
      <c r="AF37" s="791"/>
      <c r="AG37" s="792"/>
      <c r="AH37" s="792"/>
      <c r="AI37" s="792"/>
      <c r="AJ37" s="793"/>
      <c r="AK37" s="840"/>
      <c r="AL37" s="836"/>
      <c r="AM37" s="836"/>
      <c r="AN37" s="836"/>
      <c r="AO37" s="836"/>
      <c r="AP37" s="836"/>
      <c r="AQ37" s="836"/>
      <c r="AR37" s="836"/>
      <c r="AS37" s="836"/>
      <c r="AT37" s="836"/>
      <c r="AU37" s="836"/>
      <c r="AV37" s="836"/>
      <c r="AW37" s="836"/>
      <c r="AX37" s="836"/>
      <c r="AY37" s="836"/>
      <c r="AZ37" s="837"/>
      <c r="BA37" s="837"/>
      <c r="BB37" s="837"/>
      <c r="BC37" s="837"/>
      <c r="BD37" s="837"/>
      <c r="BE37" s="838"/>
      <c r="BF37" s="838"/>
      <c r="BG37" s="838"/>
      <c r="BH37" s="838"/>
      <c r="BI37" s="839"/>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94"/>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2"/>
      <c r="DW37" s="783"/>
      <c r="DX37" s="783"/>
      <c r="DY37" s="783"/>
      <c r="DZ37" s="784"/>
      <c r="EA37" s="230"/>
    </row>
    <row r="38" spans="1:131" ht="26.25" customHeight="1" x14ac:dyDescent="0.2">
      <c r="A38" s="242">
        <v>11</v>
      </c>
      <c r="B38" s="785"/>
      <c r="C38" s="786"/>
      <c r="D38" s="786"/>
      <c r="E38" s="786"/>
      <c r="F38" s="786"/>
      <c r="G38" s="786"/>
      <c r="H38" s="786"/>
      <c r="I38" s="786"/>
      <c r="J38" s="786"/>
      <c r="K38" s="786"/>
      <c r="L38" s="786"/>
      <c r="M38" s="786"/>
      <c r="N38" s="786"/>
      <c r="O38" s="786"/>
      <c r="P38" s="787"/>
      <c r="Q38" s="788"/>
      <c r="R38" s="789"/>
      <c r="S38" s="789"/>
      <c r="T38" s="789"/>
      <c r="U38" s="789"/>
      <c r="V38" s="789"/>
      <c r="W38" s="789"/>
      <c r="X38" s="789"/>
      <c r="Y38" s="789"/>
      <c r="Z38" s="789"/>
      <c r="AA38" s="789"/>
      <c r="AB38" s="789"/>
      <c r="AC38" s="789"/>
      <c r="AD38" s="789"/>
      <c r="AE38" s="790"/>
      <c r="AF38" s="791"/>
      <c r="AG38" s="792"/>
      <c r="AH38" s="792"/>
      <c r="AI38" s="792"/>
      <c r="AJ38" s="793"/>
      <c r="AK38" s="840"/>
      <c r="AL38" s="836"/>
      <c r="AM38" s="836"/>
      <c r="AN38" s="836"/>
      <c r="AO38" s="836"/>
      <c r="AP38" s="836"/>
      <c r="AQ38" s="836"/>
      <c r="AR38" s="836"/>
      <c r="AS38" s="836"/>
      <c r="AT38" s="836"/>
      <c r="AU38" s="836"/>
      <c r="AV38" s="836"/>
      <c r="AW38" s="836"/>
      <c r="AX38" s="836"/>
      <c r="AY38" s="836"/>
      <c r="AZ38" s="837"/>
      <c r="BA38" s="837"/>
      <c r="BB38" s="837"/>
      <c r="BC38" s="837"/>
      <c r="BD38" s="837"/>
      <c r="BE38" s="838"/>
      <c r="BF38" s="838"/>
      <c r="BG38" s="838"/>
      <c r="BH38" s="838"/>
      <c r="BI38" s="839"/>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94"/>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2"/>
      <c r="DW38" s="783"/>
      <c r="DX38" s="783"/>
      <c r="DY38" s="783"/>
      <c r="DZ38" s="784"/>
      <c r="EA38" s="230"/>
    </row>
    <row r="39" spans="1:131" ht="26.25" customHeight="1" x14ac:dyDescent="0.2">
      <c r="A39" s="242">
        <v>12</v>
      </c>
      <c r="B39" s="785"/>
      <c r="C39" s="786"/>
      <c r="D39" s="786"/>
      <c r="E39" s="786"/>
      <c r="F39" s="786"/>
      <c r="G39" s="786"/>
      <c r="H39" s="786"/>
      <c r="I39" s="786"/>
      <c r="J39" s="786"/>
      <c r="K39" s="786"/>
      <c r="L39" s="786"/>
      <c r="M39" s="786"/>
      <c r="N39" s="786"/>
      <c r="O39" s="786"/>
      <c r="P39" s="787"/>
      <c r="Q39" s="788"/>
      <c r="R39" s="789"/>
      <c r="S39" s="789"/>
      <c r="T39" s="789"/>
      <c r="U39" s="789"/>
      <c r="V39" s="789"/>
      <c r="W39" s="789"/>
      <c r="X39" s="789"/>
      <c r="Y39" s="789"/>
      <c r="Z39" s="789"/>
      <c r="AA39" s="789"/>
      <c r="AB39" s="789"/>
      <c r="AC39" s="789"/>
      <c r="AD39" s="789"/>
      <c r="AE39" s="790"/>
      <c r="AF39" s="791"/>
      <c r="AG39" s="792"/>
      <c r="AH39" s="792"/>
      <c r="AI39" s="792"/>
      <c r="AJ39" s="793"/>
      <c r="AK39" s="840"/>
      <c r="AL39" s="836"/>
      <c r="AM39" s="836"/>
      <c r="AN39" s="836"/>
      <c r="AO39" s="836"/>
      <c r="AP39" s="836"/>
      <c r="AQ39" s="836"/>
      <c r="AR39" s="836"/>
      <c r="AS39" s="836"/>
      <c r="AT39" s="836"/>
      <c r="AU39" s="836"/>
      <c r="AV39" s="836"/>
      <c r="AW39" s="836"/>
      <c r="AX39" s="836"/>
      <c r="AY39" s="836"/>
      <c r="AZ39" s="837"/>
      <c r="BA39" s="837"/>
      <c r="BB39" s="837"/>
      <c r="BC39" s="837"/>
      <c r="BD39" s="837"/>
      <c r="BE39" s="838"/>
      <c r="BF39" s="838"/>
      <c r="BG39" s="838"/>
      <c r="BH39" s="838"/>
      <c r="BI39" s="839"/>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94"/>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2"/>
      <c r="DW39" s="783"/>
      <c r="DX39" s="783"/>
      <c r="DY39" s="783"/>
      <c r="DZ39" s="784"/>
      <c r="EA39" s="230"/>
    </row>
    <row r="40" spans="1:131" ht="26.25" customHeight="1" x14ac:dyDescent="0.2">
      <c r="A40" s="238">
        <v>13</v>
      </c>
      <c r="B40" s="785"/>
      <c r="C40" s="786"/>
      <c r="D40" s="786"/>
      <c r="E40" s="786"/>
      <c r="F40" s="786"/>
      <c r="G40" s="786"/>
      <c r="H40" s="786"/>
      <c r="I40" s="786"/>
      <c r="J40" s="786"/>
      <c r="K40" s="786"/>
      <c r="L40" s="786"/>
      <c r="M40" s="786"/>
      <c r="N40" s="786"/>
      <c r="O40" s="786"/>
      <c r="P40" s="787"/>
      <c r="Q40" s="788"/>
      <c r="R40" s="789"/>
      <c r="S40" s="789"/>
      <c r="T40" s="789"/>
      <c r="U40" s="789"/>
      <c r="V40" s="789"/>
      <c r="W40" s="789"/>
      <c r="X40" s="789"/>
      <c r="Y40" s="789"/>
      <c r="Z40" s="789"/>
      <c r="AA40" s="789"/>
      <c r="AB40" s="789"/>
      <c r="AC40" s="789"/>
      <c r="AD40" s="789"/>
      <c r="AE40" s="790"/>
      <c r="AF40" s="791"/>
      <c r="AG40" s="792"/>
      <c r="AH40" s="792"/>
      <c r="AI40" s="792"/>
      <c r="AJ40" s="793"/>
      <c r="AK40" s="840"/>
      <c r="AL40" s="836"/>
      <c r="AM40" s="836"/>
      <c r="AN40" s="836"/>
      <c r="AO40" s="836"/>
      <c r="AP40" s="836"/>
      <c r="AQ40" s="836"/>
      <c r="AR40" s="836"/>
      <c r="AS40" s="836"/>
      <c r="AT40" s="836"/>
      <c r="AU40" s="836"/>
      <c r="AV40" s="836"/>
      <c r="AW40" s="836"/>
      <c r="AX40" s="836"/>
      <c r="AY40" s="836"/>
      <c r="AZ40" s="837"/>
      <c r="BA40" s="837"/>
      <c r="BB40" s="837"/>
      <c r="BC40" s="837"/>
      <c r="BD40" s="837"/>
      <c r="BE40" s="838"/>
      <c r="BF40" s="838"/>
      <c r="BG40" s="838"/>
      <c r="BH40" s="838"/>
      <c r="BI40" s="839"/>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94"/>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2"/>
      <c r="DW40" s="783"/>
      <c r="DX40" s="783"/>
      <c r="DY40" s="783"/>
      <c r="DZ40" s="784"/>
      <c r="EA40" s="230"/>
    </row>
    <row r="41" spans="1:131" ht="26.25" customHeight="1" x14ac:dyDescent="0.2">
      <c r="A41" s="238">
        <v>14</v>
      </c>
      <c r="B41" s="785"/>
      <c r="C41" s="786"/>
      <c r="D41" s="786"/>
      <c r="E41" s="786"/>
      <c r="F41" s="786"/>
      <c r="G41" s="786"/>
      <c r="H41" s="786"/>
      <c r="I41" s="786"/>
      <c r="J41" s="786"/>
      <c r="K41" s="786"/>
      <c r="L41" s="786"/>
      <c r="M41" s="786"/>
      <c r="N41" s="786"/>
      <c r="O41" s="786"/>
      <c r="P41" s="787"/>
      <c r="Q41" s="788"/>
      <c r="R41" s="789"/>
      <c r="S41" s="789"/>
      <c r="T41" s="789"/>
      <c r="U41" s="789"/>
      <c r="V41" s="789"/>
      <c r="W41" s="789"/>
      <c r="X41" s="789"/>
      <c r="Y41" s="789"/>
      <c r="Z41" s="789"/>
      <c r="AA41" s="789"/>
      <c r="AB41" s="789"/>
      <c r="AC41" s="789"/>
      <c r="AD41" s="789"/>
      <c r="AE41" s="790"/>
      <c r="AF41" s="791"/>
      <c r="AG41" s="792"/>
      <c r="AH41" s="792"/>
      <c r="AI41" s="792"/>
      <c r="AJ41" s="793"/>
      <c r="AK41" s="840"/>
      <c r="AL41" s="836"/>
      <c r="AM41" s="836"/>
      <c r="AN41" s="836"/>
      <c r="AO41" s="836"/>
      <c r="AP41" s="836"/>
      <c r="AQ41" s="836"/>
      <c r="AR41" s="836"/>
      <c r="AS41" s="836"/>
      <c r="AT41" s="836"/>
      <c r="AU41" s="836"/>
      <c r="AV41" s="836"/>
      <c r="AW41" s="836"/>
      <c r="AX41" s="836"/>
      <c r="AY41" s="836"/>
      <c r="AZ41" s="837"/>
      <c r="BA41" s="837"/>
      <c r="BB41" s="837"/>
      <c r="BC41" s="837"/>
      <c r="BD41" s="837"/>
      <c r="BE41" s="838"/>
      <c r="BF41" s="838"/>
      <c r="BG41" s="838"/>
      <c r="BH41" s="838"/>
      <c r="BI41" s="839"/>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94"/>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2"/>
      <c r="DW41" s="783"/>
      <c r="DX41" s="783"/>
      <c r="DY41" s="783"/>
      <c r="DZ41" s="784"/>
      <c r="EA41" s="230"/>
    </row>
    <row r="42" spans="1:131" ht="26.25" customHeight="1" x14ac:dyDescent="0.2">
      <c r="A42" s="238">
        <v>15</v>
      </c>
      <c r="B42" s="785"/>
      <c r="C42" s="786"/>
      <c r="D42" s="786"/>
      <c r="E42" s="786"/>
      <c r="F42" s="786"/>
      <c r="G42" s="786"/>
      <c r="H42" s="786"/>
      <c r="I42" s="786"/>
      <c r="J42" s="786"/>
      <c r="K42" s="786"/>
      <c r="L42" s="786"/>
      <c r="M42" s="786"/>
      <c r="N42" s="786"/>
      <c r="O42" s="786"/>
      <c r="P42" s="787"/>
      <c r="Q42" s="788"/>
      <c r="R42" s="789"/>
      <c r="S42" s="789"/>
      <c r="T42" s="789"/>
      <c r="U42" s="789"/>
      <c r="V42" s="789"/>
      <c r="W42" s="789"/>
      <c r="X42" s="789"/>
      <c r="Y42" s="789"/>
      <c r="Z42" s="789"/>
      <c r="AA42" s="789"/>
      <c r="AB42" s="789"/>
      <c r="AC42" s="789"/>
      <c r="AD42" s="789"/>
      <c r="AE42" s="790"/>
      <c r="AF42" s="791"/>
      <c r="AG42" s="792"/>
      <c r="AH42" s="792"/>
      <c r="AI42" s="792"/>
      <c r="AJ42" s="793"/>
      <c r="AK42" s="840"/>
      <c r="AL42" s="836"/>
      <c r="AM42" s="836"/>
      <c r="AN42" s="836"/>
      <c r="AO42" s="836"/>
      <c r="AP42" s="836"/>
      <c r="AQ42" s="836"/>
      <c r="AR42" s="836"/>
      <c r="AS42" s="836"/>
      <c r="AT42" s="836"/>
      <c r="AU42" s="836"/>
      <c r="AV42" s="836"/>
      <c r="AW42" s="836"/>
      <c r="AX42" s="836"/>
      <c r="AY42" s="836"/>
      <c r="AZ42" s="837"/>
      <c r="BA42" s="837"/>
      <c r="BB42" s="837"/>
      <c r="BC42" s="837"/>
      <c r="BD42" s="837"/>
      <c r="BE42" s="838"/>
      <c r="BF42" s="838"/>
      <c r="BG42" s="838"/>
      <c r="BH42" s="838"/>
      <c r="BI42" s="839"/>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94"/>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2"/>
      <c r="DW42" s="783"/>
      <c r="DX42" s="783"/>
      <c r="DY42" s="783"/>
      <c r="DZ42" s="784"/>
      <c r="EA42" s="230"/>
    </row>
    <row r="43" spans="1:131" ht="26.25" customHeight="1" x14ac:dyDescent="0.2">
      <c r="A43" s="238">
        <v>16</v>
      </c>
      <c r="B43" s="785"/>
      <c r="C43" s="786"/>
      <c r="D43" s="786"/>
      <c r="E43" s="786"/>
      <c r="F43" s="786"/>
      <c r="G43" s="786"/>
      <c r="H43" s="786"/>
      <c r="I43" s="786"/>
      <c r="J43" s="786"/>
      <c r="K43" s="786"/>
      <c r="L43" s="786"/>
      <c r="M43" s="786"/>
      <c r="N43" s="786"/>
      <c r="O43" s="786"/>
      <c r="P43" s="787"/>
      <c r="Q43" s="788"/>
      <c r="R43" s="789"/>
      <c r="S43" s="789"/>
      <c r="T43" s="789"/>
      <c r="U43" s="789"/>
      <c r="V43" s="789"/>
      <c r="W43" s="789"/>
      <c r="X43" s="789"/>
      <c r="Y43" s="789"/>
      <c r="Z43" s="789"/>
      <c r="AA43" s="789"/>
      <c r="AB43" s="789"/>
      <c r="AC43" s="789"/>
      <c r="AD43" s="789"/>
      <c r="AE43" s="790"/>
      <c r="AF43" s="791"/>
      <c r="AG43" s="792"/>
      <c r="AH43" s="792"/>
      <c r="AI43" s="792"/>
      <c r="AJ43" s="793"/>
      <c r="AK43" s="840"/>
      <c r="AL43" s="836"/>
      <c r="AM43" s="836"/>
      <c r="AN43" s="836"/>
      <c r="AO43" s="836"/>
      <c r="AP43" s="836"/>
      <c r="AQ43" s="836"/>
      <c r="AR43" s="836"/>
      <c r="AS43" s="836"/>
      <c r="AT43" s="836"/>
      <c r="AU43" s="836"/>
      <c r="AV43" s="836"/>
      <c r="AW43" s="836"/>
      <c r="AX43" s="836"/>
      <c r="AY43" s="836"/>
      <c r="AZ43" s="837"/>
      <c r="BA43" s="837"/>
      <c r="BB43" s="837"/>
      <c r="BC43" s="837"/>
      <c r="BD43" s="837"/>
      <c r="BE43" s="838"/>
      <c r="BF43" s="838"/>
      <c r="BG43" s="838"/>
      <c r="BH43" s="838"/>
      <c r="BI43" s="839"/>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94"/>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2"/>
      <c r="DW43" s="783"/>
      <c r="DX43" s="783"/>
      <c r="DY43" s="783"/>
      <c r="DZ43" s="784"/>
      <c r="EA43" s="230"/>
    </row>
    <row r="44" spans="1:131" ht="26.25" customHeight="1" x14ac:dyDescent="0.2">
      <c r="A44" s="238">
        <v>17</v>
      </c>
      <c r="B44" s="785"/>
      <c r="C44" s="786"/>
      <c r="D44" s="786"/>
      <c r="E44" s="786"/>
      <c r="F44" s="786"/>
      <c r="G44" s="786"/>
      <c r="H44" s="786"/>
      <c r="I44" s="786"/>
      <c r="J44" s="786"/>
      <c r="K44" s="786"/>
      <c r="L44" s="786"/>
      <c r="M44" s="786"/>
      <c r="N44" s="786"/>
      <c r="O44" s="786"/>
      <c r="P44" s="787"/>
      <c r="Q44" s="788"/>
      <c r="R44" s="789"/>
      <c r="S44" s="789"/>
      <c r="T44" s="789"/>
      <c r="U44" s="789"/>
      <c r="V44" s="789"/>
      <c r="W44" s="789"/>
      <c r="X44" s="789"/>
      <c r="Y44" s="789"/>
      <c r="Z44" s="789"/>
      <c r="AA44" s="789"/>
      <c r="AB44" s="789"/>
      <c r="AC44" s="789"/>
      <c r="AD44" s="789"/>
      <c r="AE44" s="790"/>
      <c r="AF44" s="791"/>
      <c r="AG44" s="792"/>
      <c r="AH44" s="792"/>
      <c r="AI44" s="792"/>
      <c r="AJ44" s="793"/>
      <c r="AK44" s="840"/>
      <c r="AL44" s="836"/>
      <c r="AM44" s="836"/>
      <c r="AN44" s="836"/>
      <c r="AO44" s="836"/>
      <c r="AP44" s="836"/>
      <c r="AQ44" s="836"/>
      <c r="AR44" s="836"/>
      <c r="AS44" s="836"/>
      <c r="AT44" s="836"/>
      <c r="AU44" s="836"/>
      <c r="AV44" s="836"/>
      <c r="AW44" s="836"/>
      <c r="AX44" s="836"/>
      <c r="AY44" s="836"/>
      <c r="AZ44" s="837"/>
      <c r="BA44" s="837"/>
      <c r="BB44" s="837"/>
      <c r="BC44" s="837"/>
      <c r="BD44" s="837"/>
      <c r="BE44" s="838"/>
      <c r="BF44" s="838"/>
      <c r="BG44" s="838"/>
      <c r="BH44" s="838"/>
      <c r="BI44" s="839"/>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94"/>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2"/>
      <c r="DW44" s="783"/>
      <c r="DX44" s="783"/>
      <c r="DY44" s="783"/>
      <c r="DZ44" s="784"/>
      <c r="EA44" s="230"/>
    </row>
    <row r="45" spans="1:131" ht="26.25" customHeight="1" x14ac:dyDescent="0.2">
      <c r="A45" s="238">
        <v>18</v>
      </c>
      <c r="B45" s="785"/>
      <c r="C45" s="786"/>
      <c r="D45" s="786"/>
      <c r="E45" s="786"/>
      <c r="F45" s="786"/>
      <c r="G45" s="786"/>
      <c r="H45" s="786"/>
      <c r="I45" s="786"/>
      <c r="J45" s="786"/>
      <c r="K45" s="786"/>
      <c r="L45" s="786"/>
      <c r="M45" s="786"/>
      <c r="N45" s="786"/>
      <c r="O45" s="786"/>
      <c r="P45" s="787"/>
      <c r="Q45" s="788"/>
      <c r="R45" s="789"/>
      <c r="S45" s="789"/>
      <c r="T45" s="789"/>
      <c r="U45" s="789"/>
      <c r="V45" s="789"/>
      <c r="W45" s="789"/>
      <c r="X45" s="789"/>
      <c r="Y45" s="789"/>
      <c r="Z45" s="789"/>
      <c r="AA45" s="789"/>
      <c r="AB45" s="789"/>
      <c r="AC45" s="789"/>
      <c r="AD45" s="789"/>
      <c r="AE45" s="790"/>
      <c r="AF45" s="791"/>
      <c r="AG45" s="792"/>
      <c r="AH45" s="792"/>
      <c r="AI45" s="792"/>
      <c r="AJ45" s="793"/>
      <c r="AK45" s="840"/>
      <c r="AL45" s="836"/>
      <c r="AM45" s="836"/>
      <c r="AN45" s="836"/>
      <c r="AO45" s="836"/>
      <c r="AP45" s="836"/>
      <c r="AQ45" s="836"/>
      <c r="AR45" s="836"/>
      <c r="AS45" s="836"/>
      <c r="AT45" s="836"/>
      <c r="AU45" s="836"/>
      <c r="AV45" s="836"/>
      <c r="AW45" s="836"/>
      <c r="AX45" s="836"/>
      <c r="AY45" s="836"/>
      <c r="AZ45" s="837"/>
      <c r="BA45" s="837"/>
      <c r="BB45" s="837"/>
      <c r="BC45" s="837"/>
      <c r="BD45" s="837"/>
      <c r="BE45" s="838"/>
      <c r="BF45" s="838"/>
      <c r="BG45" s="838"/>
      <c r="BH45" s="838"/>
      <c r="BI45" s="839"/>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94"/>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2"/>
      <c r="DW45" s="783"/>
      <c r="DX45" s="783"/>
      <c r="DY45" s="783"/>
      <c r="DZ45" s="784"/>
      <c r="EA45" s="230"/>
    </row>
    <row r="46" spans="1:131" ht="26.25" customHeight="1" x14ac:dyDescent="0.2">
      <c r="A46" s="238">
        <v>19</v>
      </c>
      <c r="B46" s="785"/>
      <c r="C46" s="786"/>
      <c r="D46" s="786"/>
      <c r="E46" s="786"/>
      <c r="F46" s="786"/>
      <c r="G46" s="786"/>
      <c r="H46" s="786"/>
      <c r="I46" s="786"/>
      <c r="J46" s="786"/>
      <c r="K46" s="786"/>
      <c r="L46" s="786"/>
      <c r="M46" s="786"/>
      <c r="N46" s="786"/>
      <c r="O46" s="786"/>
      <c r="P46" s="787"/>
      <c r="Q46" s="788"/>
      <c r="R46" s="789"/>
      <c r="S46" s="789"/>
      <c r="T46" s="789"/>
      <c r="U46" s="789"/>
      <c r="V46" s="789"/>
      <c r="W46" s="789"/>
      <c r="X46" s="789"/>
      <c r="Y46" s="789"/>
      <c r="Z46" s="789"/>
      <c r="AA46" s="789"/>
      <c r="AB46" s="789"/>
      <c r="AC46" s="789"/>
      <c r="AD46" s="789"/>
      <c r="AE46" s="790"/>
      <c r="AF46" s="791"/>
      <c r="AG46" s="792"/>
      <c r="AH46" s="792"/>
      <c r="AI46" s="792"/>
      <c r="AJ46" s="793"/>
      <c r="AK46" s="840"/>
      <c r="AL46" s="836"/>
      <c r="AM46" s="836"/>
      <c r="AN46" s="836"/>
      <c r="AO46" s="836"/>
      <c r="AP46" s="836"/>
      <c r="AQ46" s="836"/>
      <c r="AR46" s="836"/>
      <c r="AS46" s="836"/>
      <c r="AT46" s="836"/>
      <c r="AU46" s="836"/>
      <c r="AV46" s="836"/>
      <c r="AW46" s="836"/>
      <c r="AX46" s="836"/>
      <c r="AY46" s="836"/>
      <c r="AZ46" s="837"/>
      <c r="BA46" s="837"/>
      <c r="BB46" s="837"/>
      <c r="BC46" s="837"/>
      <c r="BD46" s="837"/>
      <c r="BE46" s="838"/>
      <c r="BF46" s="838"/>
      <c r="BG46" s="838"/>
      <c r="BH46" s="838"/>
      <c r="BI46" s="839"/>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94"/>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2"/>
      <c r="DW46" s="783"/>
      <c r="DX46" s="783"/>
      <c r="DY46" s="783"/>
      <c r="DZ46" s="784"/>
      <c r="EA46" s="230"/>
    </row>
    <row r="47" spans="1:131" ht="26.25" customHeight="1" x14ac:dyDescent="0.2">
      <c r="A47" s="238">
        <v>20</v>
      </c>
      <c r="B47" s="785"/>
      <c r="C47" s="786"/>
      <c r="D47" s="786"/>
      <c r="E47" s="786"/>
      <c r="F47" s="786"/>
      <c r="G47" s="786"/>
      <c r="H47" s="786"/>
      <c r="I47" s="786"/>
      <c r="J47" s="786"/>
      <c r="K47" s="786"/>
      <c r="L47" s="786"/>
      <c r="M47" s="786"/>
      <c r="N47" s="786"/>
      <c r="O47" s="786"/>
      <c r="P47" s="787"/>
      <c r="Q47" s="788"/>
      <c r="R47" s="789"/>
      <c r="S47" s="789"/>
      <c r="T47" s="789"/>
      <c r="U47" s="789"/>
      <c r="V47" s="789"/>
      <c r="W47" s="789"/>
      <c r="X47" s="789"/>
      <c r="Y47" s="789"/>
      <c r="Z47" s="789"/>
      <c r="AA47" s="789"/>
      <c r="AB47" s="789"/>
      <c r="AC47" s="789"/>
      <c r="AD47" s="789"/>
      <c r="AE47" s="790"/>
      <c r="AF47" s="791"/>
      <c r="AG47" s="792"/>
      <c r="AH47" s="792"/>
      <c r="AI47" s="792"/>
      <c r="AJ47" s="793"/>
      <c r="AK47" s="840"/>
      <c r="AL47" s="836"/>
      <c r="AM47" s="836"/>
      <c r="AN47" s="836"/>
      <c r="AO47" s="836"/>
      <c r="AP47" s="836"/>
      <c r="AQ47" s="836"/>
      <c r="AR47" s="836"/>
      <c r="AS47" s="836"/>
      <c r="AT47" s="836"/>
      <c r="AU47" s="836"/>
      <c r="AV47" s="836"/>
      <c r="AW47" s="836"/>
      <c r="AX47" s="836"/>
      <c r="AY47" s="836"/>
      <c r="AZ47" s="837"/>
      <c r="BA47" s="837"/>
      <c r="BB47" s="837"/>
      <c r="BC47" s="837"/>
      <c r="BD47" s="837"/>
      <c r="BE47" s="838"/>
      <c r="BF47" s="838"/>
      <c r="BG47" s="838"/>
      <c r="BH47" s="838"/>
      <c r="BI47" s="839"/>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94"/>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2"/>
      <c r="DW47" s="783"/>
      <c r="DX47" s="783"/>
      <c r="DY47" s="783"/>
      <c r="DZ47" s="784"/>
      <c r="EA47" s="230"/>
    </row>
    <row r="48" spans="1:131" ht="26.25" customHeight="1" x14ac:dyDescent="0.2">
      <c r="A48" s="238">
        <v>21</v>
      </c>
      <c r="B48" s="785"/>
      <c r="C48" s="786"/>
      <c r="D48" s="786"/>
      <c r="E48" s="786"/>
      <c r="F48" s="786"/>
      <c r="G48" s="786"/>
      <c r="H48" s="786"/>
      <c r="I48" s="786"/>
      <c r="J48" s="786"/>
      <c r="K48" s="786"/>
      <c r="L48" s="786"/>
      <c r="M48" s="786"/>
      <c r="N48" s="786"/>
      <c r="O48" s="786"/>
      <c r="P48" s="787"/>
      <c r="Q48" s="788"/>
      <c r="R48" s="789"/>
      <c r="S48" s="789"/>
      <c r="T48" s="789"/>
      <c r="U48" s="789"/>
      <c r="V48" s="789"/>
      <c r="W48" s="789"/>
      <c r="X48" s="789"/>
      <c r="Y48" s="789"/>
      <c r="Z48" s="789"/>
      <c r="AA48" s="789"/>
      <c r="AB48" s="789"/>
      <c r="AC48" s="789"/>
      <c r="AD48" s="789"/>
      <c r="AE48" s="790"/>
      <c r="AF48" s="791"/>
      <c r="AG48" s="792"/>
      <c r="AH48" s="792"/>
      <c r="AI48" s="792"/>
      <c r="AJ48" s="793"/>
      <c r="AK48" s="840"/>
      <c r="AL48" s="836"/>
      <c r="AM48" s="836"/>
      <c r="AN48" s="836"/>
      <c r="AO48" s="836"/>
      <c r="AP48" s="836"/>
      <c r="AQ48" s="836"/>
      <c r="AR48" s="836"/>
      <c r="AS48" s="836"/>
      <c r="AT48" s="836"/>
      <c r="AU48" s="836"/>
      <c r="AV48" s="836"/>
      <c r="AW48" s="836"/>
      <c r="AX48" s="836"/>
      <c r="AY48" s="836"/>
      <c r="AZ48" s="837"/>
      <c r="BA48" s="837"/>
      <c r="BB48" s="837"/>
      <c r="BC48" s="837"/>
      <c r="BD48" s="837"/>
      <c r="BE48" s="838"/>
      <c r="BF48" s="838"/>
      <c r="BG48" s="838"/>
      <c r="BH48" s="838"/>
      <c r="BI48" s="839"/>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94"/>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2"/>
      <c r="DW48" s="783"/>
      <c r="DX48" s="783"/>
      <c r="DY48" s="783"/>
      <c r="DZ48" s="784"/>
      <c r="EA48" s="230"/>
    </row>
    <row r="49" spans="1:131" ht="26.25" customHeight="1" x14ac:dyDescent="0.2">
      <c r="A49" s="238">
        <v>22</v>
      </c>
      <c r="B49" s="785"/>
      <c r="C49" s="786"/>
      <c r="D49" s="786"/>
      <c r="E49" s="786"/>
      <c r="F49" s="786"/>
      <c r="G49" s="786"/>
      <c r="H49" s="786"/>
      <c r="I49" s="786"/>
      <c r="J49" s="786"/>
      <c r="K49" s="786"/>
      <c r="L49" s="786"/>
      <c r="M49" s="786"/>
      <c r="N49" s="786"/>
      <c r="O49" s="786"/>
      <c r="P49" s="787"/>
      <c r="Q49" s="788"/>
      <c r="R49" s="789"/>
      <c r="S49" s="789"/>
      <c r="T49" s="789"/>
      <c r="U49" s="789"/>
      <c r="V49" s="789"/>
      <c r="W49" s="789"/>
      <c r="X49" s="789"/>
      <c r="Y49" s="789"/>
      <c r="Z49" s="789"/>
      <c r="AA49" s="789"/>
      <c r="AB49" s="789"/>
      <c r="AC49" s="789"/>
      <c r="AD49" s="789"/>
      <c r="AE49" s="790"/>
      <c r="AF49" s="791"/>
      <c r="AG49" s="792"/>
      <c r="AH49" s="792"/>
      <c r="AI49" s="792"/>
      <c r="AJ49" s="793"/>
      <c r="AK49" s="840"/>
      <c r="AL49" s="836"/>
      <c r="AM49" s="836"/>
      <c r="AN49" s="836"/>
      <c r="AO49" s="836"/>
      <c r="AP49" s="836"/>
      <c r="AQ49" s="836"/>
      <c r="AR49" s="836"/>
      <c r="AS49" s="836"/>
      <c r="AT49" s="836"/>
      <c r="AU49" s="836"/>
      <c r="AV49" s="836"/>
      <c r="AW49" s="836"/>
      <c r="AX49" s="836"/>
      <c r="AY49" s="836"/>
      <c r="AZ49" s="837"/>
      <c r="BA49" s="837"/>
      <c r="BB49" s="837"/>
      <c r="BC49" s="837"/>
      <c r="BD49" s="837"/>
      <c r="BE49" s="838"/>
      <c r="BF49" s="838"/>
      <c r="BG49" s="838"/>
      <c r="BH49" s="838"/>
      <c r="BI49" s="839"/>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94"/>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2"/>
      <c r="DW49" s="783"/>
      <c r="DX49" s="783"/>
      <c r="DY49" s="783"/>
      <c r="DZ49" s="784"/>
      <c r="EA49" s="230"/>
    </row>
    <row r="50" spans="1:131" ht="26.25" customHeight="1" x14ac:dyDescent="0.2">
      <c r="A50" s="238">
        <v>23</v>
      </c>
      <c r="B50" s="785"/>
      <c r="C50" s="786"/>
      <c r="D50" s="786"/>
      <c r="E50" s="786"/>
      <c r="F50" s="786"/>
      <c r="G50" s="786"/>
      <c r="H50" s="786"/>
      <c r="I50" s="786"/>
      <c r="J50" s="786"/>
      <c r="K50" s="786"/>
      <c r="L50" s="786"/>
      <c r="M50" s="786"/>
      <c r="N50" s="786"/>
      <c r="O50" s="786"/>
      <c r="P50" s="787"/>
      <c r="Q50" s="841"/>
      <c r="R50" s="842"/>
      <c r="S50" s="842"/>
      <c r="T50" s="842"/>
      <c r="U50" s="842"/>
      <c r="V50" s="842"/>
      <c r="W50" s="842"/>
      <c r="X50" s="842"/>
      <c r="Y50" s="842"/>
      <c r="Z50" s="842"/>
      <c r="AA50" s="842"/>
      <c r="AB50" s="842"/>
      <c r="AC50" s="842"/>
      <c r="AD50" s="842"/>
      <c r="AE50" s="843"/>
      <c r="AF50" s="791"/>
      <c r="AG50" s="792"/>
      <c r="AH50" s="792"/>
      <c r="AI50" s="792"/>
      <c r="AJ50" s="793"/>
      <c r="AK50" s="845"/>
      <c r="AL50" s="842"/>
      <c r="AM50" s="842"/>
      <c r="AN50" s="842"/>
      <c r="AO50" s="842"/>
      <c r="AP50" s="842"/>
      <c r="AQ50" s="842"/>
      <c r="AR50" s="842"/>
      <c r="AS50" s="842"/>
      <c r="AT50" s="842"/>
      <c r="AU50" s="842"/>
      <c r="AV50" s="842"/>
      <c r="AW50" s="842"/>
      <c r="AX50" s="842"/>
      <c r="AY50" s="842"/>
      <c r="AZ50" s="844"/>
      <c r="BA50" s="844"/>
      <c r="BB50" s="844"/>
      <c r="BC50" s="844"/>
      <c r="BD50" s="844"/>
      <c r="BE50" s="838"/>
      <c r="BF50" s="838"/>
      <c r="BG50" s="838"/>
      <c r="BH50" s="838"/>
      <c r="BI50" s="839"/>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94"/>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2"/>
      <c r="DW50" s="783"/>
      <c r="DX50" s="783"/>
      <c r="DY50" s="783"/>
      <c r="DZ50" s="784"/>
      <c r="EA50" s="230"/>
    </row>
    <row r="51" spans="1:131" ht="26.25" customHeight="1" x14ac:dyDescent="0.2">
      <c r="A51" s="238">
        <v>24</v>
      </c>
      <c r="B51" s="785"/>
      <c r="C51" s="786"/>
      <c r="D51" s="786"/>
      <c r="E51" s="786"/>
      <c r="F51" s="786"/>
      <c r="G51" s="786"/>
      <c r="H51" s="786"/>
      <c r="I51" s="786"/>
      <c r="J51" s="786"/>
      <c r="K51" s="786"/>
      <c r="L51" s="786"/>
      <c r="M51" s="786"/>
      <c r="N51" s="786"/>
      <c r="O51" s="786"/>
      <c r="P51" s="787"/>
      <c r="Q51" s="841"/>
      <c r="R51" s="842"/>
      <c r="S51" s="842"/>
      <c r="T51" s="842"/>
      <c r="U51" s="842"/>
      <c r="V51" s="842"/>
      <c r="W51" s="842"/>
      <c r="X51" s="842"/>
      <c r="Y51" s="842"/>
      <c r="Z51" s="842"/>
      <c r="AA51" s="842"/>
      <c r="AB51" s="842"/>
      <c r="AC51" s="842"/>
      <c r="AD51" s="842"/>
      <c r="AE51" s="843"/>
      <c r="AF51" s="791"/>
      <c r="AG51" s="792"/>
      <c r="AH51" s="792"/>
      <c r="AI51" s="792"/>
      <c r="AJ51" s="793"/>
      <c r="AK51" s="845"/>
      <c r="AL51" s="842"/>
      <c r="AM51" s="842"/>
      <c r="AN51" s="842"/>
      <c r="AO51" s="842"/>
      <c r="AP51" s="842"/>
      <c r="AQ51" s="842"/>
      <c r="AR51" s="842"/>
      <c r="AS51" s="842"/>
      <c r="AT51" s="842"/>
      <c r="AU51" s="842"/>
      <c r="AV51" s="842"/>
      <c r="AW51" s="842"/>
      <c r="AX51" s="842"/>
      <c r="AY51" s="842"/>
      <c r="AZ51" s="844"/>
      <c r="BA51" s="844"/>
      <c r="BB51" s="844"/>
      <c r="BC51" s="844"/>
      <c r="BD51" s="844"/>
      <c r="BE51" s="838"/>
      <c r="BF51" s="838"/>
      <c r="BG51" s="838"/>
      <c r="BH51" s="838"/>
      <c r="BI51" s="839"/>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94"/>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2"/>
      <c r="DW51" s="783"/>
      <c r="DX51" s="783"/>
      <c r="DY51" s="783"/>
      <c r="DZ51" s="784"/>
      <c r="EA51" s="230"/>
    </row>
    <row r="52" spans="1:131" ht="26.25" customHeight="1" x14ac:dyDescent="0.2">
      <c r="A52" s="238">
        <v>25</v>
      </c>
      <c r="B52" s="785"/>
      <c r="C52" s="786"/>
      <c r="D52" s="786"/>
      <c r="E52" s="786"/>
      <c r="F52" s="786"/>
      <c r="G52" s="786"/>
      <c r="H52" s="786"/>
      <c r="I52" s="786"/>
      <c r="J52" s="786"/>
      <c r="K52" s="786"/>
      <c r="L52" s="786"/>
      <c r="M52" s="786"/>
      <c r="N52" s="786"/>
      <c r="O52" s="786"/>
      <c r="P52" s="787"/>
      <c r="Q52" s="841"/>
      <c r="R52" s="842"/>
      <c r="S52" s="842"/>
      <c r="T52" s="842"/>
      <c r="U52" s="842"/>
      <c r="V52" s="842"/>
      <c r="W52" s="842"/>
      <c r="X52" s="842"/>
      <c r="Y52" s="842"/>
      <c r="Z52" s="842"/>
      <c r="AA52" s="842"/>
      <c r="AB52" s="842"/>
      <c r="AC52" s="842"/>
      <c r="AD52" s="842"/>
      <c r="AE52" s="843"/>
      <c r="AF52" s="791"/>
      <c r="AG52" s="792"/>
      <c r="AH52" s="792"/>
      <c r="AI52" s="792"/>
      <c r="AJ52" s="793"/>
      <c r="AK52" s="845"/>
      <c r="AL52" s="842"/>
      <c r="AM52" s="842"/>
      <c r="AN52" s="842"/>
      <c r="AO52" s="842"/>
      <c r="AP52" s="842"/>
      <c r="AQ52" s="842"/>
      <c r="AR52" s="842"/>
      <c r="AS52" s="842"/>
      <c r="AT52" s="842"/>
      <c r="AU52" s="842"/>
      <c r="AV52" s="842"/>
      <c r="AW52" s="842"/>
      <c r="AX52" s="842"/>
      <c r="AY52" s="842"/>
      <c r="AZ52" s="844"/>
      <c r="BA52" s="844"/>
      <c r="BB52" s="844"/>
      <c r="BC52" s="844"/>
      <c r="BD52" s="844"/>
      <c r="BE52" s="838"/>
      <c r="BF52" s="838"/>
      <c r="BG52" s="838"/>
      <c r="BH52" s="838"/>
      <c r="BI52" s="839"/>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94"/>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2"/>
      <c r="DW52" s="783"/>
      <c r="DX52" s="783"/>
      <c r="DY52" s="783"/>
      <c r="DZ52" s="784"/>
      <c r="EA52" s="230"/>
    </row>
    <row r="53" spans="1:131" ht="26.25" customHeight="1" x14ac:dyDescent="0.2">
      <c r="A53" s="238">
        <v>26</v>
      </c>
      <c r="B53" s="785"/>
      <c r="C53" s="786"/>
      <c r="D53" s="786"/>
      <c r="E53" s="786"/>
      <c r="F53" s="786"/>
      <c r="G53" s="786"/>
      <c r="H53" s="786"/>
      <c r="I53" s="786"/>
      <c r="J53" s="786"/>
      <c r="K53" s="786"/>
      <c r="L53" s="786"/>
      <c r="M53" s="786"/>
      <c r="N53" s="786"/>
      <c r="O53" s="786"/>
      <c r="P53" s="787"/>
      <c r="Q53" s="841"/>
      <c r="R53" s="842"/>
      <c r="S53" s="842"/>
      <c r="T53" s="842"/>
      <c r="U53" s="842"/>
      <c r="V53" s="842"/>
      <c r="W53" s="842"/>
      <c r="X53" s="842"/>
      <c r="Y53" s="842"/>
      <c r="Z53" s="842"/>
      <c r="AA53" s="842"/>
      <c r="AB53" s="842"/>
      <c r="AC53" s="842"/>
      <c r="AD53" s="842"/>
      <c r="AE53" s="843"/>
      <c r="AF53" s="791"/>
      <c r="AG53" s="792"/>
      <c r="AH53" s="792"/>
      <c r="AI53" s="792"/>
      <c r="AJ53" s="793"/>
      <c r="AK53" s="845"/>
      <c r="AL53" s="842"/>
      <c r="AM53" s="842"/>
      <c r="AN53" s="842"/>
      <c r="AO53" s="842"/>
      <c r="AP53" s="842"/>
      <c r="AQ53" s="842"/>
      <c r="AR53" s="842"/>
      <c r="AS53" s="842"/>
      <c r="AT53" s="842"/>
      <c r="AU53" s="842"/>
      <c r="AV53" s="842"/>
      <c r="AW53" s="842"/>
      <c r="AX53" s="842"/>
      <c r="AY53" s="842"/>
      <c r="AZ53" s="844"/>
      <c r="BA53" s="844"/>
      <c r="BB53" s="844"/>
      <c r="BC53" s="844"/>
      <c r="BD53" s="844"/>
      <c r="BE53" s="838"/>
      <c r="BF53" s="838"/>
      <c r="BG53" s="838"/>
      <c r="BH53" s="838"/>
      <c r="BI53" s="839"/>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94"/>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2"/>
      <c r="DW53" s="783"/>
      <c r="DX53" s="783"/>
      <c r="DY53" s="783"/>
      <c r="DZ53" s="784"/>
      <c r="EA53" s="230"/>
    </row>
    <row r="54" spans="1:131" ht="26.25" customHeight="1" x14ac:dyDescent="0.2">
      <c r="A54" s="238">
        <v>27</v>
      </c>
      <c r="B54" s="785"/>
      <c r="C54" s="786"/>
      <c r="D54" s="786"/>
      <c r="E54" s="786"/>
      <c r="F54" s="786"/>
      <c r="G54" s="786"/>
      <c r="H54" s="786"/>
      <c r="I54" s="786"/>
      <c r="J54" s="786"/>
      <c r="K54" s="786"/>
      <c r="L54" s="786"/>
      <c r="M54" s="786"/>
      <c r="N54" s="786"/>
      <c r="O54" s="786"/>
      <c r="P54" s="787"/>
      <c r="Q54" s="841"/>
      <c r="R54" s="842"/>
      <c r="S54" s="842"/>
      <c r="T54" s="842"/>
      <c r="U54" s="842"/>
      <c r="V54" s="842"/>
      <c r="W54" s="842"/>
      <c r="X54" s="842"/>
      <c r="Y54" s="842"/>
      <c r="Z54" s="842"/>
      <c r="AA54" s="842"/>
      <c r="AB54" s="842"/>
      <c r="AC54" s="842"/>
      <c r="AD54" s="842"/>
      <c r="AE54" s="843"/>
      <c r="AF54" s="791"/>
      <c r="AG54" s="792"/>
      <c r="AH54" s="792"/>
      <c r="AI54" s="792"/>
      <c r="AJ54" s="793"/>
      <c r="AK54" s="845"/>
      <c r="AL54" s="842"/>
      <c r="AM54" s="842"/>
      <c r="AN54" s="842"/>
      <c r="AO54" s="842"/>
      <c r="AP54" s="842"/>
      <c r="AQ54" s="842"/>
      <c r="AR54" s="842"/>
      <c r="AS54" s="842"/>
      <c r="AT54" s="842"/>
      <c r="AU54" s="842"/>
      <c r="AV54" s="842"/>
      <c r="AW54" s="842"/>
      <c r="AX54" s="842"/>
      <c r="AY54" s="842"/>
      <c r="AZ54" s="844"/>
      <c r="BA54" s="844"/>
      <c r="BB54" s="844"/>
      <c r="BC54" s="844"/>
      <c r="BD54" s="844"/>
      <c r="BE54" s="838"/>
      <c r="BF54" s="838"/>
      <c r="BG54" s="838"/>
      <c r="BH54" s="838"/>
      <c r="BI54" s="839"/>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94"/>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2"/>
      <c r="DW54" s="783"/>
      <c r="DX54" s="783"/>
      <c r="DY54" s="783"/>
      <c r="DZ54" s="784"/>
      <c r="EA54" s="230"/>
    </row>
    <row r="55" spans="1:131" ht="26.25" customHeight="1" x14ac:dyDescent="0.2">
      <c r="A55" s="238">
        <v>28</v>
      </c>
      <c r="B55" s="785"/>
      <c r="C55" s="786"/>
      <c r="D55" s="786"/>
      <c r="E55" s="786"/>
      <c r="F55" s="786"/>
      <c r="G55" s="786"/>
      <c r="H55" s="786"/>
      <c r="I55" s="786"/>
      <c r="J55" s="786"/>
      <c r="K55" s="786"/>
      <c r="L55" s="786"/>
      <c r="M55" s="786"/>
      <c r="N55" s="786"/>
      <c r="O55" s="786"/>
      <c r="P55" s="787"/>
      <c r="Q55" s="841"/>
      <c r="R55" s="842"/>
      <c r="S55" s="842"/>
      <c r="T55" s="842"/>
      <c r="U55" s="842"/>
      <c r="V55" s="842"/>
      <c r="W55" s="842"/>
      <c r="X55" s="842"/>
      <c r="Y55" s="842"/>
      <c r="Z55" s="842"/>
      <c r="AA55" s="842"/>
      <c r="AB55" s="842"/>
      <c r="AC55" s="842"/>
      <c r="AD55" s="842"/>
      <c r="AE55" s="843"/>
      <c r="AF55" s="791"/>
      <c r="AG55" s="792"/>
      <c r="AH55" s="792"/>
      <c r="AI55" s="792"/>
      <c r="AJ55" s="793"/>
      <c r="AK55" s="845"/>
      <c r="AL55" s="842"/>
      <c r="AM55" s="842"/>
      <c r="AN55" s="842"/>
      <c r="AO55" s="842"/>
      <c r="AP55" s="842"/>
      <c r="AQ55" s="842"/>
      <c r="AR55" s="842"/>
      <c r="AS55" s="842"/>
      <c r="AT55" s="842"/>
      <c r="AU55" s="842"/>
      <c r="AV55" s="842"/>
      <c r="AW55" s="842"/>
      <c r="AX55" s="842"/>
      <c r="AY55" s="842"/>
      <c r="AZ55" s="844"/>
      <c r="BA55" s="844"/>
      <c r="BB55" s="844"/>
      <c r="BC55" s="844"/>
      <c r="BD55" s="844"/>
      <c r="BE55" s="838"/>
      <c r="BF55" s="838"/>
      <c r="BG55" s="838"/>
      <c r="BH55" s="838"/>
      <c r="BI55" s="839"/>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94"/>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2"/>
      <c r="DW55" s="783"/>
      <c r="DX55" s="783"/>
      <c r="DY55" s="783"/>
      <c r="DZ55" s="784"/>
      <c r="EA55" s="230"/>
    </row>
    <row r="56" spans="1:131" ht="26.25" customHeight="1" x14ac:dyDescent="0.2">
      <c r="A56" s="238">
        <v>29</v>
      </c>
      <c r="B56" s="785"/>
      <c r="C56" s="786"/>
      <c r="D56" s="786"/>
      <c r="E56" s="786"/>
      <c r="F56" s="786"/>
      <c r="G56" s="786"/>
      <c r="H56" s="786"/>
      <c r="I56" s="786"/>
      <c r="J56" s="786"/>
      <c r="K56" s="786"/>
      <c r="L56" s="786"/>
      <c r="M56" s="786"/>
      <c r="N56" s="786"/>
      <c r="O56" s="786"/>
      <c r="P56" s="787"/>
      <c r="Q56" s="841"/>
      <c r="R56" s="842"/>
      <c r="S56" s="842"/>
      <c r="T56" s="842"/>
      <c r="U56" s="842"/>
      <c r="V56" s="842"/>
      <c r="W56" s="842"/>
      <c r="X56" s="842"/>
      <c r="Y56" s="842"/>
      <c r="Z56" s="842"/>
      <c r="AA56" s="842"/>
      <c r="AB56" s="842"/>
      <c r="AC56" s="842"/>
      <c r="AD56" s="842"/>
      <c r="AE56" s="843"/>
      <c r="AF56" s="791"/>
      <c r="AG56" s="792"/>
      <c r="AH56" s="792"/>
      <c r="AI56" s="792"/>
      <c r="AJ56" s="793"/>
      <c r="AK56" s="845"/>
      <c r="AL56" s="842"/>
      <c r="AM56" s="842"/>
      <c r="AN56" s="842"/>
      <c r="AO56" s="842"/>
      <c r="AP56" s="842"/>
      <c r="AQ56" s="842"/>
      <c r="AR56" s="842"/>
      <c r="AS56" s="842"/>
      <c r="AT56" s="842"/>
      <c r="AU56" s="842"/>
      <c r="AV56" s="842"/>
      <c r="AW56" s="842"/>
      <c r="AX56" s="842"/>
      <c r="AY56" s="842"/>
      <c r="AZ56" s="844"/>
      <c r="BA56" s="844"/>
      <c r="BB56" s="844"/>
      <c r="BC56" s="844"/>
      <c r="BD56" s="844"/>
      <c r="BE56" s="838"/>
      <c r="BF56" s="838"/>
      <c r="BG56" s="838"/>
      <c r="BH56" s="838"/>
      <c r="BI56" s="839"/>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94"/>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2"/>
      <c r="DW56" s="783"/>
      <c r="DX56" s="783"/>
      <c r="DY56" s="783"/>
      <c r="DZ56" s="784"/>
      <c r="EA56" s="230"/>
    </row>
    <row r="57" spans="1:131" ht="26.25" customHeight="1" x14ac:dyDescent="0.2">
      <c r="A57" s="238">
        <v>30</v>
      </c>
      <c r="B57" s="785"/>
      <c r="C57" s="786"/>
      <c r="D57" s="786"/>
      <c r="E57" s="786"/>
      <c r="F57" s="786"/>
      <c r="G57" s="786"/>
      <c r="H57" s="786"/>
      <c r="I57" s="786"/>
      <c r="J57" s="786"/>
      <c r="K57" s="786"/>
      <c r="L57" s="786"/>
      <c r="M57" s="786"/>
      <c r="N57" s="786"/>
      <c r="O57" s="786"/>
      <c r="P57" s="787"/>
      <c r="Q57" s="841"/>
      <c r="R57" s="842"/>
      <c r="S57" s="842"/>
      <c r="T57" s="842"/>
      <c r="U57" s="842"/>
      <c r="V57" s="842"/>
      <c r="W57" s="842"/>
      <c r="X57" s="842"/>
      <c r="Y57" s="842"/>
      <c r="Z57" s="842"/>
      <c r="AA57" s="842"/>
      <c r="AB57" s="842"/>
      <c r="AC57" s="842"/>
      <c r="AD57" s="842"/>
      <c r="AE57" s="843"/>
      <c r="AF57" s="791"/>
      <c r="AG57" s="792"/>
      <c r="AH57" s="792"/>
      <c r="AI57" s="792"/>
      <c r="AJ57" s="793"/>
      <c r="AK57" s="845"/>
      <c r="AL57" s="842"/>
      <c r="AM57" s="842"/>
      <c r="AN57" s="842"/>
      <c r="AO57" s="842"/>
      <c r="AP57" s="842"/>
      <c r="AQ57" s="842"/>
      <c r="AR57" s="842"/>
      <c r="AS57" s="842"/>
      <c r="AT57" s="842"/>
      <c r="AU57" s="842"/>
      <c r="AV57" s="842"/>
      <c r="AW57" s="842"/>
      <c r="AX57" s="842"/>
      <c r="AY57" s="842"/>
      <c r="AZ57" s="844"/>
      <c r="BA57" s="844"/>
      <c r="BB57" s="844"/>
      <c r="BC57" s="844"/>
      <c r="BD57" s="844"/>
      <c r="BE57" s="838"/>
      <c r="BF57" s="838"/>
      <c r="BG57" s="838"/>
      <c r="BH57" s="838"/>
      <c r="BI57" s="839"/>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94"/>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2"/>
      <c r="DW57" s="783"/>
      <c r="DX57" s="783"/>
      <c r="DY57" s="783"/>
      <c r="DZ57" s="784"/>
      <c r="EA57" s="230"/>
    </row>
    <row r="58" spans="1:131" ht="26.25" customHeight="1" x14ac:dyDescent="0.2">
      <c r="A58" s="238">
        <v>31</v>
      </c>
      <c r="B58" s="785"/>
      <c r="C58" s="786"/>
      <c r="D58" s="786"/>
      <c r="E58" s="786"/>
      <c r="F58" s="786"/>
      <c r="G58" s="786"/>
      <c r="H58" s="786"/>
      <c r="I58" s="786"/>
      <c r="J58" s="786"/>
      <c r="K58" s="786"/>
      <c r="L58" s="786"/>
      <c r="M58" s="786"/>
      <c r="N58" s="786"/>
      <c r="O58" s="786"/>
      <c r="P58" s="787"/>
      <c r="Q58" s="841"/>
      <c r="R58" s="842"/>
      <c r="S58" s="842"/>
      <c r="T58" s="842"/>
      <c r="U58" s="842"/>
      <c r="V58" s="842"/>
      <c r="W58" s="842"/>
      <c r="X58" s="842"/>
      <c r="Y58" s="842"/>
      <c r="Z58" s="842"/>
      <c r="AA58" s="842"/>
      <c r="AB58" s="842"/>
      <c r="AC58" s="842"/>
      <c r="AD58" s="842"/>
      <c r="AE58" s="843"/>
      <c r="AF58" s="791"/>
      <c r="AG58" s="792"/>
      <c r="AH58" s="792"/>
      <c r="AI58" s="792"/>
      <c r="AJ58" s="793"/>
      <c r="AK58" s="845"/>
      <c r="AL58" s="842"/>
      <c r="AM58" s="842"/>
      <c r="AN58" s="842"/>
      <c r="AO58" s="842"/>
      <c r="AP58" s="842"/>
      <c r="AQ58" s="842"/>
      <c r="AR58" s="842"/>
      <c r="AS58" s="842"/>
      <c r="AT58" s="842"/>
      <c r="AU58" s="842"/>
      <c r="AV58" s="842"/>
      <c r="AW58" s="842"/>
      <c r="AX58" s="842"/>
      <c r="AY58" s="842"/>
      <c r="AZ58" s="844"/>
      <c r="BA58" s="844"/>
      <c r="BB58" s="844"/>
      <c r="BC58" s="844"/>
      <c r="BD58" s="844"/>
      <c r="BE58" s="838"/>
      <c r="BF58" s="838"/>
      <c r="BG58" s="838"/>
      <c r="BH58" s="838"/>
      <c r="BI58" s="839"/>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94"/>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2"/>
      <c r="DW58" s="783"/>
      <c r="DX58" s="783"/>
      <c r="DY58" s="783"/>
      <c r="DZ58" s="784"/>
      <c r="EA58" s="230"/>
    </row>
    <row r="59" spans="1:131" ht="26.25" customHeight="1" x14ac:dyDescent="0.2">
      <c r="A59" s="238">
        <v>32</v>
      </c>
      <c r="B59" s="785"/>
      <c r="C59" s="786"/>
      <c r="D59" s="786"/>
      <c r="E59" s="786"/>
      <c r="F59" s="786"/>
      <c r="G59" s="786"/>
      <c r="H59" s="786"/>
      <c r="I59" s="786"/>
      <c r="J59" s="786"/>
      <c r="K59" s="786"/>
      <c r="L59" s="786"/>
      <c r="M59" s="786"/>
      <c r="N59" s="786"/>
      <c r="O59" s="786"/>
      <c r="P59" s="787"/>
      <c r="Q59" s="841"/>
      <c r="R59" s="842"/>
      <c r="S59" s="842"/>
      <c r="T59" s="842"/>
      <c r="U59" s="842"/>
      <c r="V59" s="842"/>
      <c r="W59" s="842"/>
      <c r="X59" s="842"/>
      <c r="Y59" s="842"/>
      <c r="Z59" s="842"/>
      <c r="AA59" s="842"/>
      <c r="AB59" s="842"/>
      <c r="AC59" s="842"/>
      <c r="AD59" s="842"/>
      <c r="AE59" s="843"/>
      <c r="AF59" s="791"/>
      <c r="AG59" s="792"/>
      <c r="AH59" s="792"/>
      <c r="AI59" s="792"/>
      <c r="AJ59" s="793"/>
      <c r="AK59" s="845"/>
      <c r="AL59" s="842"/>
      <c r="AM59" s="842"/>
      <c r="AN59" s="842"/>
      <c r="AO59" s="842"/>
      <c r="AP59" s="842"/>
      <c r="AQ59" s="842"/>
      <c r="AR59" s="842"/>
      <c r="AS59" s="842"/>
      <c r="AT59" s="842"/>
      <c r="AU59" s="842"/>
      <c r="AV59" s="842"/>
      <c r="AW59" s="842"/>
      <c r="AX59" s="842"/>
      <c r="AY59" s="842"/>
      <c r="AZ59" s="844"/>
      <c r="BA59" s="844"/>
      <c r="BB59" s="844"/>
      <c r="BC59" s="844"/>
      <c r="BD59" s="844"/>
      <c r="BE59" s="838"/>
      <c r="BF59" s="838"/>
      <c r="BG59" s="838"/>
      <c r="BH59" s="838"/>
      <c r="BI59" s="839"/>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94"/>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2"/>
      <c r="DW59" s="783"/>
      <c r="DX59" s="783"/>
      <c r="DY59" s="783"/>
      <c r="DZ59" s="784"/>
      <c r="EA59" s="230"/>
    </row>
    <row r="60" spans="1:131" ht="26.25" customHeight="1" x14ac:dyDescent="0.2">
      <c r="A60" s="238">
        <v>33</v>
      </c>
      <c r="B60" s="785"/>
      <c r="C60" s="786"/>
      <c r="D60" s="786"/>
      <c r="E60" s="786"/>
      <c r="F60" s="786"/>
      <c r="G60" s="786"/>
      <c r="H60" s="786"/>
      <c r="I60" s="786"/>
      <c r="J60" s="786"/>
      <c r="K60" s="786"/>
      <c r="L60" s="786"/>
      <c r="M60" s="786"/>
      <c r="N60" s="786"/>
      <c r="O60" s="786"/>
      <c r="P60" s="787"/>
      <c r="Q60" s="841"/>
      <c r="R60" s="842"/>
      <c r="S60" s="842"/>
      <c r="T60" s="842"/>
      <c r="U60" s="842"/>
      <c r="V60" s="842"/>
      <c r="W60" s="842"/>
      <c r="X60" s="842"/>
      <c r="Y60" s="842"/>
      <c r="Z60" s="842"/>
      <c r="AA60" s="842"/>
      <c r="AB60" s="842"/>
      <c r="AC60" s="842"/>
      <c r="AD60" s="842"/>
      <c r="AE60" s="843"/>
      <c r="AF60" s="791"/>
      <c r="AG60" s="792"/>
      <c r="AH60" s="792"/>
      <c r="AI60" s="792"/>
      <c r="AJ60" s="793"/>
      <c r="AK60" s="845"/>
      <c r="AL60" s="842"/>
      <c r="AM60" s="842"/>
      <c r="AN60" s="842"/>
      <c r="AO60" s="842"/>
      <c r="AP60" s="842"/>
      <c r="AQ60" s="842"/>
      <c r="AR60" s="842"/>
      <c r="AS60" s="842"/>
      <c r="AT60" s="842"/>
      <c r="AU60" s="842"/>
      <c r="AV60" s="842"/>
      <c r="AW60" s="842"/>
      <c r="AX60" s="842"/>
      <c r="AY60" s="842"/>
      <c r="AZ60" s="844"/>
      <c r="BA60" s="844"/>
      <c r="BB60" s="844"/>
      <c r="BC60" s="844"/>
      <c r="BD60" s="844"/>
      <c r="BE60" s="838"/>
      <c r="BF60" s="838"/>
      <c r="BG60" s="838"/>
      <c r="BH60" s="838"/>
      <c r="BI60" s="839"/>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94"/>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2"/>
      <c r="DW60" s="783"/>
      <c r="DX60" s="783"/>
      <c r="DY60" s="783"/>
      <c r="DZ60" s="784"/>
      <c r="EA60" s="230"/>
    </row>
    <row r="61" spans="1:131" ht="26.25" customHeight="1" thickBot="1" x14ac:dyDescent="0.25">
      <c r="A61" s="238">
        <v>34</v>
      </c>
      <c r="B61" s="785"/>
      <c r="C61" s="786"/>
      <c r="D61" s="786"/>
      <c r="E61" s="786"/>
      <c r="F61" s="786"/>
      <c r="G61" s="786"/>
      <c r="H61" s="786"/>
      <c r="I61" s="786"/>
      <c r="J61" s="786"/>
      <c r="K61" s="786"/>
      <c r="L61" s="786"/>
      <c r="M61" s="786"/>
      <c r="N61" s="786"/>
      <c r="O61" s="786"/>
      <c r="P61" s="787"/>
      <c r="Q61" s="841"/>
      <c r="R61" s="842"/>
      <c r="S61" s="842"/>
      <c r="T61" s="842"/>
      <c r="U61" s="842"/>
      <c r="V61" s="842"/>
      <c r="W61" s="842"/>
      <c r="X61" s="842"/>
      <c r="Y61" s="842"/>
      <c r="Z61" s="842"/>
      <c r="AA61" s="842"/>
      <c r="AB61" s="842"/>
      <c r="AC61" s="842"/>
      <c r="AD61" s="842"/>
      <c r="AE61" s="843"/>
      <c r="AF61" s="791"/>
      <c r="AG61" s="792"/>
      <c r="AH61" s="792"/>
      <c r="AI61" s="792"/>
      <c r="AJ61" s="793"/>
      <c r="AK61" s="845"/>
      <c r="AL61" s="842"/>
      <c r="AM61" s="842"/>
      <c r="AN61" s="842"/>
      <c r="AO61" s="842"/>
      <c r="AP61" s="842"/>
      <c r="AQ61" s="842"/>
      <c r="AR61" s="842"/>
      <c r="AS61" s="842"/>
      <c r="AT61" s="842"/>
      <c r="AU61" s="842"/>
      <c r="AV61" s="842"/>
      <c r="AW61" s="842"/>
      <c r="AX61" s="842"/>
      <c r="AY61" s="842"/>
      <c r="AZ61" s="844"/>
      <c r="BA61" s="844"/>
      <c r="BB61" s="844"/>
      <c r="BC61" s="844"/>
      <c r="BD61" s="844"/>
      <c r="BE61" s="838"/>
      <c r="BF61" s="838"/>
      <c r="BG61" s="838"/>
      <c r="BH61" s="838"/>
      <c r="BI61" s="839"/>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94"/>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2"/>
      <c r="DW61" s="783"/>
      <c r="DX61" s="783"/>
      <c r="DY61" s="783"/>
      <c r="DZ61" s="784"/>
      <c r="EA61" s="230"/>
    </row>
    <row r="62" spans="1:131" ht="26.25" customHeight="1" x14ac:dyDescent="0.2">
      <c r="A62" s="238">
        <v>35</v>
      </c>
      <c r="B62" s="785"/>
      <c r="C62" s="786"/>
      <c r="D62" s="786"/>
      <c r="E62" s="786"/>
      <c r="F62" s="786"/>
      <c r="G62" s="786"/>
      <c r="H62" s="786"/>
      <c r="I62" s="786"/>
      <c r="J62" s="786"/>
      <c r="K62" s="786"/>
      <c r="L62" s="786"/>
      <c r="M62" s="786"/>
      <c r="N62" s="786"/>
      <c r="O62" s="786"/>
      <c r="P62" s="787"/>
      <c r="Q62" s="841"/>
      <c r="R62" s="842"/>
      <c r="S62" s="842"/>
      <c r="T62" s="842"/>
      <c r="U62" s="842"/>
      <c r="V62" s="842"/>
      <c r="W62" s="842"/>
      <c r="X62" s="842"/>
      <c r="Y62" s="842"/>
      <c r="Z62" s="842"/>
      <c r="AA62" s="842"/>
      <c r="AB62" s="842"/>
      <c r="AC62" s="842"/>
      <c r="AD62" s="842"/>
      <c r="AE62" s="843"/>
      <c r="AF62" s="791"/>
      <c r="AG62" s="792"/>
      <c r="AH62" s="792"/>
      <c r="AI62" s="792"/>
      <c r="AJ62" s="793"/>
      <c r="AK62" s="845"/>
      <c r="AL62" s="842"/>
      <c r="AM62" s="842"/>
      <c r="AN62" s="842"/>
      <c r="AO62" s="842"/>
      <c r="AP62" s="842"/>
      <c r="AQ62" s="842"/>
      <c r="AR62" s="842"/>
      <c r="AS62" s="842"/>
      <c r="AT62" s="842"/>
      <c r="AU62" s="842"/>
      <c r="AV62" s="842"/>
      <c r="AW62" s="842"/>
      <c r="AX62" s="842"/>
      <c r="AY62" s="842"/>
      <c r="AZ62" s="844"/>
      <c r="BA62" s="844"/>
      <c r="BB62" s="844"/>
      <c r="BC62" s="844"/>
      <c r="BD62" s="844"/>
      <c r="BE62" s="838"/>
      <c r="BF62" s="838"/>
      <c r="BG62" s="838"/>
      <c r="BH62" s="838"/>
      <c r="BI62" s="839"/>
      <c r="BJ62" s="853" t="s">
        <v>417</v>
      </c>
      <c r="BK62" s="812"/>
      <c r="BL62" s="812"/>
      <c r="BM62" s="812"/>
      <c r="BN62" s="813"/>
      <c r="BO62" s="241"/>
      <c r="BP62" s="241"/>
      <c r="BQ62" s="238">
        <v>56</v>
      </c>
      <c r="BR62" s="239"/>
      <c r="BS62" s="782"/>
      <c r="BT62" s="783"/>
      <c r="BU62" s="783"/>
      <c r="BV62" s="783"/>
      <c r="BW62" s="783"/>
      <c r="BX62" s="783"/>
      <c r="BY62" s="783"/>
      <c r="BZ62" s="783"/>
      <c r="CA62" s="783"/>
      <c r="CB62" s="783"/>
      <c r="CC62" s="783"/>
      <c r="CD62" s="783"/>
      <c r="CE62" s="783"/>
      <c r="CF62" s="783"/>
      <c r="CG62" s="794"/>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2"/>
      <c r="DW62" s="783"/>
      <c r="DX62" s="783"/>
      <c r="DY62" s="783"/>
      <c r="DZ62" s="784"/>
      <c r="EA62" s="230"/>
    </row>
    <row r="63" spans="1:131" ht="26.25" customHeight="1" thickBot="1" x14ac:dyDescent="0.25">
      <c r="A63" s="240" t="s">
        <v>392</v>
      </c>
      <c r="B63" s="795" t="s">
        <v>418</v>
      </c>
      <c r="C63" s="796"/>
      <c r="D63" s="796"/>
      <c r="E63" s="796"/>
      <c r="F63" s="796"/>
      <c r="G63" s="796"/>
      <c r="H63" s="796"/>
      <c r="I63" s="796"/>
      <c r="J63" s="796"/>
      <c r="K63" s="796"/>
      <c r="L63" s="796"/>
      <c r="M63" s="796"/>
      <c r="N63" s="796"/>
      <c r="O63" s="796"/>
      <c r="P63" s="797"/>
      <c r="Q63" s="846"/>
      <c r="R63" s="847"/>
      <c r="S63" s="847"/>
      <c r="T63" s="847"/>
      <c r="U63" s="847"/>
      <c r="V63" s="847"/>
      <c r="W63" s="847"/>
      <c r="X63" s="847"/>
      <c r="Y63" s="847"/>
      <c r="Z63" s="847"/>
      <c r="AA63" s="847"/>
      <c r="AB63" s="847"/>
      <c r="AC63" s="847"/>
      <c r="AD63" s="847"/>
      <c r="AE63" s="848"/>
      <c r="AF63" s="849">
        <v>1783</v>
      </c>
      <c r="AG63" s="850"/>
      <c r="AH63" s="850"/>
      <c r="AI63" s="850"/>
      <c r="AJ63" s="851"/>
      <c r="AK63" s="852"/>
      <c r="AL63" s="847"/>
      <c r="AM63" s="847"/>
      <c r="AN63" s="847"/>
      <c r="AO63" s="847"/>
      <c r="AP63" s="850"/>
      <c r="AQ63" s="850"/>
      <c r="AR63" s="850"/>
      <c r="AS63" s="850"/>
      <c r="AT63" s="850"/>
      <c r="AU63" s="850"/>
      <c r="AV63" s="850"/>
      <c r="AW63" s="850"/>
      <c r="AX63" s="850"/>
      <c r="AY63" s="850"/>
      <c r="AZ63" s="854"/>
      <c r="BA63" s="854"/>
      <c r="BB63" s="854"/>
      <c r="BC63" s="854"/>
      <c r="BD63" s="854"/>
      <c r="BE63" s="855"/>
      <c r="BF63" s="855"/>
      <c r="BG63" s="855"/>
      <c r="BH63" s="855"/>
      <c r="BI63" s="856"/>
      <c r="BJ63" s="857" t="s">
        <v>419</v>
      </c>
      <c r="BK63" s="858"/>
      <c r="BL63" s="858"/>
      <c r="BM63" s="858"/>
      <c r="BN63" s="859"/>
      <c r="BO63" s="241"/>
      <c r="BP63" s="241"/>
      <c r="BQ63" s="238">
        <v>57</v>
      </c>
      <c r="BR63" s="239"/>
      <c r="BS63" s="782"/>
      <c r="BT63" s="783"/>
      <c r="BU63" s="783"/>
      <c r="BV63" s="783"/>
      <c r="BW63" s="783"/>
      <c r="BX63" s="783"/>
      <c r="BY63" s="783"/>
      <c r="BZ63" s="783"/>
      <c r="CA63" s="783"/>
      <c r="CB63" s="783"/>
      <c r="CC63" s="783"/>
      <c r="CD63" s="783"/>
      <c r="CE63" s="783"/>
      <c r="CF63" s="783"/>
      <c r="CG63" s="794"/>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2"/>
      <c r="DW63" s="783"/>
      <c r="DX63" s="783"/>
      <c r="DY63" s="783"/>
      <c r="DZ63" s="78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94"/>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2"/>
      <c r="DW64" s="783"/>
      <c r="DX64" s="783"/>
      <c r="DY64" s="783"/>
      <c r="DZ64" s="78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94"/>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2"/>
      <c r="DW65" s="783"/>
      <c r="DX65" s="783"/>
      <c r="DY65" s="783"/>
      <c r="DZ65" s="784"/>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397</v>
      </c>
      <c r="R66" s="734"/>
      <c r="S66" s="734"/>
      <c r="T66" s="734"/>
      <c r="U66" s="735"/>
      <c r="V66" s="733" t="s">
        <v>422</v>
      </c>
      <c r="W66" s="734"/>
      <c r="X66" s="734"/>
      <c r="Y66" s="734"/>
      <c r="Z66" s="735"/>
      <c r="AA66" s="733" t="s">
        <v>423</v>
      </c>
      <c r="AB66" s="734"/>
      <c r="AC66" s="734"/>
      <c r="AD66" s="734"/>
      <c r="AE66" s="735"/>
      <c r="AF66" s="860" t="s">
        <v>424</v>
      </c>
      <c r="AG66" s="821"/>
      <c r="AH66" s="821"/>
      <c r="AI66" s="821"/>
      <c r="AJ66" s="861"/>
      <c r="AK66" s="733" t="s">
        <v>425</v>
      </c>
      <c r="AL66" s="728"/>
      <c r="AM66" s="728"/>
      <c r="AN66" s="728"/>
      <c r="AO66" s="729"/>
      <c r="AP66" s="733" t="s">
        <v>426</v>
      </c>
      <c r="AQ66" s="734"/>
      <c r="AR66" s="734"/>
      <c r="AS66" s="734"/>
      <c r="AT66" s="735"/>
      <c r="AU66" s="733" t="s">
        <v>427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2"/>
      <c r="AG67" s="824"/>
      <c r="AH67" s="824"/>
      <c r="AI67" s="824"/>
      <c r="AJ67" s="863"/>
      <c r="AK67" s="864"/>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0"/>
    </row>
    <row r="68" spans="1:131" ht="26.25" customHeight="1" thickTop="1" x14ac:dyDescent="0.2">
      <c r="A68" s="236">
        <v>1</v>
      </c>
      <c r="B68" s="762" t="s">
        <v>601</v>
      </c>
      <c r="C68" s="763"/>
      <c r="D68" s="763"/>
      <c r="E68" s="763"/>
      <c r="F68" s="763"/>
      <c r="G68" s="763"/>
      <c r="H68" s="763"/>
      <c r="I68" s="763"/>
      <c r="J68" s="763"/>
      <c r="K68" s="763"/>
      <c r="L68" s="763"/>
      <c r="M68" s="763"/>
      <c r="N68" s="763"/>
      <c r="O68" s="763"/>
      <c r="P68" s="764"/>
      <c r="Q68" s="875">
        <v>5069</v>
      </c>
      <c r="R68" s="872"/>
      <c r="S68" s="872"/>
      <c r="T68" s="872"/>
      <c r="U68" s="872"/>
      <c r="V68" s="872">
        <v>4997</v>
      </c>
      <c r="W68" s="872"/>
      <c r="X68" s="872"/>
      <c r="Y68" s="872"/>
      <c r="Z68" s="872"/>
      <c r="AA68" s="872">
        <v>72</v>
      </c>
      <c r="AB68" s="872"/>
      <c r="AC68" s="872"/>
      <c r="AD68" s="872"/>
      <c r="AE68" s="872"/>
      <c r="AF68" s="872">
        <v>2</v>
      </c>
      <c r="AG68" s="872"/>
      <c r="AH68" s="872"/>
      <c r="AI68" s="872"/>
      <c r="AJ68" s="872"/>
      <c r="AK68" s="872">
        <v>200</v>
      </c>
      <c r="AL68" s="872"/>
      <c r="AM68" s="872"/>
      <c r="AN68" s="872"/>
      <c r="AO68" s="872"/>
      <c r="AP68" s="872">
        <v>1459</v>
      </c>
      <c r="AQ68" s="872"/>
      <c r="AR68" s="872"/>
      <c r="AS68" s="872"/>
      <c r="AT68" s="872"/>
      <c r="AU68" s="872">
        <v>42</v>
      </c>
      <c r="AV68" s="872"/>
      <c r="AW68" s="872"/>
      <c r="AX68" s="872"/>
      <c r="AY68" s="872"/>
      <c r="AZ68" s="873"/>
      <c r="BA68" s="873"/>
      <c r="BB68" s="873"/>
      <c r="BC68" s="873"/>
      <c r="BD68" s="874"/>
      <c r="BE68" s="241"/>
      <c r="BF68" s="241"/>
      <c r="BG68" s="241"/>
      <c r="BH68" s="241"/>
      <c r="BI68" s="241"/>
      <c r="BJ68" s="241"/>
      <c r="BK68" s="241"/>
      <c r="BL68" s="241"/>
      <c r="BM68" s="241"/>
      <c r="BN68" s="241"/>
      <c r="BO68" s="241"/>
      <c r="BP68" s="241"/>
      <c r="BQ68" s="238">
        <v>62</v>
      </c>
      <c r="BR68" s="243"/>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0"/>
    </row>
    <row r="69" spans="1:131" ht="26.25" customHeight="1" x14ac:dyDescent="0.2">
      <c r="A69" s="238">
        <v>2</v>
      </c>
      <c r="B69" s="775" t="s">
        <v>602</v>
      </c>
      <c r="C69" s="776"/>
      <c r="D69" s="776"/>
      <c r="E69" s="776"/>
      <c r="F69" s="776"/>
      <c r="G69" s="776"/>
      <c r="H69" s="776"/>
      <c r="I69" s="776"/>
      <c r="J69" s="776"/>
      <c r="K69" s="776"/>
      <c r="L69" s="776"/>
      <c r="M69" s="776"/>
      <c r="N69" s="776"/>
      <c r="O69" s="776"/>
      <c r="P69" s="777"/>
      <c r="Q69" s="876">
        <v>194</v>
      </c>
      <c r="R69" s="836"/>
      <c r="S69" s="836"/>
      <c r="T69" s="836"/>
      <c r="U69" s="836"/>
      <c r="V69" s="836">
        <v>176</v>
      </c>
      <c r="W69" s="836"/>
      <c r="X69" s="836"/>
      <c r="Y69" s="836"/>
      <c r="Z69" s="836"/>
      <c r="AA69" s="836">
        <v>18</v>
      </c>
      <c r="AB69" s="836"/>
      <c r="AC69" s="836"/>
      <c r="AD69" s="836"/>
      <c r="AE69" s="836"/>
      <c r="AF69" s="836">
        <v>18</v>
      </c>
      <c r="AG69" s="836"/>
      <c r="AH69" s="836"/>
      <c r="AI69" s="836"/>
      <c r="AJ69" s="836"/>
      <c r="AK69" s="836" t="s">
        <v>595</v>
      </c>
      <c r="AL69" s="836"/>
      <c r="AM69" s="836"/>
      <c r="AN69" s="836"/>
      <c r="AO69" s="836"/>
      <c r="AP69" s="836">
        <v>45</v>
      </c>
      <c r="AQ69" s="836"/>
      <c r="AR69" s="836"/>
      <c r="AS69" s="836"/>
      <c r="AT69" s="836"/>
      <c r="AU69" s="836">
        <v>3</v>
      </c>
      <c r="AV69" s="836"/>
      <c r="AW69" s="836"/>
      <c r="AX69" s="836"/>
      <c r="AY69" s="836"/>
      <c r="AZ69" s="838"/>
      <c r="BA69" s="838"/>
      <c r="BB69" s="838"/>
      <c r="BC69" s="838"/>
      <c r="BD69" s="839"/>
      <c r="BE69" s="241"/>
      <c r="BF69" s="241"/>
      <c r="BG69" s="241"/>
      <c r="BH69" s="241"/>
      <c r="BI69" s="241"/>
      <c r="BJ69" s="241"/>
      <c r="BK69" s="241"/>
      <c r="BL69" s="241"/>
      <c r="BM69" s="241"/>
      <c r="BN69" s="241"/>
      <c r="BO69" s="241"/>
      <c r="BP69" s="241"/>
      <c r="BQ69" s="238">
        <v>63</v>
      </c>
      <c r="BR69" s="243"/>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0"/>
    </row>
    <row r="70" spans="1:131" ht="26.25" customHeight="1" x14ac:dyDescent="0.2">
      <c r="A70" s="238">
        <v>3</v>
      </c>
      <c r="B70" s="775" t="s">
        <v>603</v>
      </c>
      <c r="C70" s="776"/>
      <c r="D70" s="776"/>
      <c r="E70" s="776"/>
      <c r="F70" s="776"/>
      <c r="G70" s="776"/>
      <c r="H70" s="776"/>
      <c r="I70" s="776"/>
      <c r="J70" s="776"/>
      <c r="K70" s="776"/>
      <c r="L70" s="776"/>
      <c r="M70" s="776"/>
      <c r="N70" s="776"/>
      <c r="O70" s="776"/>
      <c r="P70" s="777"/>
      <c r="Q70" s="876">
        <v>1682</v>
      </c>
      <c r="R70" s="836"/>
      <c r="S70" s="836"/>
      <c r="T70" s="836"/>
      <c r="U70" s="836"/>
      <c r="V70" s="836">
        <v>1596</v>
      </c>
      <c r="W70" s="836"/>
      <c r="X70" s="836"/>
      <c r="Y70" s="836"/>
      <c r="Z70" s="836"/>
      <c r="AA70" s="836">
        <v>86</v>
      </c>
      <c r="AB70" s="836"/>
      <c r="AC70" s="836"/>
      <c r="AD70" s="836"/>
      <c r="AE70" s="836"/>
      <c r="AF70" s="836">
        <v>86</v>
      </c>
      <c r="AG70" s="836"/>
      <c r="AH70" s="836"/>
      <c r="AI70" s="836"/>
      <c r="AJ70" s="836"/>
      <c r="AK70" s="836" t="s">
        <v>595</v>
      </c>
      <c r="AL70" s="836"/>
      <c r="AM70" s="836"/>
      <c r="AN70" s="836"/>
      <c r="AO70" s="836"/>
      <c r="AP70" s="836" t="s">
        <v>595</v>
      </c>
      <c r="AQ70" s="836"/>
      <c r="AR70" s="836"/>
      <c r="AS70" s="836"/>
      <c r="AT70" s="836"/>
      <c r="AU70" s="836" t="s">
        <v>595</v>
      </c>
      <c r="AV70" s="836"/>
      <c r="AW70" s="836"/>
      <c r="AX70" s="836"/>
      <c r="AY70" s="836"/>
      <c r="AZ70" s="838"/>
      <c r="BA70" s="838"/>
      <c r="BB70" s="838"/>
      <c r="BC70" s="838"/>
      <c r="BD70" s="839"/>
      <c r="BE70" s="241"/>
      <c r="BF70" s="241"/>
      <c r="BG70" s="241"/>
      <c r="BH70" s="241"/>
      <c r="BI70" s="241"/>
      <c r="BJ70" s="241"/>
      <c r="BK70" s="241"/>
      <c r="BL70" s="241"/>
      <c r="BM70" s="241"/>
      <c r="BN70" s="241"/>
      <c r="BO70" s="241"/>
      <c r="BP70" s="241"/>
      <c r="BQ70" s="238">
        <v>64</v>
      </c>
      <c r="BR70" s="243"/>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0"/>
    </row>
    <row r="71" spans="1:131" ht="26.25" customHeight="1" x14ac:dyDescent="0.2">
      <c r="A71" s="238">
        <v>4</v>
      </c>
      <c r="B71" s="775" t="s">
        <v>604</v>
      </c>
      <c r="C71" s="776"/>
      <c r="D71" s="776"/>
      <c r="E71" s="776"/>
      <c r="F71" s="776"/>
      <c r="G71" s="776"/>
      <c r="H71" s="776"/>
      <c r="I71" s="776"/>
      <c r="J71" s="776"/>
      <c r="K71" s="776"/>
      <c r="L71" s="776"/>
      <c r="M71" s="776"/>
      <c r="N71" s="776"/>
      <c r="O71" s="776"/>
      <c r="P71" s="777"/>
      <c r="Q71" s="876">
        <v>103</v>
      </c>
      <c r="R71" s="836"/>
      <c r="S71" s="836"/>
      <c r="T71" s="836"/>
      <c r="U71" s="836"/>
      <c r="V71" s="836">
        <v>102</v>
      </c>
      <c r="W71" s="836"/>
      <c r="X71" s="836"/>
      <c r="Y71" s="836"/>
      <c r="Z71" s="836"/>
      <c r="AA71" s="836">
        <v>1</v>
      </c>
      <c r="AB71" s="836"/>
      <c r="AC71" s="836"/>
      <c r="AD71" s="836"/>
      <c r="AE71" s="836"/>
      <c r="AF71" s="836">
        <v>1</v>
      </c>
      <c r="AG71" s="836"/>
      <c r="AH71" s="836"/>
      <c r="AI71" s="836"/>
      <c r="AJ71" s="836"/>
      <c r="AK71" s="836">
        <v>29</v>
      </c>
      <c r="AL71" s="836"/>
      <c r="AM71" s="836"/>
      <c r="AN71" s="836"/>
      <c r="AO71" s="836"/>
      <c r="AP71" s="836" t="s">
        <v>595</v>
      </c>
      <c r="AQ71" s="836"/>
      <c r="AR71" s="836"/>
      <c r="AS71" s="836"/>
      <c r="AT71" s="836"/>
      <c r="AU71" s="836" t="s">
        <v>595</v>
      </c>
      <c r="AV71" s="836"/>
      <c r="AW71" s="836"/>
      <c r="AX71" s="836"/>
      <c r="AY71" s="836"/>
      <c r="AZ71" s="838" t="s">
        <v>605</v>
      </c>
      <c r="BA71" s="838"/>
      <c r="BB71" s="838"/>
      <c r="BC71" s="838"/>
      <c r="BD71" s="839"/>
      <c r="BE71" s="241"/>
      <c r="BF71" s="241"/>
      <c r="BG71" s="241"/>
      <c r="BH71" s="241"/>
      <c r="BI71" s="241"/>
      <c r="BJ71" s="241"/>
      <c r="BK71" s="241"/>
      <c r="BL71" s="241"/>
      <c r="BM71" s="241"/>
      <c r="BN71" s="241"/>
      <c r="BO71" s="241"/>
      <c r="BP71" s="241"/>
      <c r="BQ71" s="238">
        <v>65</v>
      </c>
      <c r="BR71" s="243"/>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0"/>
    </row>
    <row r="72" spans="1:131" ht="26.25" customHeight="1" x14ac:dyDescent="0.2">
      <c r="A72" s="238">
        <v>5</v>
      </c>
      <c r="B72" s="775" t="s">
        <v>604</v>
      </c>
      <c r="C72" s="776"/>
      <c r="D72" s="776"/>
      <c r="E72" s="776"/>
      <c r="F72" s="776"/>
      <c r="G72" s="776"/>
      <c r="H72" s="776"/>
      <c r="I72" s="776"/>
      <c r="J72" s="776"/>
      <c r="K72" s="776"/>
      <c r="L72" s="776"/>
      <c r="M72" s="776"/>
      <c r="N72" s="776"/>
      <c r="O72" s="776"/>
      <c r="P72" s="777"/>
      <c r="Q72" s="876">
        <v>85678</v>
      </c>
      <c r="R72" s="836"/>
      <c r="S72" s="836"/>
      <c r="T72" s="836"/>
      <c r="U72" s="836"/>
      <c r="V72" s="836">
        <v>84802</v>
      </c>
      <c r="W72" s="836"/>
      <c r="X72" s="836"/>
      <c r="Y72" s="836"/>
      <c r="Z72" s="836"/>
      <c r="AA72" s="836">
        <v>876</v>
      </c>
      <c r="AB72" s="836"/>
      <c r="AC72" s="836"/>
      <c r="AD72" s="836"/>
      <c r="AE72" s="836"/>
      <c r="AF72" s="836">
        <v>876</v>
      </c>
      <c r="AG72" s="836"/>
      <c r="AH72" s="836"/>
      <c r="AI72" s="836"/>
      <c r="AJ72" s="836"/>
      <c r="AK72" s="836">
        <v>470</v>
      </c>
      <c r="AL72" s="836"/>
      <c r="AM72" s="836"/>
      <c r="AN72" s="836"/>
      <c r="AO72" s="836"/>
      <c r="AP72" s="836" t="s">
        <v>595</v>
      </c>
      <c r="AQ72" s="836"/>
      <c r="AR72" s="836"/>
      <c r="AS72" s="836"/>
      <c r="AT72" s="836"/>
      <c r="AU72" s="836" t="s">
        <v>595</v>
      </c>
      <c r="AV72" s="836"/>
      <c r="AW72" s="836"/>
      <c r="AX72" s="836"/>
      <c r="AY72" s="836"/>
      <c r="AZ72" s="838" t="s">
        <v>606</v>
      </c>
      <c r="BA72" s="838"/>
      <c r="BB72" s="838"/>
      <c r="BC72" s="838"/>
      <c r="BD72" s="839"/>
      <c r="BE72" s="241"/>
      <c r="BF72" s="241"/>
      <c r="BG72" s="241"/>
      <c r="BH72" s="241"/>
      <c r="BI72" s="241"/>
      <c r="BJ72" s="241"/>
      <c r="BK72" s="241"/>
      <c r="BL72" s="241"/>
      <c r="BM72" s="241"/>
      <c r="BN72" s="241"/>
      <c r="BO72" s="241"/>
      <c r="BP72" s="241"/>
      <c r="BQ72" s="238">
        <v>66</v>
      </c>
      <c r="BR72" s="243"/>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0"/>
    </row>
    <row r="73" spans="1:131" ht="26.25" customHeight="1" x14ac:dyDescent="0.2">
      <c r="A73" s="238">
        <v>6</v>
      </c>
      <c r="B73" s="877"/>
      <c r="C73" s="878"/>
      <c r="D73" s="878"/>
      <c r="E73" s="878"/>
      <c r="F73" s="878"/>
      <c r="G73" s="878"/>
      <c r="H73" s="878"/>
      <c r="I73" s="878"/>
      <c r="J73" s="878"/>
      <c r="K73" s="878"/>
      <c r="L73" s="878"/>
      <c r="M73" s="878"/>
      <c r="N73" s="878"/>
      <c r="O73" s="878"/>
      <c r="P73" s="879"/>
      <c r="Q73" s="876"/>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8"/>
      <c r="BA73" s="838"/>
      <c r="BB73" s="838"/>
      <c r="BC73" s="838"/>
      <c r="BD73" s="839"/>
      <c r="BE73" s="241"/>
      <c r="BF73" s="241"/>
      <c r="BG73" s="241"/>
      <c r="BH73" s="241"/>
      <c r="BI73" s="241"/>
      <c r="BJ73" s="241"/>
      <c r="BK73" s="241"/>
      <c r="BL73" s="241"/>
      <c r="BM73" s="241"/>
      <c r="BN73" s="241"/>
      <c r="BO73" s="241"/>
      <c r="BP73" s="241"/>
      <c r="BQ73" s="238">
        <v>67</v>
      </c>
      <c r="BR73" s="243"/>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0"/>
    </row>
    <row r="74" spans="1:131" ht="26.25" customHeight="1" x14ac:dyDescent="0.2">
      <c r="A74" s="238">
        <v>7</v>
      </c>
      <c r="B74" s="877"/>
      <c r="C74" s="878"/>
      <c r="D74" s="878"/>
      <c r="E74" s="878"/>
      <c r="F74" s="878"/>
      <c r="G74" s="878"/>
      <c r="H74" s="878"/>
      <c r="I74" s="878"/>
      <c r="J74" s="878"/>
      <c r="K74" s="878"/>
      <c r="L74" s="878"/>
      <c r="M74" s="878"/>
      <c r="N74" s="878"/>
      <c r="O74" s="878"/>
      <c r="P74" s="879"/>
      <c r="Q74" s="876"/>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8"/>
      <c r="BA74" s="838"/>
      <c r="BB74" s="838"/>
      <c r="BC74" s="838"/>
      <c r="BD74" s="839"/>
      <c r="BE74" s="241"/>
      <c r="BF74" s="241"/>
      <c r="BG74" s="241"/>
      <c r="BH74" s="241"/>
      <c r="BI74" s="241"/>
      <c r="BJ74" s="241"/>
      <c r="BK74" s="241"/>
      <c r="BL74" s="241"/>
      <c r="BM74" s="241"/>
      <c r="BN74" s="241"/>
      <c r="BO74" s="241"/>
      <c r="BP74" s="241"/>
      <c r="BQ74" s="238">
        <v>68</v>
      </c>
      <c r="BR74" s="243"/>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0"/>
    </row>
    <row r="75" spans="1:131" ht="26.25" customHeight="1" x14ac:dyDescent="0.2">
      <c r="A75" s="238">
        <v>8</v>
      </c>
      <c r="B75" s="877"/>
      <c r="C75" s="878"/>
      <c r="D75" s="878"/>
      <c r="E75" s="878"/>
      <c r="F75" s="878"/>
      <c r="G75" s="878"/>
      <c r="H75" s="878"/>
      <c r="I75" s="878"/>
      <c r="J75" s="878"/>
      <c r="K75" s="878"/>
      <c r="L75" s="878"/>
      <c r="M75" s="878"/>
      <c r="N75" s="878"/>
      <c r="O75" s="878"/>
      <c r="P75" s="879"/>
      <c r="Q75" s="880"/>
      <c r="R75" s="881"/>
      <c r="S75" s="881"/>
      <c r="T75" s="881"/>
      <c r="U75" s="840"/>
      <c r="V75" s="882"/>
      <c r="W75" s="881"/>
      <c r="X75" s="881"/>
      <c r="Y75" s="881"/>
      <c r="Z75" s="840"/>
      <c r="AA75" s="882"/>
      <c r="AB75" s="881"/>
      <c r="AC75" s="881"/>
      <c r="AD75" s="881"/>
      <c r="AE75" s="840"/>
      <c r="AF75" s="882"/>
      <c r="AG75" s="881"/>
      <c r="AH75" s="881"/>
      <c r="AI75" s="881"/>
      <c r="AJ75" s="840"/>
      <c r="AK75" s="882"/>
      <c r="AL75" s="881"/>
      <c r="AM75" s="881"/>
      <c r="AN75" s="881"/>
      <c r="AO75" s="840"/>
      <c r="AP75" s="882"/>
      <c r="AQ75" s="881"/>
      <c r="AR75" s="881"/>
      <c r="AS75" s="881"/>
      <c r="AT75" s="840"/>
      <c r="AU75" s="882"/>
      <c r="AV75" s="881"/>
      <c r="AW75" s="881"/>
      <c r="AX75" s="881"/>
      <c r="AY75" s="840"/>
      <c r="AZ75" s="838"/>
      <c r="BA75" s="838"/>
      <c r="BB75" s="838"/>
      <c r="BC75" s="838"/>
      <c r="BD75" s="839"/>
      <c r="BE75" s="241"/>
      <c r="BF75" s="241"/>
      <c r="BG75" s="241"/>
      <c r="BH75" s="241"/>
      <c r="BI75" s="241"/>
      <c r="BJ75" s="241"/>
      <c r="BK75" s="241"/>
      <c r="BL75" s="241"/>
      <c r="BM75" s="241"/>
      <c r="BN75" s="241"/>
      <c r="BO75" s="241"/>
      <c r="BP75" s="241"/>
      <c r="BQ75" s="238">
        <v>69</v>
      </c>
      <c r="BR75" s="243"/>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0"/>
    </row>
    <row r="76" spans="1:131" ht="26.25" customHeight="1" x14ac:dyDescent="0.2">
      <c r="A76" s="238">
        <v>9</v>
      </c>
      <c r="B76" s="877"/>
      <c r="C76" s="878"/>
      <c r="D76" s="878"/>
      <c r="E76" s="878"/>
      <c r="F76" s="878"/>
      <c r="G76" s="878"/>
      <c r="H76" s="878"/>
      <c r="I76" s="878"/>
      <c r="J76" s="878"/>
      <c r="K76" s="878"/>
      <c r="L76" s="878"/>
      <c r="M76" s="878"/>
      <c r="N76" s="878"/>
      <c r="O76" s="878"/>
      <c r="P76" s="879"/>
      <c r="Q76" s="880"/>
      <c r="R76" s="881"/>
      <c r="S76" s="881"/>
      <c r="T76" s="881"/>
      <c r="U76" s="840"/>
      <c r="V76" s="882"/>
      <c r="W76" s="881"/>
      <c r="X76" s="881"/>
      <c r="Y76" s="881"/>
      <c r="Z76" s="840"/>
      <c r="AA76" s="882"/>
      <c r="AB76" s="881"/>
      <c r="AC76" s="881"/>
      <c r="AD76" s="881"/>
      <c r="AE76" s="840"/>
      <c r="AF76" s="882"/>
      <c r="AG76" s="881"/>
      <c r="AH76" s="881"/>
      <c r="AI76" s="881"/>
      <c r="AJ76" s="840"/>
      <c r="AK76" s="882"/>
      <c r="AL76" s="881"/>
      <c r="AM76" s="881"/>
      <c r="AN76" s="881"/>
      <c r="AO76" s="840"/>
      <c r="AP76" s="882"/>
      <c r="AQ76" s="881"/>
      <c r="AR76" s="881"/>
      <c r="AS76" s="881"/>
      <c r="AT76" s="840"/>
      <c r="AU76" s="882"/>
      <c r="AV76" s="881"/>
      <c r="AW76" s="881"/>
      <c r="AX76" s="881"/>
      <c r="AY76" s="840"/>
      <c r="AZ76" s="838"/>
      <c r="BA76" s="838"/>
      <c r="BB76" s="838"/>
      <c r="BC76" s="838"/>
      <c r="BD76" s="839"/>
      <c r="BE76" s="241"/>
      <c r="BF76" s="241"/>
      <c r="BG76" s="241"/>
      <c r="BH76" s="241"/>
      <c r="BI76" s="241"/>
      <c r="BJ76" s="241"/>
      <c r="BK76" s="241"/>
      <c r="BL76" s="241"/>
      <c r="BM76" s="241"/>
      <c r="BN76" s="241"/>
      <c r="BO76" s="241"/>
      <c r="BP76" s="241"/>
      <c r="BQ76" s="238">
        <v>70</v>
      </c>
      <c r="BR76" s="243"/>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0"/>
    </row>
    <row r="77" spans="1:131" ht="26.25" customHeight="1" x14ac:dyDescent="0.2">
      <c r="A77" s="238">
        <v>10</v>
      </c>
      <c r="B77" s="877"/>
      <c r="C77" s="878"/>
      <c r="D77" s="878"/>
      <c r="E77" s="878"/>
      <c r="F77" s="878"/>
      <c r="G77" s="878"/>
      <c r="H77" s="878"/>
      <c r="I77" s="878"/>
      <c r="J77" s="878"/>
      <c r="K77" s="878"/>
      <c r="L77" s="878"/>
      <c r="M77" s="878"/>
      <c r="N77" s="878"/>
      <c r="O77" s="878"/>
      <c r="P77" s="879"/>
      <c r="Q77" s="880"/>
      <c r="R77" s="881"/>
      <c r="S77" s="881"/>
      <c r="T77" s="881"/>
      <c r="U77" s="840"/>
      <c r="V77" s="882"/>
      <c r="W77" s="881"/>
      <c r="X77" s="881"/>
      <c r="Y77" s="881"/>
      <c r="Z77" s="840"/>
      <c r="AA77" s="882"/>
      <c r="AB77" s="881"/>
      <c r="AC77" s="881"/>
      <c r="AD77" s="881"/>
      <c r="AE77" s="840"/>
      <c r="AF77" s="882"/>
      <c r="AG77" s="881"/>
      <c r="AH77" s="881"/>
      <c r="AI77" s="881"/>
      <c r="AJ77" s="840"/>
      <c r="AK77" s="882"/>
      <c r="AL77" s="881"/>
      <c r="AM77" s="881"/>
      <c r="AN77" s="881"/>
      <c r="AO77" s="840"/>
      <c r="AP77" s="882"/>
      <c r="AQ77" s="881"/>
      <c r="AR77" s="881"/>
      <c r="AS77" s="881"/>
      <c r="AT77" s="840"/>
      <c r="AU77" s="882"/>
      <c r="AV77" s="881"/>
      <c r="AW77" s="881"/>
      <c r="AX77" s="881"/>
      <c r="AY77" s="840"/>
      <c r="AZ77" s="838"/>
      <c r="BA77" s="838"/>
      <c r="BB77" s="838"/>
      <c r="BC77" s="838"/>
      <c r="BD77" s="839"/>
      <c r="BE77" s="241"/>
      <c r="BF77" s="241"/>
      <c r="BG77" s="241"/>
      <c r="BH77" s="241"/>
      <c r="BI77" s="241"/>
      <c r="BJ77" s="241"/>
      <c r="BK77" s="241"/>
      <c r="BL77" s="241"/>
      <c r="BM77" s="241"/>
      <c r="BN77" s="241"/>
      <c r="BO77" s="241"/>
      <c r="BP77" s="241"/>
      <c r="BQ77" s="238">
        <v>71</v>
      </c>
      <c r="BR77" s="243"/>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0"/>
    </row>
    <row r="78" spans="1:131" ht="26.25" customHeight="1" x14ac:dyDescent="0.2">
      <c r="A78" s="238">
        <v>11</v>
      </c>
      <c r="B78" s="877"/>
      <c r="C78" s="878"/>
      <c r="D78" s="878"/>
      <c r="E78" s="878"/>
      <c r="F78" s="878"/>
      <c r="G78" s="878"/>
      <c r="H78" s="878"/>
      <c r="I78" s="878"/>
      <c r="J78" s="878"/>
      <c r="K78" s="878"/>
      <c r="L78" s="878"/>
      <c r="M78" s="878"/>
      <c r="N78" s="878"/>
      <c r="O78" s="878"/>
      <c r="P78" s="879"/>
      <c r="Q78" s="876"/>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8"/>
      <c r="BA78" s="838"/>
      <c r="BB78" s="838"/>
      <c r="BC78" s="838"/>
      <c r="BD78" s="839"/>
      <c r="BE78" s="241"/>
      <c r="BF78" s="241"/>
      <c r="BG78" s="241"/>
      <c r="BH78" s="241"/>
      <c r="BI78" s="241"/>
      <c r="BJ78" s="230"/>
      <c r="BK78" s="230"/>
      <c r="BL78" s="230"/>
      <c r="BM78" s="230"/>
      <c r="BN78" s="230"/>
      <c r="BO78" s="241"/>
      <c r="BP78" s="241"/>
      <c r="BQ78" s="238">
        <v>72</v>
      </c>
      <c r="BR78" s="243"/>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0"/>
    </row>
    <row r="79" spans="1:131" ht="26.25" customHeight="1" x14ac:dyDescent="0.2">
      <c r="A79" s="238">
        <v>12</v>
      </c>
      <c r="B79" s="877"/>
      <c r="C79" s="878"/>
      <c r="D79" s="878"/>
      <c r="E79" s="878"/>
      <c r="F79" s="878"/>
      <c r="G79" s="878"/>
      <c r="H79" s="878"/>
      <c r="I79" s="878"/>
      <c r="J79" s="878"/>
      <c r="K79" s="878"/>
      <c r="L79" s="878"/>
      <c r="M79" s="878"/>
      <c r="N79" s="878"/>
      <c r="O79" s="878"/>
      <c r="P79" s="879"/>
      <c r="Q79" s="87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8"/>
      <c r="BA79" s="838"/>
      <c r="BB79" s="838"/>
      <c r="BC79" s="838"/>
      <c r="BD79" s="839"/>
      <c r="BE79" s="241"/>
      <c r="BF79" s="241"/>
      <c r="BG79" s="241"/>
      <c r="BH79" s="241"/>
      <c r="BI79" s="241"/>
      <c r="BJ79" s="230"/>
      <c r="BK79" s="230"/>
      <c r="BL79" s="230"/>
      <c r="BM79" s="230"/>
      <c r="BN79" s="230"/>
      <c r="BO79" s="241"/>
      <c r="BP79" s="241"/>
      <c r="BQ79" s="238">
        <v>73</v>
      </c>
      <c r="BR79" s="243"/>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0"/>
    </row>
    <row r="80" spans="1:131" ht="26.25" customHeight="1" x14ac:dyDescent="0.2">
      <c r="A80" s="238">
        <v>13</v>
      </c>
      <c r="B80" s="877"/>
      <c r="C80" s="878"/>
      <c r="D80" s="878"/>
      <c r="E80" s="878"/>
      <c r="F80" s="878"/>
      <c r="G80" s="878"/>
      <c r="H80" s="878"/>
      <c r="I80" s="878"/>
      <c r="J80" s="878"/>
      <c r="K80" s="878"/>
      <c r="L80" s="878"/>
      <c r="M80" s="878"/>
      <c r="N80" s="878"/>
      <c r="O80" s="878"/>
      <c r="P80" s="879"/>
      <c r="Q80" s="87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8"/>
      <c r="BA80" s="838"/>
      <c r="BB80" s="838"/>
      <c r="BC80" s="838"/>
      <c r="BD80" s="839"/>
      <c r="BE80" s="241"/>
      <c r="BF80" s="241"/>
      <c r="BG80" s="241"/>
      <c r="BH80" s="241"/>
      <c r="BI80" s="241"/>
      <c r="BJ80" s="241"/>
      <c r="BK80" s="241"/>
      <c r="BL80" s="241"/>
      <c r="BM80" s="241"/>
      <c r="BN80" s="241"/>
      <c r="BO80" s="241"/>
      <c r="BP80" s="241"/>
      <c r="BQ80" s="238">
        <v>74</v>
      </c>
      <c r="BR80" s="243"/>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0"/>
    </row>
    <row r="81" spans="1:131" ht="26.25" customHeight="1" x14ac:dyDescent="0.2">
      <c r="A81" s="238">
        <v>14</v>
      </c>
      <c r="B81" s="877"/>
      <c r="C81" s="878"/>
      <c r="D81" s="878"/>
      <c r="E81" s="878"/>
      <c r="F81" s="878"/>
      <c r="G81" s="878"/>
      <c r="H81" s="878"/>
      <c r="I81" s="878"/>
      <c r="J81" s="878"/>
      <c r="K81" s="878"/>
      <c r="L81" s="878"/>
      <c r="M81" s="878"/>
      <c r="N81" s="878"/>
      <c r="O81" s="878"/>
      <c r="P81" s="879"/>
      <c r="Q81" s="87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8"/>
      <c r="BA81" s="838"/>
      <c r="BB81" s="838"/>
      <c r="BC81" s="838"/>
      <c r="BD81" s="839"/>
      <c r="BE81" s="241"/>
      <c r="BF81" s="241"/>
      <c r="BG81" s="241"/>
      <c r="BH81" s="241"/>
      <c r="BI81" s="241"/>
      <c r="BJ81" s="241"/>
      <c r="BK81" s="241"/>
      <c r="BL81" s="241"/>
      <c r="BM81" s="241"/>
      <c r="BN81" s="241"/>
      <c r="BO81" s="241"/>
      <c r="BP81" s="241"/>
      <c r="BQ81" s="238">
        <v>75</v>
      </c>
      <c r="BR81" s="243"/>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0"/>
    </row>
    <row r="82" spans="1:131" ht="26.25" customHeight="1" x14ac:dyDescent="0.2">
      <c r="A82" s="238">
        <v>15</v>
      </c>
      <c r="B82" s="877"/>
      <c r="C82" s="878"/>
      <c r="D82" s="878"/>
      <c r="E82" s="878"/>
      <c r="F82" s="878"/>
      <c r="G82" s="878"/>
      <c r="H82" s="878"/>
      <c r="I82" s="878"/>
      <c r="J82" s="878"/>
      <c r="K82" s="878"/>
      <c r="L82" s="878"/>
      <c r="M82" s="878"/>
      <c r="N82" s="878"/>
      <c r="O82" s="878"/>
      <c r="P82" s="879"/>
      <c r="Q82" s="87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8"/>
      <c r="BA82" s="838"/>
      <c r="BB82" s="838"/>
      <c r="BC82" s="838"/>
      <c r="BD82" s="839"/>
      <c r="BE82" s="241"/>
      <c r="BF82" s="241"/>
      <c r="BG82" s="241"/>
      <c r="BH82" s="241"/>
      <c r="BI82" s="241"/>
      <c r="BJ82" s="241"/>
      <c r="BK82" s="241"/>
      <c r="BL82" s="241"/>
      <c r="BM82" s="241"/>
      <c r="BN82" s="241"/>
      <c r="BO82" s="241"/>
      <c r="BP82" s="241"/>
      <c r="BQ82" s="238">
        <v>76</v>
      </c>
      <c r="BR82" s="243"/>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0"/>
    </row>
    <row r="83" spans="1:131" ht="26.25" customHeight="1" x14ac:dyDescent="0.2">
      <c r="A83" s="238">
        <v>16</v>
      </c>
      <c r="B83" s="877"/>
      <c r="C83" s="878"/>
      <c r="D83" s="878"/>
      <c r="E83" s="878"/>
      <c r="F83" s="878"/>
      <c r="G83" s="878"/>
      <c r="H83" s="878"/>
      <c r="I83" s="878"/>
      <c r="J83" s="878"/>
      <c r="K83" s="878"/>
      <c r="L83" s="878"/>
      <c r="M83" s="878"/>
      <c r="N83" s="878"/>
      <c r="O83" s="878"/>
      <c r="P83" s="879"/>
      <c r="Q83" s="876"/>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8"/>
      <c r="BA83" s="838"/>
      <c r="BB83" s="838"/>
      <c r="BC83" s="838"/>
      <c r="BD83" s="839"/>
      <c r="BE83" s="241"/>
      <c r="BF83" s="241"/>
      <c r="BG83" s="241"/>
      <c r="BH83" s="241"/>
      <c r="BI83" s="241"/>
      <c r="BJ83" s="241"/>
      <c r="BK83" s="241"/>
      <c r="BL83" s="241"/>
      <c r="BM83" s="241"/>
      <c r="BN83" s="241"/>
      <c r="BO83" s="241"/>
      <c r="BP83" s="241"/>
      <c r="BQ83" s="238">
        <v>77</v>
      </c>
      <c r="BR83" s="243"/>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0"/>
    </row>
    <row r="84" spans="1:131" ht="26.25" customHeight="1" x14ac:dyDescent="0.2">
      <c r="A84" s="238">
        <v>17</v>
      </c>
      <c r="B84" s="877"/>
      <c r="C84" s="878"/>
      <c r="D84" s="878"/>
      <c r="E84" s="878"/>
      <c r="F84" s="878"/>
      <c r="G84" s="878"/>
      <c r="H84" s="878"/>
      <c r="I84" s="878"/>
      <c r="J84" s="878"/>
      <c r="K84" s="878"/>
      <c r="L84" s="878"/>
      <c r="M84" s="878"/>
      <c r="N84" s="878"/>
      <c r="O84" s="878"/>
      <c r="P84" s="879"/>
      <c r="Q84" s="87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8"/>
      <c r="BA84" s="838"/>
      <c r="BB84" s="838"/>
      <c r="BC84" s="838"/>
      <c r="BD84" s="839"/>
      <c r="BE84" s="241"/>
      <c r="BF84" s="241"/>
      <c r="BG84" s="241"/>
      <c r="BH84" s="241"/>
      <c r="BI84" s="241"/>
      <c r="BJ84" s="241"/>
      <c r="BK84" s="241"/>
      <c r="BL84" s="241"/>
      <c r="BM84" s="241"/>
      <c r="BN84" s="241"/>
      <c r="BO84" s="241"/>
      <c r="BP84" s="241"/>
      <c r="BQ84" s="238">
        <v>78</v>
      </c>
      <c r="BR84" s="243"/>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0"/>
    </row>
    <row r="85" spans="1:131" ht="26.25" customHeight="1" x14ac:dyDescent="0.2">
      <c r="A85" s="238">
        <v>18</v>
      </c>
      <c r="B85" s="877"/>
      <c r="C85" s="878"/>
      <c r="D85" s="878"/>
      <c r="E85" s="878"/>
      <c r="F85" s="878"/>
      <c r="G85" s="878"/>
      <c r="H85" s="878"/>
      <c r="I85" s="878"/>
      <c r="J85" s="878"/>
      <c r="K85" s="878"/>
      <c r="L85" s="878"/>
      <c r="M85" s="878"/>
      <c r="N85" s="878"/>
      <c r="O85" s="878"/>
      <c r="P85" s="879"/>
      <c r="Q85" s="876"/>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8"/>
      <c r="BA85" s="838"/>
      <c r="BB85" s="838"/>
      <c r="BC85" s="838"/>
      <c r="BD85" s="839"/>
      <c r="BE85" s="241"/>
      <c r="BF85" s="241"/>
      <c r="BG85" s="241"/>
      <c r="BH85" s="241"/>
      <c r="BI85" s="241"/>
      <c r="BJ85" s="241"/>
      <c r="BK85" s="241"/>
      <c r="BL85" s="241"/>
      <c r="BM85" s="241"/>
      <c r="BN85" s="241"/>
      <c r="BO85" s="241"/>
      <c r="BP85" s="241"/>
      <c r="BQ85" s="238">
        <v>79</v>
      </c>
      <c r="BR85" s="243"/>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0"/>
    </row>
    <row r="86" spans="1:131" ht="26.25" customHeight="1" x14ac:dyDescent="0.2">
      <c r="A86" s="238">
        <v>19</v>
      </c>
      <c r="B86" s="877"/>
      <c r="C86" s="878"/>
      <c r="D86" s="878"/>
      <c r="E86" s="878"/>
      <c r="F86" s="878"/>
      <c r="G86" s="878"/>
      <c r="H86" s="878"/>
      <c r="I86" s="878"/>
      <c r="J86" s="878"/>
      <c r="K86" s="878"/>
      <c r="L86" s="878"/>
      <c r="M86" s="878"/>
      <c r="N86" s="878"/>
      <c r="O86" s="878"/>
      <c r="P86" s="879"/>
      <c r="Q86" s="87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8"/>
      <c r="BA86" s="838"/>
      <c r="BB86" s="838"/>
      <c r="BC86" s="838"/>
      <c r="BD86" s="839"/>
      <c r="BE86" s="241"/>
      <c r="BF86" s="241"/>
      <c r="BG86" s="241"/>
      <c r="BH86" s="241"/>
      <c r="BI86" s="241"/>
      <c r="BJ86" s="241"/>
      <c r="BK86" s="241"/>
      <c r="BL86" s="241"/>
      <c r="BM86" s="241"/>
      <c r="BN86" s="241"/>
      <c r="BO86" s="241"/>
      <c r="BP86" s="241"/>
      <c r="BQ86" s="238">
        <v>80</v>
      </c>
      <c r="BR86" s="243"/>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0"/>
    </row>
    <row r="88" spans="1:131" ht="26.25" customHeight="1" thickBot="1" x14ac:dyDescent="0.25">
      <c r="A88" s="240" t="s">
        <v>392</v>
      </c>
      <c r="B88" s="795" t="s">
        <v>428</v>
      </c>
      <c r="C88" s="796"/>
      <c r="D88" s="796"/>
      <c r="E88" s="796"/>
      <c r="F88" s="796"/>
      <c r="G88" s="796"/>
      <c r="H88" s="796"/>
      <c r="I88" s="796"/>
      <c r="J88" s="796"/>
      <c r="K88" s="796"/>
      <c r="L88" s="796"/>
      <c r="M88" s="796"/>
      <c r="N88" s="796"/>
      <c r="O88" s="796"/>
      <c r="P88" s="797"/>
      <c r="Q88" s="846"/>
      <c r="R88" s="847"/>
      <c r="S88" s="847"/>
      <c r="T88" s="847"/>
      <c r="U88" s="847"/>
      <c r="V88" s="847"/>
      <c r="W88" s="847"/>
      <c r="X88" s="847"/>
      <c r="Y88" s="847"/>
      <c r="Z88" s="847"/>
      <c r="AA88" s="847"/>
      <c r="AB88" s="847"/>
      <c r="AC88" s="847"/>
      <c r="AD88" s="847"/>
      <c r="AE88" s="847"/>
      <c r="AF88" s="850">
        <v>983</v>
      </c>
      <c r="AG88" s="850"/>
      <c r="AH88" s="850"/>
      <c r="AI88" s="850"/>
      <c r="AJ88" s="850"/>
      <c r="AK88" s="847"/>
      <c r="AL88" s="847"/>
      <c r="AM88" s="847"/>
      <c r="AN88" s="847"/>
      <c r="AO88" s="847"/>
      <c r="AP88" s="850">
        <v>1504</v>
      </c>
      <c r="AQ88" s="850"/>
      <c r="AR88" s="850"/>
      <c r="AS88" s="850"/>
      <c r="AT88" s="850"/>
      <c r="AU88" s="850">
        <v>45</v>
      </c>
      <c r="AV88" s="850"/>
      <c r="AW88" s="850"/>
      <c r="AX88" s="850"/>
      <c r="AY88" s="850"/>
      <c r="AZ88" s="855"/>
      <c r="BA88" s="855"/>
      <c r="BB88" s="855"/>
      <c r="BC88" s="855"/>
      <c r="BD88" s="856"/>
      <c r="BE88" s="241"/>
      <c r="BF88" s="241"/>
      <c r="BG88" s="241"/>
      <c r="BH88" s="241"/>
      <c r="BI88" s="241"/>
      <c r="BJ88" s="241"/>
      <c r="BK88" s="241"/>
      <c r="BL88" s="241"/>
      <c r="BM88" s="241"/>
      <c r="BN88" s="241"/>
      <c r="BO88" s="241"/>
      <c r="BP88" s="241"/>
      <c r="BQ88" s="238">
        <v>82</v>
      </c>
      <c r="BR88" s="243"/>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95" t="s">
        <v>429</v>
      </c>
      <c r="BS102" s="796"/>
      <c r="BT102" s="796"/>
      <c r="BU102" s="796"/>
      <c r="BV102" s="796"/>
      <c r="BW102" s="796"/>
      <c r="BX102" s="796"/>
      <c r="BY102" s="796"/>
      <c r="BZ102" s="796"/>
      <c r="CA102" s="796"/>
      <c r="CB102" s="796"/>
      <c r="CC102" s="796"/>
      <c r="CD102" s="796"/>
      <c r="CE102" s="796"/>
      <c r="CF102" s="796"/>
      <c r="CG102" s="797"/>
      <c r="CH102" s="890"/>
      <c r="CI102" s="891"/>
      <c r="CJ102" s="891"/>
      <c r="CK102" s="891"/>
      <c r="CL102" s="892"/>
      <c r="CM102" s="890"/>
      <c r="CN102" s="891"/>
      <c r="CO102" s="891"/>
      <c r="CP102" s="891"/>
      <c r="CQ102" s="892"/>
      <c r="CR102" s="893">
        <v>20</v>
      </c>
      <c r="CS102" s="858"/>
      <c r="CT102" s="858"/>
      <c r="CU102" s="858"/>
      <c r="CV102" s="894"/>
      <c r="CW102" s="893">
        <v>2</v>
      </c>
      <c r="CX102" s="858"/>
      <c r="CY102" s="858"/>
      <c r="CZ102" s="858"/>
      <c r="DA102" s="894"/>
      <c r="DB102" s="893"/>
      <c r="DC102" s="858"/>
      <c r="DD102" s="858"/>
      <c r="DE102" s="858"/>
      <c r="DF102" s="894"/>
      <c r="DG102" s="893"/>
      <c r="DH102" s="858"/>
      <c r="DI102" s="858"/>
      <c r="DJ102" s="858"/>
      <c r="DK102" s="894"/>
      <c r="DL102" s="893">
        <v>63</v>
      </c>
      <c r="DM102" s="858"/>
      <c r="DN102" s="858"/>
      <c r="DO102" s="858"/>
      <c r="DP102" s="894"/>
      <c r="DQ102" s="893"/>
      <c r="DR102" s="858"/>
      <c r="DS102" s="858"/>
      <c r="DT102" s="858"/>
      <c r="DU102" s="894"/>
      <c r="DV102" s="795"/>
      <c r="DW102" s="796"/>
      <c r="DX102" s="796"/>
      <c r="DY102" s="796"/>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430</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431</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434</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435</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437</v>
      </c>
      <c r="AB109" s="896"/>
      <c r="AC109" s="896"/>
      <c r="AD109" s="896"/>
      <c r="AE109" s="897"/>
      <c r="AF109" s="895" t="s">
        <v>438</v>
      </c>
      <c r="AG109" s="896"/>
      <c r="AH109" s="896"/>
      <c r="AI109" s="896"/>
      <c r="AJ109" s="897"/>
      <c r="AK109" s="895" t="s">
        <v>310</v>
      </c>
      <c r="AL109" s="896"/>
      <c r="AM109" s="896"/>
      <c r="AN109" s="896"/>
      <c r="AO109" s="897"/>
      <c r="AP109" s="895" t="s">
        <v>439</v>
      </c>
      <c r="AQ109" s="896"/>
      <c r="AR109" s="896"/>
      <c r="AS109" s="896"/>
      <c r="AT109" s="898"/>
      <c r="AU109" s="91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437</v>
      </c>
      <c r="BR109" s="896"/>
      <c r="BS109" s="896"/>
      <c r="BT109" s="896"/>
      <c r="BU109" s="897"/>
      <c r="BV109" s="895" t="s">
        <v>438</v>
      </c>
      <c r="BW109" s="896"/>
      <c r="BX109" s="896"/>
      <c r="BY109" s="896"/>
      <c r="BZ109" s="897"/>
      <c r="CA109" s="895" t="s">
        <v>310</v>
      </c>
      <c r="CB109" s="896"/>
      <c r="CC109" s="896"/>
      <c r="CD109" s="896"/>
      <c r="CE109" s="897"/>
      <c r="CF109" s="916" t="s">
        <v>439</v>
      </c>
      <c r="CG109" s="916"/>
      <c r="CH109" s="916"/>
      <c r="CI109" s="916"/>
      <c r="CJ109" s="916"/>
      <c r="CK109" s="895"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437</v>
      </c>
      <c r="DH109" s="896"/>
      <c r="DI109" s="896"/>
      <c r="DJ109" s="896"/>
      <c r="DK109" s="897"/>
      <c r="DL109" s="895" t="s">
        <v>438</v>
      </c>
      <c r="DM109" s="896"/>
      <c r="DN109" s="896"/>
      <c r="DO109" s="896"/>
      <c r="DP109" s="897"/>
      <c r="DQ109" s="895" t="s">
        <v>310</v>
      </c>
      <c r="DR109" s="896"/>
      <c r="DS109" s="896"/>
      <c r="DT109" s="896"/>
      <c r="DU109" s="897"/>
      <c r="DV109" s="895" t="s">
        <v>439</v>
      </c>
      <c r="DW109" s="896"/>
      <c r="DX109" s="896"/>
      <c r="DY109" s="896"/>
      <c r="DZ109" s="898"/>
    </row>
    <row r="110" spans="1:131" s="230" customFormat="1" ht="26.25" customHeight="1" x14ac:dyDescent="0.2">
      <c r="A110" s="899" t="s">
        <v>441</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699547</v>
      </c>
      <c r="AB110" s="903"/>
      <c r="AC110" s="903"/>
      <c r="AD110" s="903"/>
      <c r="AE110" s="904"/>
      <c r="AF110" s="905">
        <v>621088</v>
      </c>
      <c r="AG110" s="903"/>
      <c r="AH110" s="903"/>
      <c r="AI110" s="903"/>
      <c r="AJ110" s="904"/>
      <c r="AK110" s="905">
        <v>757218</v>
      </c>
      <c r="AL110" s="903"/>
      <c r="AM110" s="903"/>
      <c r="AN110" s="903"/>
      <c r="AO110" s="904"/>
      <c r="AP110" s="906">
        <v>25.9</v>
      </c>
      <c r="AQ110" s="907"/>
      <c r="AR110" s="907"/>
      <c r="AS110" s="907"/>
      <c r="AT110" s="908"/>
      <c r="AU110" s="909" t="s">
        <v>73</v>
      </c>
      <c r="AV110" s="910"/>
      <c r="AW110" s="910"/>
      <c r="AX110" s="910"/>
      <c r="AY110" s="910"/>
      <c r="AZ110" s="932" t="s">
        <v>442</v>
      </c>
      <c r="BA110" s="900"/>
      <c r="BB110" s="900"/>
      <c r="BC110" s="900"/>
      <c r="BD110" s="900"/>
      <c r="BE110" s="900"/>
      <c r="BF110" s="900"/>
      <c r="BG110" s="900"/>
      <c r="BH110" s="900"/>
      <c r="BI110" s="900"/>
      <c r="BJ110" s="900"/>
      <c r="BK110" s="900"/>
      <c r="BL110" s="900"/>
      <c r="BM110" s="900"/>
      <c r="BN110" s="900"/>
      <c r="BO110" s="900"/>
      <c r="BP110" s="901"/>
      <c r="BQ110" s="933">
        <v>7850499</v>
      </c>
      <c r="BR110" s="934"/>
      <c r="BS110" s="934"/>
      <c r="BT110" s="934"/>
      <c r="BU110" s="934"/>
      <c r="BV110" s="934">
        <v>8009945</v>
      </c>
      <c r="BW110" s="934"/>
      <c r="BX110" s="934"/>
      <c r="BY110" s="934"/>
      <c r="BZ110" s="934"/>
      <c r="CA110" s="934">
        <v>7943881</v>
      </c>
      <c r="CB110" s="934"/>
      <c r="CC110" s="934"/>
      <c r="CD110" s="934"/>
      <c r="CE110" s="934"/>
      <c r="CF110" s="947">
        <v>271.39999999999998</v>
      </c>
      <c r="CG110" s="948"/>
      <c r="CH110" s="948"/>
      <c r="CI110" s="948"/>
      <c r="CJ110" s="948"/>
      <c r="CK110" s="949" t="s">
        <v>443</v>
      </c>
      <c r="CL110" s="950"/>
      <c r="CM110" s="932" t="s">
        <v>444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394</v>
      </c>
      <c r="DH110" s="934"/>
      <c r="DI110" s="934"/>
      <c r="DJ110" s="934"/>
      <c r="DK110" s="934"/>
      <c r="DL110" s="934" t="s">
        <v>419</v>
      </c>
      <c r="DM110" s="934"/>
      <c r="DN110" s="934"/>
      <c r="DO110" s="934"/>
      <c r="DP110" s="934"/>
      <c r="DQ110" s="934" t="s">
        <v>419</v>
      </c>
      <c r="DR110" s="934"/>
      <c r="DS110" s="934"/>
      <c r="DT110" s="934"/>
      <c r="DU110" s="934"/>
      <c r="DV110" s="935" t="s">
        <v>445</v>
      </c>
      <c r="DW110" s="935"/>
      <c r="DX110" s="935"/>
      <c r="DY110" s="935"/>
      <c r="DZ110" s="936"/>
    </row>
    <row r="111" spans="1:131" s="230" customFormat="1" ht="26.25" customHeight="1" x14ac:dyDescent="0.2">
      <c r="A111" s="937" t="s">
        <v>446</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447</v>
      </c>
      <c r="AB111" s="941"/>
      <c r="AC111" s="941"/>
      <c r="AD111" s="941"/>
      <c r="AE111" s="942"/>
      <c r="AF111" s="943" t="s">
        <v>419</v>
      </c>
      <c r="AG111" s="941"/>
      <c r="AH111" s="941"/>
      <c r="AI111" s="941"/>
      <c r="AJ111" s="942"/>
      <c r="AK111" s="943" t="s">
        <v>445</v>
      </c>
      <c r="AL111" s="941"/>
      <c r="AM111" s="941"/>
      <c r="AN111" s="941"/>
      <c r="AO111" s="942"/>
      <c r="AP111" s="944" t="s">
        <v>447</v>
      </c>
      <c r="AQ111" s="945"/>
      <c r="AR111" s="945"/>
      <c r="AS111" s="945"/>
      <c r="AT111" s="946"/>
      <c r="AU111" s="911"/>
      <c r="AV111" s="912"/>
      <c r="AW111" s="912"/>
      <c r="AX111" s="912"/>
      <c r="AY111" s="912"/>
      <c r="AZ111" s="925" t="s">
        <v>448</v>
      </c>
      <c r="BA111" s="926"/>
      <c r="BB111" s="926"/>
      <c r="BC111" s="926"/>
      <c r="BD111" s="926"/>
      <c r="BE111" s="926"/>
      <c r="BF111" s="926"/>
      <c r="BG111" s="926"/>
      <c r="BH111" s="926"/>
      <c r="BI111" s="926"/>
      <c r="BJ111" s="926"/>
      <c r="BK111" s="926"/>
      <c r="BL111" s="926"/>
      <c r="BM111" s="926"/>
      <c r="BN111" s="926"/>
      <c r="BO111" s="926"/>
      <c r="BP111" s="927"/>
      <c r="BQ111" s="928" t="s">
        <v>445</v>
      </c>
      <c r="BR111" s="929"/>
      <c r="BS111" s="929"/>
      <c r="BT111" s="929"/>
      <c r="BU111" s="929"/>
      <c r="BV111" s="929" t="s">
        <v>445</v>
      </c>
      <c r="BW111" s="929"/>
      <c r="BX111" s="929"/>
      <c r="BY111" s="929"/>
      <c r="BZ111" s="929"/>
      <c r="CA111" s="929" t="s">
        <v>394</v>
      </c>
      <c r="CB111" s="929"/>
      <c r="CC111" s="929"/>
      <c r="CD111" s="929"/>
      <c r="CE111" s="929"/>
      <c r="CF111" s="923" t="s">
        <v>445</v>
      </c>
      <c r="CG111" s="924"/>
      <c r="CH111" s="924"/>
      <c r="CI111" s="924"/>
      <c r="CJ111" s="924"/>
      <c r="CK111" s="951"/>
      <c r="CL111" s="952"/>
      <c r="CM111" s="925" t="s">
        <v>449</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445</v>
      </c>
      <c r="DH111" s="929"/>
      <c r="DI111" s="929"/>
      <c r="DJ111" s="929"/>
      <c r="DK111" s="929"/>
      <c r="DL111" s="929" t="s">
        <v>447</v>
      </c>
      <c r="DM111" s="929"/>
      <c r="DN111" s="929"/>
      <c r="DO111" s="929"/>
      <c r="DP111" s="929"/>
      <c r="DQ111" s="929" t="s">
        <v>419</v>
      </c>
      <c r="DR111" s="929"/>
      <c r="DS111" s="929"/>
      <c r="DT111" s="929"/>
      <c r="DU111" s="929"/>
      <c r="DV111" s="930" t="s">
        <v>445</v>
      </c>
      <c r="DW111" s="930"/>
      <c r="DX111" s="930"/>
      <c r="DY111" s="930"/>
      <c r="DZ111" s="931"/>
    </row>
    <row r="112" spans="1:131" s="230" customFormat="1" ht="26.25" customHeight="1" x14ac:dyDescent="0.2">
      <c r="A112" s="955" t="s">
        <v>450</v>
      </c>
      <c r="B112" s="956"/>
      <c r="C112" s="926" t="s">
        <v>451</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v>1667</v>
      </c>
      <c r="AB112" s="962"/>
      <c r="AC112" s="962"/>
      <c r="AD112" s="962"/>
      <c r="AE112" s="963"/>
      <c r="AF112" s="964">
        <v>1667</v>
      </c>
      <c r="AG112" s="962"/>
      <c r="AH112" s="962"/>
      <c r="AI112" s="962"/>
      <c r="AJ112" s="963"/>
      <c r="AK112" s="964">
        <v>1667</v>
      </c>
      <c r="AL112" s="962"/>
      <c r="AM112" s="962"/>
      <c r="AN112" s="962"/>
      <c r="AO112" s="963"/>
      <c r="AP112" s="965">
        <v>0.1</v>
      </c>
      <c r="AQ112" s="966"/>
      <c r="AR112" s="966"/>
      <c r="AS112" s="966"/>
      <c r="AT112" s="967"/>
      <c r="AU112" s="911"/>
      <c r="AV112" s="912"/>
      <c r="AW112" s="912"/>
      <c r="AX112" s="912"/>
      <c r="AY112" s="912"/>
      <c r="AZ112" s="925" t="s">
        <v>452</v>
      </c>
      <c r="BA112" s="926"/>
      <c r="BB112" s="926"/>
      <c r="BC112" s="926"/>
      <c r="BD112" s="926"/>
      <c r="BE112" s="926"/>
      <c r="BF112" s="926"/>
      <c r="BG112" s="926"/>
      <c r="BH112" s="926"/>
      <c r="BI112" s="926"/>
      <c r="BJ112" s="926"/>
      <c r="BK112" s="926"/>
      <c r="BL112" s="926"/>
      <c r="BM112" s="926"/>
      <c r="BN112" s="926"/>
      <c r="BO112" s="926"/>
      <c r="BP112" s="927"/>
      <c r="BQ112" s="928">
        <v>1481088</v>
      </c>
      <c r="BR112" s="929"/>
      <c r="BS112" s="929"/>
      <c r="BT112" s="929"/>
      <c r="BU112" s="929"/>
      <c r="BV112" s="929">
        <v>1408643</v>
      </c>
      <c r="BW112" s="929"/>
      <c r="BX112" s="929"/>
      <c r="BY112" s="929"/>
      <c r="BZ112" s="929"/>
      <c r="CA112" s="929">
        <v>1237469</v>
      </c>
      <c r="CB112" s="929"/>
      <c r="CC112" s="929"/>
      <c r="CD112" s="929"/>
      <c r="CE112" s="929"/>
      <c r="CF112" s="923">
        <v>42.3</v>
      </c>
      <c r="CG112" s="924"/>
      <c r="CH112" s="924"/>
      <c r="CI112" s="924"/>
      <c r="CJ112" s="924"/>
      <c r="CK112" s="951"/>
      <c r="CL112" s="952"/>
      <c r="CM112" s="925" t="s">
        <v>453</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419</v>
      </c>
      <c r="DH112" s="929"/>
      <c r="DI112" s="929"/>
      <c r="DJ112" s="929"/>
      <c r="DK112" s="929"/>
      <c r="DL112" s="929" t="s">
        <v>419</v>
      </c>
      <c r="DM112" s="929"/>
      <c r="DN112" s="929"/>
      <c r="DO112" s="929"/>
      <c r="DP112" s="929"/>
      <c r="DQ112" s="929" t="s">
        <v>447</v>
      </c>
      <c r="DR112" s="929"/>
      <c r="DS112" s="929"/>
      <c r="DT112" s="929"/>
      <c r="DU112" s="929"/>
      <c r="DV112" s="930" t="s">
        <v>445</v>
      </c>
      <c r="DW112" s="930"/>
      <c r="DX112" s="930"/>
      <c r="DY112" s="930"/>
      <c r="DZ112" s="931"/>
    </row>
    <row r="113" spans="1:130" s="230" customFormat="1" ht="26.25" customHeight="1" x14ac:dyDescent="0.2">
      <c r="A113" s="957"/>
      <c r="B113" s="958"/>
      <c r="C113" s="926" t="s">
        <v>454</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192128</v>
      </c>
      <c r="AB113" s="941"/>
      <c r="AC113" s="941"/>
      <c r="AD113" s="941"/>
      <c r="AE113" s="942"/>
      <c r="AF113" s="943">
        <v>191106</v>
      </c>
      <c r="AG113" s="941"/>
      <c r="AH113" s="941"/>
      <c r="AI113" s="941"/>
      <c r="AJ113" s="942"/>
      <c r="AK113" s="943">
        <v>205284</v>
      </c>
      <c r="AL113" s="941"/>
      <c r="AM113" s="941"/>
      <c r="AN113" s="941"/>
      <c r="AO113" s="942"/>
      <c r="AP113" s="944">
        <v>7</v>
      </c>
      <c r="AQ113" s="945"/>
      <c r="AR113" s="945"/>
      <c r="AS113" s="945"/>
      <c r="AT113" s="946"/>
      <c r="AU113" s="911"/>
      <c r="AV113" s="912"/>
      <c r="AW113" s="912"/>
      <c r="AX113" s="912"/>
      <c r="AY113" s="912"/>
      <c r="AZ113" s="925" t="s">
        <v>455</v>
      </c>
      <c r="BA113" s="926"/>
      <c r="BB113" s="926"/>
      <c r="BC113" s="926"/>
      <c r="BD113" s="926"/>
      <c r="BE113" s="926"/>
      <c r="BF113" s="926"/>
      <c r="BG113" s="926"/>
      <c r="BH113" s="926"/>
      <c r="BI113" s="926"/>
      <c r="BJ113" s="926"/>
      <c r="BK113" s="926"/>
      <c r="BL113" s="926"/>
      <c r="BM113" s="926"/>
      <c r="BN113" s="926"/>
      <c r="BO113" s="926"/>
      <c r="BP113" s="927"/>
      <c r="BQ113" s="928">
        <v>65800</v>
      </c>
      <c r="BR113" s="929"/>
      <c r="BS113" s="929"/>
      <c r="BT113" s="929"/>
      <c r="BU113" s="929"/>
      <c r="BV113" s="929">
        <v>52566</v>
      </c>
      <c r="BW113" s="929"/>
      <c r="BX113" s="929"/>
      <c r="BY113" s="929"/>
      <c r="BZ113" s="929"/>
      <c r="CA113" s="929">
        <v>44355</v>
      </c>
      <c r="CB113" s="929"/>
      <c r="CC113" s="929"/>
      <c r="CD113" s="929"/>
      <c r="CE113" s="929"/>
      <c r="CF113" s="923">
        <v>1.5</v>
      </c>
      <c r="CG113" s="924"/>
      <c r="CH113" s="924"/>
      <c r="CI113" s="924"/>
      <c r="CJ113" s="924"/>
      <c r="CK113" s="951"/>
      <c r="CL113" s="952"/>
      <c r="CM113" s="925" t="s">
        <v>456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394</v>
      </c>
      <c r="DH113" s="962"/>
      <c r="DI113" s="962"/>
      <c r="DJ113" s="962"/>
      <c r="DK113" s="963"/>
      <c r="DL113" s="964" t="s">
        <v>445</v>
      </c>
      <c r="DM113" s="962"/>
      <c r="DN113" s="962"/>
      <c r="DO113" s="962"/>
      <c r="DP113" s="963"/>
      <c r="DQ113" s="964" t="s">
        <v>447</v>
      </c>
      <c r="DR113" s="962"/>
      <c r="DS113" s="962"/>
      <c r="DT113" s="962"/>
      <c r="DU113" s="963"/>
      <c r="DV113" s="965" t="s">
        <v>445</v>
      </c>
      <c r="DW113" s="966"/>
      <c r="DX113" s="966"/>
      <c r="DY113" s="966"/>
      <c r="DZ113" s="967"/>
    </row>
    <row r="114" spans="1:130" s="230" customFormat="1" ht="26.25" customHeight="1" x14ac:dyDescent="0.2">
      <c r="A114" s="957"/>
      <c r="B114" s="958"/>
      <c r="C114" s="926" t="s">
        <v>457</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17597</v>
      </c>
      <c r="AB114" s="962"/>
      <c r="AC114" s="962"/>
      <c r="AD114" s="962"/>
      <c r="AE114" s="963"/>
      <c r="AF114" s="964">
        <v>18241</v>
      </c>
      <c r="AG114" s="962"/>
      <c r="AH114" s="962"/>
      <c r="AI114" s="962"/>
      <c r="AJ114" s="963"/>
      <c r="AK114" s="964">
        <v>17195</v>
      </c>
      <c r="AL114" s="962"/>
      <c r="AM114" s="962"/>
      <c r="AN114" s="962"/>
      <c r="AO114" s="963"/>
      <c r="AP114" s="965">
        <v>0.6</v>
      </c>
      <c r="AQ114" s="966"/>
      <c r="AR114" s="966"/>
      <c r="AS114" s="966"/>
      <c r="AT114" s="967"/>
      <c r="AU114" s="911"/>
      <c r="AV114" s="912"/>
      <c r="AW114" s="912"/>
      <c r="AX114" s="912"/>
      <c r="AY114" s="912"/>
      <c r="AZ114" s="925" t="s">
        <v>458</v>
      </c>
      <c r="BA114" s="926"/>
      <c r="BB114" s="926"/>
      <c r="BC114" s="926"/>
      <c r="BD114" s="926"/>
      <c r="BE114" s="926"/>
      <c r="BF114" s="926"/>
      <c r="BG114" s="926"/>
      <c r="BH114" s="926"/>
      <c r="BI114" s="926"/>
      <c r="BJ114" s="926"/>
      <c r="BK114" s="926"/>
      <c r="BL114" s="926"/>
      <c r="BM114" s="926"/>
      <c r="BN114" s="926"/>
      <c r="BO114" s="926"/>
      <c r="BP114" s="927"/>
      <c r="BQ114" s="928">
        <v>246707</v>
      </c>
      <c r="BR114" s="929"/>
      <c r="BS114" s="929"/>
      <c r="BT114" s="929"/>
      <c r="BU114" s="929"/>
      <c r="BV114" s="929">
        <v>216036</v>
      </c>
      <c r="BW114" s="929"/>
      <c r="BX114" s="929"/>
      <c r="BY114" s="929"/>
      <c r="BZ114" s="929"/>
      <c r="CA114" s="929">
        <v>277297</v>
      </c>
      <c r="CB114" s="929"/>
      <c r="CC114" s="929"/>
      <c r="CD114" s="929"/>
      <c r="CE114" s="929"/>
      <c r="CF114" s="923">
        <v>9.5</v>
      </c>
      <c r="CG114" s="924"/>
      <c r="CH114" s="924"/>
      <c r="CI114" s="924"/>
      <c r="CJ114" s="924"/>
      <c r="CK114" s="951"/>
      <c r="CL114" s="952"/>
      <c r="CM114" s="925" t="s">
        <v>459</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419</v>
      </c>
      <c r="DH114" s="962"/>
      <c r="DI114" s="962"/>
      <c r="DJ114" s="962"/>
      <c r="DK114" s="963"/>
      <c r="DL114" s="964" t="s">
        <v>445</v>
      </c>
      <c r="DM114" s="962"/>
      <c r="DN114" s="962"/>
      <c r="DO114" s="962"/>
      <c r="DP114" s="963"/>
      <c r="DQ114" s="964" t="s">
        <v>447</v>
      </c>
      <c r="DR114" s="962"/>
      <c r="DS114" s="962"/>
      <c r="DT114" s="962"/>
      <c r="DU114" s="963"/>
      <c r="DV114" s="965" t="s">
        <v>419</v>
      </c>
      <c r="DW114" s="966"/>
      <c r="DX114" s="966"/>
      <c r="DY114" s="966"/>
      <c r="DZ114" s="967"/>
    </row>
    <row r="115" spans="1:130" s="230" customFormat="1" ht="26.25" customHeight="1" x14ac:dyDescent="0.2">
      <c r="A115" s="957"/>
      <c r="B115" s="958"/>
      <c r="C115" s="926" t="s">
        <v>460</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59</v>
      </c>
      <c r="AB115" s="941"/>
      <c r="AC115" s="941"/>
      <c r="AD115" s="941"/>
      <c r="AE115" s="942"/>
      <c r="AF115" s="943">
        <v>105</v>
      </c>
      <c r="AG115" s="941"/>
      <c r="AH115" s="941"/>
      <c r="AI115" s="941"/>
      <c r="AJ115" s="942"/>
      <c r="AK115" s="943">
        <v>34</v>
      </c>
      <c r="AL115" s="941"/>
      <c r="AM115" s="941"/>
      <c r="AN115" s="941"/>
      <c r="AO115" s="942"/>
      <c r="AP115" s="944">
        <v>0</v>
      </c>
      <c r="AQ115" s="945"/>
      <c r="AR115" s="945"/>
      <c r="AS115" s="945"/>
      <c r="AT115" s="946"/>
      <c r="AU115" s="911"/>
      <c r="AV115" s="912"/>
      <c r="AW115" s="912"/>
      <c r="AX115" s="912"/>
      <c r="AY115" s="912"/>
      <c r="AZ115" s="925" t="s">
        <v>461</v>
      </c>
      <c r="BA115" s="926"/>
      <c r="BB115" s="926"/>
      <c r="BC115" s="926"/>
      <c r="BD115" s="926"/>
      <c r="BE115" s="926"/>
      <c r="BF115" s="926"/>
      <c r="BG115" s="926"/>
      <c r="BH115" s="926"/>
      <c r="BI115" s="926"/>
      <c r="BJ115" s="926"/>
      <c r="BK115" s="926"/>
      <c r="BL115" s="926"/>
      <c r="BM115" s="926"/>
      <c r="BN115" s="926"/>
      <c r="BO115" s="926"/>
      <c r="BP115" s="927"/>
      <c r="BQ115" s="928">
        <v>121060</v>
      </c>
      <c r="BR115" s="929"/>
      <c r="BS115" s="929"/>
      <c r="BT115" s="929"/>
      <c r="BU115" s="929"/>
      <c r="BV115" s="929">
        <v>92050</v>
      </c>
      <c r="BW115" s="929"/>
      <c r="BX115" s="929"/>
      <c r="BY115" s="929"/>
      <c r="BZ115" s="929"/>
      <c r="CA115" s="929">
        <v>63040</v>
      </c>
      <c r="CB115" s="929"/>
      <c r="CC115" s="929"/>
      <c r="CD115" s="929"/>
      <c r="CE115" s="929"/>
      <c r="CF115" s="923">
        <v>2.2000000000000002</v>
      </c>
      <c r="CG115" s="924"/>
      <c r="CH115" s="924"/>
      <c r="CI115" s="924"/>
      <c r="CJ115" s="924"/>
      <c r="CK115" s="951"/>
      <c r="CL115" s="952"/>
      <c r="CM115" s="925" t="s">
        <v>462</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419</v>
      </c>
      <c r="DH115" s="962"/>
      <c r="DI115" s="962"/>
      <c r="DJ115" s="962"/>
      <c r="DK115" s="963"/>
      <c r="DL115" s="964" t="s">
        <v>447</v>
      </c>
      <c r="DM115" s="962"/>
      <c r="DN115" s="962"/>
      <c r="DO115" s="962"/>
      <c r="DP115" s="963"/>
      <c r="DQ115" s="964" t="s">
        <v>447</v>
      </c>
      <c r="DR115" s="962"/>
      <c r="DS115" s="962"/>
      <c r="DT115" s="962"/>
      <c r="DU115" s="963"/>
      <c r="DV115" s="965" t="s">
        <v>394</v>
      </c>
      <c r="DW115" s="966"/>
      <c r="DX115" s="966"/>
      <c r="DY115" s="966"/>
      <c r="DZ115" s="967"/>
    </row>
    <row r="116" spans="1:130" s="230" customFormat="1" ht="26.25" customHeight="1" x14ac:dyDescent="0.2">
      <c r="A116" s="959"/>
      <c r="B116" s="960"/>
      <c r="C116" s="968" t="s">
        <v>463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394</v>
      </c>
      <c r="AB116" s="962"/>
      <c r="AC116" s="962"/>
      <c r="AD116" s="962"/>
      <c r="AE116" s="963"/>
      <c r="AF116" s="964" t="s">
        <v>447</v>
      </c>
      <c r="AG116" s="962"/>
      <c r="AH116" s="962"/>
      <c r="AI116" s="962"/>
      <c r="AJ116" s="963"/>
      <c r="AK116" s="964" t="s">
        <v>394</v>
      </c>
      <c r="AL116" s="962"/>
      <c r="AM116" s="962"/>
      <c r="AN116" s="962"/>
      <c r="AO116" s="963"/>
      <c r="AP116" s="965" t="s">
        <v>447</v>
      </c>
      <c r="AQ116" s="966"/>
      <c r="AR116" s="966"/>
      <c r="AS116" s="966"/>
      <c r="AT116" s="967"/>
      <c r="AU116" s="911"/>
      <c r="AV116" s="912"/>
      <c r="AW116" s="912"/>
      <c r="AX116" s="912"/>
      <c r="AY116" s="912"/>
      <c r="AZ116" s="970" t="s">
        <v>464</v>
      </c>
      <c r="BA116" s="971"/>
      <c r="BB116" s="971"/>
      <c r="BC116" s="971"/>
      <c r="BD116" s="971"/>
      <c r="BE116" s="971"/>
      <c r="BF116" s="971"/>
      <c r="BG116" s="971"/>
      <c r="BH116" s="971"/>
      <c r="BI116" s="971"/>
      <c r="BJ116" s="971"/>
      <c r="BK116" s="971"/>
      <c r="BL116" s="971"/>
      <c r="BM116" s="971"/>
      <c r="BN116" s="971"/>
      <c r="BO116" s="971"/>
      <c r="BP116" s="972"/>
      <c r="BQ116" s="928" t="s">
        <v>394</v>
      </c>
      <c r="BR116" s="929"/>
      <c r="BS116" s="929"/>
      <c r="BT116" s="929"/>
      <c r="BU116" s="929"/>
      <c r="BV116" s="929" t="s">
        <v>445</v>
      </c>
      <c r="BW116" s="929"/>
      <c r="BX116" s="929"/>
      <c r="BY116" s="929"/>
      <c r="BZ116" s="929"/>
      <c r="CA116" s="929" t="s">
        <v>419</v>
      </c>
      <c r="CB116" s="929"/>
      <c r="CC116" s="929"/>
      <c r="CD116" s="929"/>
      <c r="CE116" s="929"/>
      <c r="CF116" s="923" t="s">
        <v>419</v>
      </c>
      <c r="CG116" s="924"/>
      <c r="CH116" s="924"/>
      <c r="CI116" s="924"/>
      <c r="CJ116" s="924"/>
      <c r="CK116" s="951"/>
      <c r="CL116" s="952"/>
      <c r="CM116" s="925" t="s">
        <v>465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394</v>
      </c>
      <c r="DH116" s="962"/>
      <c r="DI116" s="962"/>
      <c r="DJ116" s="962"/>
      <c r="DK116" s="963"/>
      <c r="DL116" s="964" t="s">
        <v>447</v>
      </c>
      <c r="DM116" s="962"/>
      <c r="DN116" s="962"/>
      <c r="DO116" s="962"/>
      <c r="DP116" s="963"/>
      <c r="DQ116" s="964" t="s">
        <v>445</v>
      </c>
      <c r="DR116" s="962"/>
      <c r="DS116" s="962"/>
      <c r="DT116" s="962"/>
      <c r="DU116" s="963"/>
      <c r="DV116" s="965" t="s">
        <v>445</v>
      </c>
      <c r="DW116" s="966"/>
      <c r="DX116" s="966"/>
      <c r="DY116" s="966"/>
      <c r="DZ116" s="967"/>
    </row>
    <row r="117" spans="1:130" s="230" customFormat="1" ht="26.25" customHeight="1" x14ac:dyDescent="0.2">
      <c r="A117" s="91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466</v>
      </c>
      <c r="Z117" s="897"/>
      <c r="AA117" s="981">
        <v>910998</v>
      </c>
      <c r="AB117" s="982"/>
      <c r="AC117" s="982"/>
      <c r="AD117" s="982"/>
      <c r="AE117" s="983"/>
      <c r="AF117" s="984">
        <v>832207</v>
      </c>
      <c r="AG117" s="982"/>
      <c r="AH117" s="982"/>
      <c r="AI117" s="982"/>
      <c r="AJ117" s="983"/>
      <c r="AK117" s="984">
        <v>981398</v>
      </c>
      <c r="AL117" s="982"/>
      <c r="AM117" s="982"/>
      <c r="AN117" s="982"/>
      <c r="AO117" s="983"/>
      <c r="AP117" s="985"/>
      <c r="AQ117" s="986"/>
      <c r="AR117" s="986"/>
      <c r="AS117" s="986"/>
      <c r="AT117" s="987"/>
      <c r="AU117" s="911"/>
      <c r="AV117" s="912"/>
      <c r="AW117" s="912"/>
      <c r="AX117" s="912"/>
      <c r="AY117" s="912"/>
      <c r="AZ117" s="977" t="s">
        <v>467</v>
      </c>
      <c r="BA117" s="978"/>
      <c r="BB117" s="978"/>
      <c r="BC117" s="978"/>
      <c r="BD117" s="978"/>
      <c r="BE117" s="978"/>
      <c r="BF117" s="978"/>
      <c r="BG117" s="978"/>
      <c r="BH117" s="978"/>
      <c r="BI117" s="978"/>
      <c r="BJ117" s="978"/>
      <c r="BK117" s="978"/>
      <c r="BL117" s="978"/>
      <c r="BM117" s="978"/>
      <c r="BN117" s="978"/>
      <c r="BO117" s="978"/>
      <c r="BP117" s="979"/>
      <c r="BQ117" s="928" t="s">
        <v>447</v>
      </c>
      <c r="BR117" s="929"/>
      <c r="BS117" s="929"/>
      <c r="BT117" s="929"/>
      <c r="BU117" s="929"/>
      <c r="BV117" s="929" t="s">
        <v>394</v>
      </c>
      <c r="BW117" s="929"/>
      <c r="BX117" s="929"/>
      <c r="BY117" s="929"/>
      <c r="BZ117" s="929"/>
      <c r="CA117" s="929" t="s">
        <v>468</v>
      </c>
      <c r="CB117" s="929"/>
      <c r="CC117" s="929"/>
      <c r="CD117" s="929"/>
      <c r="CE117" s="929"/>
      <c r="CF117" s="923" t="s">
        <v>419</v>
      </c>
      <c r="CG117" s="924"/>
      <c r="CH117" s="924"/>
      <c r="CI117" s="924"/>
      <c r="CJ117" s="924"/>
      <c r="CK117" s="951"/>
      <c r="CL117" s="952"/>
      <c r="CM117" s="925" t="s">
        <v>469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470</v>
      </c>
      <c r="DH117" s="962"/>
      <c r="DI117" s="962"/>
      <c r="DJ117" s="962"/>
      <c r="DK117" s="963"/>
      <c r="DL117" s="964" t="s">
        <v>419</v>
      </c>
      <c r="DM117" s="962"/>
      <c r="DN117" s="962"/>
      <c r="DO117" s="962"/>
      <c r="DP117" s="963"/>
      <c r="DQ117" s="964" t="s">
        <v>394</v>
      </c>
      <c r="DR117" s="962"/>
      <c r="DS117" s="962"/>
      <c r="DT117" s="962"/>
      <c r="DU117" s="963"/>
      <c r="DV117" s="965" t="s">
        <v>471</v>
      </c>
      <c r="DW117" s="966"/>
      <c r="DX117" s="966"/>
      <c r="DY117" s="966"/>
      <c r="DZ117" s="967"/>
    </row>
    <row r="118" spans="1:130" s="230" customFormat="1" ht="26.25" customHeight="1" x14ac:dyDescent="0.2">
      <c r="A118" s="91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437</v>
      </c>
      <c r="AB118" s="896"/>
      <c r="AC118" s="896"/>
      <c r="AD118" s="896"/>
      <c r="AE118" s="897"/>
      <c r="AF118" s="895" t="s">
        <v>438</v>
      </c>
      <c r="AG118" s="896"/>
      <c r="AH118" s="896"/>
      <c r="AI118" s="896"/>
      <c r="AJ118" s="897"/>
      <c r="AK118" s="895" t="s">
        <v>310</v>
      </c>
      <c r="AL118" s="896"/>
      <c r="AM118" s="896"/>
      <c r="AN118" s="896"/>
      <c r="AO118" s="897"/>
      <c r="AP118" s="973" t="s">
        <v>439</v>
      </c>
      <c r="AQ118" s="974"/>
      <c r="AR118" s="974"/>
      <c r="AS118" s="974"/>
      <c r="AT118" s="975"/>
      <c r="AU118" s="911"/>
      <c r="AV118" s="912"/>
      <c r="AW118" s="912"/>
      <c r="AX118" s="912"/>
      <c r="AY118" s="912"/>
      <c r="AZ118" s="976" t="s">
        <v>472</v>
      </c>
      <c r="BA118" s="968"/>
      <c r="BB118" s="968"/>
      <c r="BC118" s="968"/>
      <c r="BD118" s="968"/>
      <c r="BE118" s="968"/>
      <c r="BF118" s="968"/>
      <c r="BG118" s="968"/>
      <c r="BH118" s="968"/>
      <c r="BI118" s="968"/>
      <c r="BJ118" s="968"/>
      <c r="BK118" s="968"/>
      <c r="BL118" s="968"/>
      <c r="BM118" s="968"/>
      <c r="BN118" s="968"/>
      <c r="BO118" s="968"/>
      <c r="BP118" s="969"/>
      <c r="BQ118" s="1002" t="s">
        <v>394</v>
      </c>
      <c r="BR118" s="1003"/>
      <c r="BS118" s="1003"/>
      <c r="BT118" s="1003"/>
      <c r="BU118" s="1003"/>
      <c r="BV118" s="1003" t="s">
        <v>468</v>
      </c>
      <c r="BW118" s="1003"/>
      <c r="BX118" s="1003"/>
      <c r="BY118" s="1003"/>
      <c r="BZ118" s="1003"/>
      <c r="CA118" s="1003" t="s">
        <v>419</v>
      </c>
      <c r="CB118" s="1003"/>
      <c r="CC118" s="1003"/>
      <c r="CD118" s="1003"/>
      <c r="CE118" s="1003"/>
      <c r="CF118" s="923" t="s">
        <v>473</v>
      </c>
      <c r="CG118" s="924"/>
      <c r="CH118" s="924"/>
      <c r="CI118" s="924"/>
      <c r="CJ118" s="924"/>
      <c r="CK118" s="951"/>
      <c r="CL118" s="952"/>
      <c r="CM118" s="925" t="s">
        <v>474</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475</v>
      </c>
      <c r="DH118" s="962"/>
      <c r="DI118" s="962"/>
      <c r="DJ118" s="962"/>
      <c r="DK118" s="963"/>
      <c r="DL118" s="964" t="s">
        <v>394</v>
      </c>
      <c r="DM118" s="962"/>
      <c r="DN118" s="962"/>
      <c r="DO118" s="962"/>
      <c r="DP118" s="963"/>
      <c r="DQ118" s="964" t="s">
        <v>447</v>
      </c>
      <c r="DR118" s="962"/>
      <c r="DS118" s="962"/>
      <c r="DT118" s="962"/>
      <c r="DU118" s="963"/>
      <c r="DV118" s="965" t="s">
        <v>394</v>
      </c>
      <c r="DW118" s="966"/>
      <c r="DX118" s="966"/>
      <c r="DY118" s="966"/>
      <c r="DZ118" s="967"/>
    </row>
    <row r="119" spans="1:130" s="230" customFormat="1" ht="26.25" customHeight="1" x14ac:dyDescent="0.2">
      <c r="A119" s="1059" t="s">
        <v>443</v>
      </c>
      <c r="B119" s="950"/>
      <c r="C119" s="932" t="s">
        <v>444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419</v>
      </c>
      <c r="AB119" s="903"/>
      <c r="AC119" s="903"/>
      <c r="AD119" s="903"/>
      <c r="AE119" s="904"/>
      <c r="AF119" s="905" t="s">
        <v>473</v>
      </c>
      <c r="AG119" s="903"/>
      <c r="AH119" s="903"/>
      <c r="AI119" s="903"/>
      <c r="AJ119" s="904"/>
      <c r="AK119" s="905" t="s">
        <v>476</v>
      </c>
      <c r="AL119" s="903"/>
      <c r="AM119" s="903"/>
      <c r="AN119" s="903"/>
      <c r="AO119" s="904"/>
      <c r="AP119" s="906" t="s">
        <v>419</v>
      </c>
      <c r="AQ119" s="907"/>
      <c r="AR119" s="907"/>
      <c r="AS119" s="907"/>
      <c r="AT119" s="908"/>
      <c r="AU119" s="913"/>
      <c r="AV119" s="914"/>
      <c r="AW119" s="914"/>
      <c r="AX119" s="914"/>
      <c r="AY119" s="914"/>
      <c r="AZ119" s="251" t="s">
        <v>189</v>
      </c>
      <c r="BA119" s="251"/>
      <c r="BB119" s="251"/>
      <c r="BC119" s="251"/>
      <c r="BD119" s="251"/>
      <c r="BE119" s="251"/>
      <c r="BF119" s="251"/>
      <c r="BG119" s="251"/>
      <c r="BH119" s="251"/>
      <c r="BI119" s="251"/>
      <c r="BJ119" s="251"/>
      <c r="BK119" s="251"/>
      <c r="BL119" s="251"/>
      <c r="BM119" s="251"/>
      <c r="BN119" s="251"/>
      <c r="BO119" s="980" t="s">
        <v>477</v>
      </c>
      <c r="BP119" s="1008"/>
      <c r="BQ119" s="1002">
        <v>9765154</v>
      </c>
      <c r="BR119" s="1003"/>
      <c r="BS119" s="1003"/>
      <c r="BT119" s="1003"/>
      <c r="BU119" s="1003"/>
      <c r="BV119" s="1003">
        <v>9779240</v>
      </c>
      <c r="BW119" s="1003"/>
      <c r="BX119" s="1003"/>
      <c r="BY119" s="1003"/>
      <c r="BZ119" s="1003"/>
      <c r="CA119" s="1003">
        <v>9566042</v>
      </c>
      <c r="CB119" s="1003"/>
      <c r="CC119" s="1003"/>
      <c r="CD119" s="1003"/>
      <c r="CE119" s="1003"/>
      <c r="CF119" s="1004"/>
      <c r="CG119" s="1005"/>
      <c r="CH119" s="1005"/>
      <c r="CI119" s="1005"/>
      <c r="CJ119" s="1006"/>
      <c r="CK119" s="953"/>
      <c r="CL119" s="954"/>
      <c r="CM119" s="976" t="s">
        <v>478</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479</v>
      </c>
      <c r="DH119" s="989"/>
      <c r="DI119" s="989"/>
      <c r="DJ119" s="989"/>
      <c r="DK119" s="990"/>
      <c r="DL119" s="988" t="s">
        <v>480</v>
      </c>
      <c r="DM119" s="989"/>
      <c r="DN119" s="989"/>
      <c r="DO119" s="989"/>
      <c r="DP119" s="990"/>
      <c r="DQ119" s="988" t="s">
        <v>419</v>
      </c>
      <c r="DR119" s="989"/>
      <c r="DS119" s="989"/>
      <c r="DT119" s="989"/>
      <c r="DU119" s="990"/>
      <c r="DV119" s="991" t="s">
        <v>473</v>
      </c>
      <c r="DW119" s="992"/>
      <c r="DX119" s="992"/>
      <c r="DY119" s="992"/>
      <c r="DZ119" s="993"/>
    </row>
    <row r="120" spans="1:130" s="230" customFormat="1" ht="26.25" customHeight="1" x14ac:dyDescent="0.2">
      <c r="A120" s="1060"/>
      <c r="B120" s="952"/>
      <c r="C120" s="925" t="s">
        <v>449</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419</v>
      </c>
      <c r="AB120" s="962"/>
      <c r="AC120" s="962"/>
      <c r="AD120" s="962"/>
      <c r="AE120" s="963"/>
      <c r="AF120" s="964" t="s">
        <v>419</v>
      </c>
      <c r="AG120" s="962"/>
      <c r="AH120" s="962"/>
      <c r="AI120" s="962"/>
      <c r="AJ120" s="963"/>
      <c r="AK120" s="964" t="s">
        <v>473</v>
      </c>
      <c r="AL120" s="962"/>
      <c r="AM120" s="962"/>
      <c r="AN120" s="962"/>
      <c r="AO120" s="963"/>
      <c r="AP120" s="965" t="s">
        <v>481</v>
      </c>
      <c r="AQ120" s="966"/>
      <c r="AR120" s="966"/>
      <c r="AS120" s="966"/>
      <c r="AT120" s="967"/>
      <c r="AU120" s="994" t="s">
        <v>482</v>
      </c>
      <c r="AV120" s="995"/>
      <c r="AW120" s="995"/>
      <c r="AX120" s="995"/>
      <c r="AY120" s="996"/>
      <c r="AZ120" s="932" t="s">
        <v>483</v>
      </c>
      <c r="BA120" s="900"/>
      <c r="BB120" s="900"/>
      <c r="BC120" s="900"/>
      <c r="BD120" s="900"/>
      <c r="BE120" s="900"/>
      <c r="BF120" s="900"/>
      <c r="BG120" s="900"/>
      <c r="BH120" s="900"/>
      <c r="BI120" s="900"/>
      <c r="BJ120" s="900"/>
      <c r="BK120" s="900"/>
      <c r="BL120" s="900"/>
      <c r="BM120" s="900"/>
      <c r="BN120" s="900"/>
      <c r="BO120" s="900"/>
      <c r="BP120" s="901"/>
      <c r="BQ120" s="933">
        <v>6058859</v>
      </c>
      <c r="BR120" s="934"/>
      <c r="BS120" s="934"/>
      <c r="BT120" s="934"/>
      <c r="BU120" s="934"/>
      <c r="BV120" s="934">
        <v>6680305</v>
      </c>
      <c r="BW120" s="934"/>
      <c r="BX120" s="934"/>
      <c r="BY120" s="934"/>
      <c r="BZ120" s="934"/>
      <c r="CA120" s="934">
        <v>6878822</v>
      </c>
      <c r="CB120" s="934"/>
      <c r="CC120" s="934"/>
      <c r="CD120" s="934"/>
      <c r="CE120" s="934"/>
      <c r="CF120" s="947">
        <v>235</v>
      </c>
      <c r="CG120" s="948"/>
      <c r="CH120" s="948"/>
      <c r="CI120" s="948"/>
      <c r="CJ120" s="948"/>
      <c r="CK120" s="1009" t="s">
        <v>484</v>
      </c>
      <c r="CL120" s="1010"/>
      <c r="CM120" s="1010"/>
      <c r="CN120" s="1010"/>
      <c r="CO120" s="1011"/>
      <c r="CP120" s="1017" t="s">
        <v>485</v>
      </c>
      <c r="CQ120" s="1018"/>
      <c r="CR120" s="1018"/>
      <c r="CS120" s="1018"/>
      <c r="CT120" s="1018"/>
      <c r="CU120" s="1018"/>
      <c r="CV120" s="1018"/>
      <c r="CW120" s="1018"/>
      <c r="CX120" s="1018"/>
      <c r="CY120" s="1018"/>
      <c r="CZ120" s="1018"/>
      <c r="DA120" s="1018"/>
      <c r="DB120" s="1018"/>
      <c r="DC120" s="1018"/>
      <c r="DD120" s="1018"/>
      <c r="DE120" s="1018"/>
      <c r="DF120" s="1019"/>
      <c r="DG120" s="933">
        <v>495502</v>
      </c>
      <c r="DH120" s="934"/>
      <c r="DI120" s="934"/>
      <c r="DJ120" s="934"/>
      <c r="DK120" s="934"/>
      <c r="DL120" s="934">
        <v>474217</v>
      </c>
      <c r="DM120" s="934"/>
      <c r="DN120" s="934"/>
      <c r="DO120" s="934"/>
      <c r="DP120" s="934"/>
      <c r="DQ120" s="934">
        <v>419827</v>
      </c>
      <c r="DR120" s="934"/>
      <c r="DS120" s="934"/>
      <c r="DT120" s="934"/>
      <c r="DU120" s="934"/>
      <c r="DV120" s="935">
        <v>14.3</v>
      </c>
      <c r="DW120" s="935"/>
      <c r="DX120" s="935"/>
      <c r="DY120" s="935"/>
      <c r="DZ120" s="936"/>
    </row>
    <row r="121" spans="1:130" s="230" customFormat="1" ht="26.25" customHeight="1" x14ac:dyDescent="0.2">
      <c r="A121" s="1060"/>
      <c r="B121" s="952"/>
      <c r="C121" s="977" t="s">
        <v>486</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419</v>
      </c>
      <c r="AB121" s="962"/>
      <c r="AC121" s="962"/>
      <c r="AD121" s="962"/>
      <c r="AE121" s="963"/>
      <c r="AF121" s="964" t="s">
        <v>419</v>
      </c>
      <c r="AG121" s="962"/>
      <c r="AH121" s="962"/>
      <c r="AI121" s="962"/>
      <c r="AJ121" s="963"/>
      <c r="AK121" s="964" t="s">
        <v>487</v>
      </c>
      <c r="AL121" s="962"/>
      <c r="AM121" s="962"/>
      <c r="AN121" s="962"/>
      <c r="AO121" s="963"/>
      <c r="AP121" s="965" t="s">
        <v>468</v>
      </c>
      <c r="AQ121" s="966"/>
      <c r="AR121" s="966"/>
      <c r="AS121" s="966"/>
      <c r="AT121" s="967"/>
      <c r="AU121" s="997"/>
      <c r="AV121" s="998"/>
      <c r="AW121" s="998"/>
      <c r="AX121" s="998"/>
      <c r="AY121" s="999"/>
      <c r="AZ121" s="925" t="s">
        <v>488</v>
      </c>
      <c r="BA121" s="926"/>
      <c r="BB121" s="926"/>
      <c r="BC121" s="926"/>
      <c r="BD121" s="926"/>
      <c r="BE121" s="926"/>
      <c r="BF121" s="926"/>
      <c r="BG121" s="926"/>
      <c r="BH121" s="926"/>
      <c r="BI121" s="926"/>
      <c r="BJ121" s="926"/>
      <c r="BK121" s="926"/>
      <c r="BL121" s="926"/>
      <c r="BM121" s="926"/>
      <c r="BN121" s="926"/>
      <c r="BO121" s="926"/>
      <c r="BP121" s="927"/>
      <c r="BQ121" s="928">
        <v>185628</v>
      </c>
      <c r="BR121" s="929"/>
      <c r="BS121" s="929"/>
      <c r="BT121" s="929"/>
      <c r="BU121" s="929"/>
      <c r="BV121" s="929">
        <v>144019</v>
      </c>
      <c r="BW121" s="929"/>
      <c r="BX121" s="929"/>
      <c r="BY121" s="929"/>
      <c r="BZ121" s="929"/>
      <c r="CA121" s="929">
        <v>104061</v>
      </c>
      <c r="CB121" s="929"/>
      <c r="CC121" s="929"/>
      <c r="CD121" s="929"/>
      <c r="CE121" s="929"/>
      <c r="CF121" s="923">
        <v>3.6</v>
      </c>
      <c r="CG121" s="924"/>
      <c r="CH121" s="924"/>
      <c r="CI121" s="924"/>
      <c r="CJ121" s="924"/>
      <c r="CK121" s="1012"/>
      <c r="CL121" s="1013"/>
      <c r="CM121" s="1013"/>
      <c r="CN121" s="1013"/>
      <c r="CO121" s="1014"/>
      <c r="CP121" s="1022" t="s">
        <v>489</v>
      </c>
      <c r="CQ121" s="1023"/>
      <c r="CR121" s="1023"/>
      <c r="CS121" s="1023"/>
      <c r="CT121" s="1023"/>
      <c r="CU121" s="1023"/>
      <c r="CV121" s="1023"/>
      <c r="CW121" s="1023"/>
      <c r="CX121" s="1023"/>
      <c r="CY121" s="1023"/>
      <c r="CZ121" s="1023"/>
      <c r="DA121" s="1023"/>
      <c r="DB121" s="1023"/>
      <c r="DC121" s="1023"/>
      <c r="DD121" s="1023"/>
      <c r="DE121" s="1023"/>
      <c r="DF121" s="1024"/>
      <c r="DG121" s="928">
        <v>443701</v>
      </c>
      <c r="DH121" s="929"/>
      <c r="DI121" s="929"/>
      <c r="DJ121" s="929"/>
      <c r="DK121" s="929"/>
      <c r="DL121" s="929">
        <v>465852</v>
      </c>
      <c r="DM121" s="929"/>
      <c r="DN121" s="929"/>
      <c r="DO121" s="929"/>
      <c r="DP121" s="929"/>
      <c r="DQ121" s="929">
        <v>403946</v>
      </c>
      <c r="DR121" s="929"/>
      <c r="DS121" s="929"/>
      <c r="DT121" s="929"/>
      <c r="DU121" s="929"/>
      <c r="DV121" s="930">
        <v>13.8</v>
      </c>
      <c r="DW121" s="930"/>
      <c r="DX121" s="930"/>
      <c r="DY121" s="930"/>
      <c r="DZ121" s="931"/>
    </row>
    <row r="122" spans="1:130" s="230" customFormat="1" ht="26.25" customHeight="1" x14ac:dyDescent="0.2">
      <c r="A122" s="1060"/>
      <c r="B122" s="952"/>
      <c r="C122" s="925" t="s">
        <v>459</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487</v>
      </c>
      <c r="AB122" s="962"/>
      <c r="AC122" s="962"/>
      <c r="AD122" s="962"/>
      <c r="AE122" s="963"/>
      <c r="AF122" s="964" t="s">
        <v>481</v>
      </c>
      <c r="AG122" s="962"/>
      <c r="AH122" s="962"/>
      <c r="AI122" s="962"/>
      <c r="AJ122" s="963"/>
      <c r="AK122" s="964" t="s">
        <v>419</v>
      </c>
      <c r="AL122" s="962"/>
      <c r="AM122" s="962"/>
      <c r="AN122" s="962"/>
      <c r="AO122" s="963"/>
      <c r="AP122" s="965" t="s">
        <v>470</v>
      </c>
      <c r="AQ122" s="966"/>
      <c r="AR122" s="966"/>
      <c r="AS122" s="966"/>
      <c r="AT122" s="967"/>
      <c r="AU122" s="997"/>
      <c r="AV122" s="998"/>
      <c r="AW122" s="998"/>
      <c r="AX122" s="998"/>
      <c r="AY122" s="999"/>
      <c r="AZ122" s="976" t="s">
        <v>490</v>
      </c>
      <c r="BA122" s="968"/>
      <c r="BB122" s="968"/>
      <c r="BC122" s="968"/>
      <c r="BD122" s="968"/>
      <c r="BE122" s="968"/>
      <c r="BF122" s="968"/>
      <c r="BG122" s="968"/>
      <c r="BH122" s="968"/>
      <c r="BI122" s="968"/>
      <c r="BJ122" s="968"/>
      <c r="BK122" s="968"/>
      <c r="BL122" s="968"/>
      <c r="BM122" s="968"/>
      <c r="BN122" s="968"/>
      <c r="BO122" s="968"/>
      <c r="BP122" s="969"/>
      <c r="BQ122" s="1002">
        <v>7115678</v>
      </c>
      <c r="BR122" s="1003"/>
      <c r="BS122" s="1003"/>
      <c r="BT122" s="1003"/>
      <c r="BU122" s="1003"/>
      <c r="BV122" s="1003">
        <v>7363364</v>
      </c>
      <c r="BW122" s="1003"/>
      <c r="BX122" s="1003"/>
      <c r="BY122" s="1003"/>
      <c r="BZ122" s="1003"/>
      <c r="CA122" s="1003">
        <v>7100521</v>
      </c>
      <c r="CB122" s="1003"/>
      <c r="CC122" s="1003"/>
      <c r="CD122" s="1003"/>
      <c r="CE122" s="1003"/>
      <c r="CF122" s="1020">
        <v>242.5</v>
      </c>
      <c r="CG122" s="1021"/>
      <c r="CH122" s="1021"/>
      <c r="CI122" s="1021"/>
      <c r="CJ122" s="1021"/>
      <c r="CK122" s="1012"/>
      <c r="CL122" s="1013"/>
      <c r="CM122" s="1013"/>
      <c r="CN122" s="1013"/>
      <c r="CO122" s="1014"/>
      <c r="CP122" s="1022" t="s">
        <v>491</v>
      </c>
      <c r="CQ122" s="1023"/>
      <c r="CR122" s="1023"/>
      <c r="CS122" s="1023"/>
      <c r="CT122" s="1023"/>
      <c r="CU122" s="1023"/>
      <c r="CV122" s="1023"/>
      <c r="CW122" s="1023"/>
      <c r="CX122" s="1023"/>
      <c r="CY122" s="1023"/>
      <c r="CZ122" s="1023"/>
      <c r="DA122" s="1023"/>
      <c r="DB122" s="1023"/>
      <c r="DC122" s="1023"/>
      <c r="DD122" s="1023"/>
      <c r="DE122" s="1023"/>
      <c r="DF122" s="1024"/>
      <c r="DG122" s="928">
        <v>391313</v>
      </c>
      <c r="DH122" s="929"/>
      <c r="DI122" s="929"/>
      <c r="DJ122" s="929"/>
      <c r="DK122" s="929"/>
      <c r="DL122" s="929">
        <v>345829</v>
      </c>
      <c r="DM122" s="929"/>
      <c r="DN122" s="929"/>
      <c r="DO122" s="929"/>
      <c r="DP122" s="929"/>
      <c r="DQ122" s="929">
        <v>319209</v>
      </c>
      <c r="DR122" s="929"/>
      <c r="DS122" s="929"/>
      <c r="DT122" s="929"/>
      <c r="DU122" s="929"/>
      <c r="DV122" s="930">
        <v>10.9</v>
      </c>
      <c r="DW122" s="930"/>
      <c r="DX122" s="930"/>
      <c r="DY122" s="930"/>
      <c r="DZ122" s="931"/>
    </row>
    <row r="123" spans="1:130" s="230" customFormat="1" ht="26.25" customHeight="1" x14ac:dyDescent="0.2">
      <c r="A123" s="1060"/>
      <c r="B123" s="952"/>
      <c r="C123" s="925" t="s">
        <v>465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473</v>
      </c>
      <c r="AB123" s="962"/>
      <c r="AC123" s="962"/>
      <c r="AD123" s="962"/>
      <c r="AE123" s="963"/>
      <c r="AF123" s="964" t="s">
        <v>487</v>
      </c>
      <c r="AG123" s="962"/>
      <c r="AH123" s="962"/>
      <c r="AI123" s="962"/>
      <c r="AJ123" s="963"/>
      <c r="AK123" s="964" t="s">
        <v>419</v>
      </c>
      <c r="AL123" s="962"/>
      <c r="AM123" s="962"/>
      <c r="AN123" s="962"/>
      <c r="AO123" s="963"/>
      <c r="AP123" s="965" t="s">
        <v>480</v>
      </c>
      <c r="AQ123" s="966"/>
      <c r="AR123" s="966"/>
      <c r="AS123" s="966"/>
      <c r="AT123" s="967"/>
      <c r="AU123" s="1000"/>
      <c r="AV123" s="1001"/>
      <c r="AW123" s="1001"/>
      <c r="AX123" s="1001"/>
      <c r="AY123" s="1001"/>
      <c r="AZ123" s="251" t="s">
        <v>189</v>
      </c>
      <c r="BA123" s="251"/>
      <c r="BB123" s="251"/>
      <c r="BC123" s="251"/>
      <c r="BD123" s="251"/>
      <c r="BE123" s="251"/>
      <c r="BF123" s="251"/>
      <c r="BG123" s="251"/>
      <c r="BH123" s="251"/>
      <c r="BI123" s="251"/>
      <c r="BJ123" s="251"/>
      <c r="BK123" s="251"/>
      <c r="BL123" s="251"/>
      <c r="BM123" s="251"/>
      <c r="BN123" s="251"/>
      <c r="BO123" s="980" t="s">
        <v>492</v>
      </c>
      <c r="BP123" s="1008"/>
      <c r="BQ123" s="1066">
        <v>13360165</v>
      </c>
      <c r="BR123" s="1067"/>
      <c r="BS123" s="1067"/>
      <c r="BT123" s="1067"/>
      <c r="BU123" s="1067"/>
      <c r="BV123" s="1067">
        <v>14187688</v>
      </c>
      <c r="BW123" s="1067"/>
      <c r="BX123" s="1067"/>
      <c r="BY123" s="1067"/>
      <c r="BZ123" s="1067"/>
      <c r="CA123" s="1067">
        <v>14083404</v>
      </c>
      <c r="CB123" s="1067"/>
      <c r="CC123" s="1067"/>
      <c r="CD123" s="1067"/>
      <c r="CE123" s="1067"/>
      <c r="CF123" s="1004"/>
      <c r="CG123" s="1005"/>
      <c r="CH123" s="1005"/>
      <c r="CI123" s="1005"/>
      <c r="CJ123" s="1006"/>
      <c r="CK123" s="1012"/>
      <c r="CL123" s="1013"/>
      <c r="CM123" s="1013"/>
      <c r="CN123" s="1013"/>
      <c r="CO123" s="1014"/>
      <c r="CP123" s="1022" t="s">
        <v>493</v>
      </c>
      <c r="CQ123" s="1023"/>
      <c r="CR123" s="1023"/>
      <c r="CS123" s="1023"/>
      <c r="CT123" s="1023"/>
      <c r="CU123" s="1023"/>
      <c r="CV123" s="1023"/>
      <c r="CW123" s="1023"/>
      <c r="CX123" s="1023"/>
      <c r="CY123" s="1023"/>
      <c r="CZ123" s="1023"/>
      <c r="DA123" s="1023"/>
      <c r="DB123" s="1023"/>
      <c r="DC123" s="1023"/>
      <c r="DD123" s="1023"/>
      <c r="DE123" s="1023"/>
      <c r="DF123" s="1024"/>
      <c r="DG123" s="961">
        <v>150572</v>
      </c>
      <c r="DH123" s="962"/>
      <c r="DI123" s="962"/>
      <c r="DJ123" s="962"/>
      <c r="DK123" s="963"/>
      <c r="DL123" s="964">
        <v>122745</v>
      </c>
      <c r="DM123" s="962"/>
      <c r="DN123" s="962"/>
      <c r="DO123" s="962"/>
      <c r="DP123" s="963"/>
      <c r="DQ123" s="964">
        <v>94487</v>
      </c>
      <c r="DR123" s="962"/>
      <c r="DS123" s="962"/>
      <c r="DT123" s="962"/>
      <c r="DU123" s="963"/>
      <c r="DV123" s="965">
        <v>3.2</v>
      </c>
      <c r="DW123" s="966"/>
      <c r="DX123" s="966"/>
      <c r="DY123" s="966"/>
      <c r="DZ123" s="967"/>
    </row>
    <row r="124" spans="1:130" s="230" customFormat="1" ht="26.25" customHeight="1" thickBot="1" x14ac:dyDescent="0.25">
      <c r="A124" s="1060"/>
      <c r="B124" s="952"/>
      <c r="C124" s="925" t="s">
        <v>469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419</v>
      </c>
      <c r="AB124" s="962"/>
      <c r="AC124" s="962"/>
      <c r="AD124" s="962"/>
      <c r="AE124" s="963"/>
      <c r="AF124" s="964" t="s">
        <v>473</v>
      </c>
      <c r="AG124" s="962"/>
      <c r="AH124" s="962"/>
      <c r="AI124" s="962"/>
      <c r="AJ124" s="963"/>
      <c r="AK124" s="964" t="s">
        <v>475</v>
      </c>
      <c r="AL124" s="962"/>
      <c r="AM124" s="962"/>
      <c r="AN124" s="962"/>
      <c r="AO124" s="963"/>
      <c r="AP124" s="965" t="s">
        <v>394</v>
      </c>
      <c r="AQ124" s="966"/>
      <c r="AR124" s="966"/>
      <c r="AS124" s="966"/>
      <c r="AT124" s="967"/>
      <c r="AU124" s="1062" t="s">
        <v>494</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473</v>
      </c>
      <c r="BR124" s="1030"/>
      <c r="BS124" s="1030"/>
      <c r="BT124" s="1030"/>
      <c r="BU124" s="1030"/>
      <c r="BV124" s="1030" t="s">
        <v>475</v>
      </c>
      <c r="BW124" s="1030"/>
      <c r="BX124" s="1030"/>
      <c r="BY124" s="1030"/>
      <c r="BZ124" s="1030"/>
      <c r="CA124" s="1030" t="s">
        <v>480</v>
      </c>
      <c r="CB124" s="1030"/>
      <c r="CC124" s="1030"/>
      <c r="CD124" s="1030"/>
      <c r="CE124" s="1030"/>
      <c r="CF124" s="1031"/>
      <c r="CG124" s="1032"/>
      <c r="CH124" s="1032"/>
      <c r="CI124" s="1032"/>
      <c r="CJ124" s="1033"/>
      <c r="CK124" s="1015"/>
      <c r="CL124" s="1015"/>
      <c r="CM124" s="1015"/>
      <c r="CN124" s="1015"/>
      <c r="CO124" s="1016"/>
      <c r="CP124" s="1022" t="s">
        <v>495</v>
      </c>
      <c r="CQ124" s="1023"/>
      <c r="CR124" s="1023"/>
      <c r="CS124" s="1023"/>
      <c r="CT124" s="1023"/>
      <c r="CU124" s="1023"/>
      <c r="CV124" s="1023"/>
      <c r="CW124" s="1023"/>
      <c r="CX124" s="1023"/>
      <c r="CY124" s="1023"/>
      <c r="CZ124" s="1023"/>
      <c r="DA124" s="1023"/>
      <c r="DB124" s="1023"/>
      <c r="DC124" s="1023"/>
      <c r="DD124" s="1023"/>
      <c r="DE124" s="1023"/>
      <c r="DF124" s="1024"/>
      <c r="DG124" s="1007" t="s">
        <v>480</v>
      </c>
      <c r="DH124" s="989"/>
      <c r="DI124" s="989"/>
      <c r="DJ124" s="989"/>
      <c r="DK124" s="990"/>
      <c r="DL124" s="988" t="s">
        <v>487</v>
      </c>
      <c r="DM124" s="989"/>
      <c r="DN124" s="989"/>
      <c r="DO124" s="989"/>
      <c r="DP124" s="990"/>
      <c r="DQ124" s="988" t="s">
        <v>394</v>
      </c>
      <c r="DR124" s="989"/>
      <c r="DS124" s="989"/>
      <c r="DT124" s="989"/>
      <c r="DU124" s="990"/>
      <c r="DV124" s="991" t="s">
        <v>475</v>
      </c>
      <c r="DW124" s="992"/>
      <c r="DX124" s="992"/>
      <c r="DY124" s="992"/>
      <c r="DZ124" s="993"/>
    </row>
    <row r="125" spans="1:130" s="230" customFormat="1" ht="26.25" customHeight="1" x14ac:dyDescent="0.2">
      <c r="A125" s="1060"/>
      <c r="B125" s="952"/>
      <c r="C125" s="925" t="s">
        <v>474</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487</v>
      </c>
      <c r="AB125" s="962"/>
      <c r="AC125" s="962"/>
      <c r="AD125" s="962"/>
      <c r="AE125" s="963"/>
      <c r="AF125" s="964" t="s">
        <v>487</v>
      </c>
      <c r="AG125" s="962"/>
      <c r="AH125" s="962"/>
      <c r="AI125" s="962"/>
      <c r="AJ125" s="963"/>
      <c r="AK125" s="964" t="s">
        <v>394</v>
      </c>
      <c r="AL125" s="962"/>
      <c r="AM125" s="962"/>
      <c r="AN125" s="962"/>
      <c r="AO125" s="963"/>
      <c r="AP125" s="965" t="s">
        <v>480</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496</v>
      </c>
      <c r="CL125" s="1010"/>
      <c r="CM125" s="1010"/>
      <c r="CN125" s="1010"/>
      <c r="CO125" s="1011"/>
      <c r="CP125" s="932" t="s">
        <v>497</v>
      </c>
      <c r="CQ125" s="900"/>
      <c r="CR125" s="900"/>
      <c r="CS125" s="900"/>
      <c r="CT125" s="900"/>
      <c r="CU125" s="900"/>
      <c r="CV125" s="900"/>
      <c r="CW125" s="900"/>
      <c r="CX125" s="900"/>
      <c r="CY125" s="900"/>
      <c r="CZ125" s="900"/>
      <c r="DA125" s="900"/>
      <c r="DB125" s="900"/>
      <c r="DC125" s="900"/>
      <c r="DD125" s="900"/>
      <c r="DE125" s="900"/>
      <c r="DF125" s="901"/>
      <c r="DG125" s="933" t="s">
        <v>394</v>
      </c>
      <c r="DH125" s="934"/>
      <c r="DI125" s="934"/>
      <c r="DJ125" s="934"/>
      <c r="DK125" s="934"/>
      <c r="DL125" s="934" t="s">
        <v>487</v>
      </c>
      <c r="DM125" s="934"/>
      <c r="DN125" s="934"/>
      <c r="DO125" s="934"/>
      <c r="DP125" s="934"/>
      <c r="DQ125" s="934" t="s">
        <v>419</v>
      </c>
      <c r="DR125" s="934"/>
      <c r="DS125" s="934"/>
      <c r="DT125" s="934"/>
      <c r="DU125" s="934"/>
      <c r="DV125" s="935" t="s">
        <v>473</v>
      </c>
      <c r="DW125" s="935"/>
      <c r="DX125" s="935"/>
      <c r="DY125" s="935"/>
      <c r="DZ125" s="936"/>
    </row>
    <row r="126" spans="1:130" s="230" customFormat="1" ht="26.25" customHeight="1" thickBot="1" x14ac:dyDescent="0.25">
      <c r="A126" s="1060"/>
      <c r="B126" s="952"/>
      <c r="C126" s="925" t="s">
        <v>478</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475</v>
      </c>
      <c r="AB126" s="962"/>
      <c r="AC126" s="962"/>
      <c r="AD126" s="962"/>
      <c r="AE126" s="963"/>
      <c r="AF126" s="964" t="s">
        <v>394</v>
      </c>
      <c r="AG126" s="962"/>
      <c r="AH126" s="962"/>
      <c r="AI126" s="962"/>
      <c r="AJ126" s="963"/>
      <c r="AK126" s="964" t="s">
        <v>475</v>
      </c>
      <c r="AL126" s="962"/>
      <c r="AM126" s="962"/>
      <c r="AN126" s="962"/>
      <c r="AO126" s="963"/>
      <c r="AP126" s="965" t="s">
        <v>394</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498</v>
      </c>
      <c r="CQ126" s="926"/>
      <c r="CR126" s="926"/>
      <c r="CS126" s="926"/>
      <c r="CT126" s="926"/>
      <c r="CU126" s="926"/>
      <c r="CV126" s="926"/>
      <c r="CW126" s="926"/>
      <c r="CX126" s="926"/>
      <c r="CY126" s="926"/>
      <c r="CZ126" s="926"/>
      <c r="DA126" s="926"/>
      <c r="DB126" s="926"/>
      <c r="DC126" s="926"/>
      <c r="DD126" s="926"/>
      <c r="DE126" s="926"/>
      <c r="DF126" s="927"/>
      <c r="DG126" s="928" t="s">
        <v>419</v>
      </c>
      <c r="DH126" s="929"/>
      <c r="DI126" s="929"/>
      <c r="DJ126" s="929"/>
      <c r="DK126" s="929"/>
      <c r="DL126" s="929" t="s">
        <v>394</v>
      </c>
      <c r="DM126" s="929"/>
      <c r="DN126" s="929"/>
      <c r="DO126" s="929"/>
      <c r="DP126" s="929"/>
      <c r="DQ126" s="929" t="s">
        <v>487</v>
      </c>
      <c r="DR126" s="929"/>
      <c r="DS126" s="929"/>
      <c r="DT126" s="929"/>
      <c r="DU126" s="929"/>
      <c r="DV126" s="930" t="s">
        <v>394</v>
      </c>
      <c r="DW126" s="930"/>
      <c r="DX126" s="930"/>
      <c r="DY126" s="930"/>
      <c r="DZ126" s="931"/>
    </row>
    <row r="127" spans="1:130" s="230" customFormat="1" ht="26.25" customHeight="1" x14ac:dyDescent="0.2">
      <c r="A127" s="1061"/>
      <c r="B127" s="954"/>
      <c r="C127" s="976" t="s">
        <v>499</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59</v>
      </c>
      <c r="AB127" s="962"/>
      <c r="AC127" s="962"/>
      <c r="AD127" s="962"/>
      <c r="AE127" s="963"/>
      <c r="AF127" s="964">
        <v>105</v>
      </c>
      <c r="AG127" s="962"/>
      <c r="AH127" s="962"/>
      <c r="AI127" s="962"/>
      <c r="AJ127" s="963"/>
      <c r="AK127" s="964">
        <v>34</v>
      </c>
      <c r="AL127" s="962"/>
      <c r="AM127" s="962"/>
      <c r="AN127" s="962"/>
      <c r="AO127" s="963"/>
      <c r="AP127" s="965">
        <v>0</v>
      </c>
      <c r="AQ127" s="966"/>
      <c r="AR127" s="966"/>
      <c r="AS127" s="966"/>
      <c r="AT127" s="967"/>
      <c r="AU127" s="232"/>
      <c r="AV127" s="232"/>
      <c r="AW127" s="232"/>
      <c r="AX127" s="1034" t="s">
        <v>500</v>
      </c>
      <c r="AY127" s="1035"/>
      <c r="AZ127" s="1035"/>
      <c r="BA127" s="1035"/>
      <c r="BB127" s="1035"/>
      <c r="BC127" s="1035"/>
      <c r="BD127" s="1035"/>
      <c r="BE127" s="1036"/>
      <c r="BF127" s="1037" t="s">
        <v>501</v>
      </c>
      <c r="BG127" s="1035"/>
      <c r="BH127" s="1035"/>
      <c r="BI127" s="1035"/>
      <c r="BJ127" s="1035"/>
      <c r="BK127" s="1035"/>
      <c r="BL127" s="1036"/>
      <c r="BM127" s="1037" t="s">
        <v>502</v>
      </c>
      <c r="BN127" s="1035"/>
      <c r="BO127" s="1035"/>
      <c r="BP127" s="1035"/>
      <c r="BQ127" s="1035"/>
      <c r="BR127" s="1035"/>
      <c r="BS127" s="1036"/>
      <c r="BT127" s="1037" t="s">
        <v>503</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504</v>
      </c>
      <c r="CQ127" s="926"/>
      <c r="CR127" s="926"/>
      <c r="CS127" s="926"/>
      <c r="CT127" s="926"/>
      <c r="CU127" s="926"/>
      <c r="CV127" s="926"/>
      <c r="CW127" s="926"/>
      <c r="CX127" s="926"/>
      <c r="CY127" s="926"/>
      <c r="CZ127" s="926"/>
      <c r="DA127" s="926"/>
      <c r="DB127" s="926"/>
      <c r="DC127" s="926"/>
      <c r="DD127" s="926"/>
      <c r="DE127" s="926"/>
      <c r="DF127" s="927"/>
      <c r="DG127" s="928" t="s">
        <v>487</v>
      </c>
      <c r="DH127" s="929"/>
      <c r="DI127" s="929"/>
      <c r="DJ127" s="929"/>
      <c r="DK127" s="929"/>
      <c r="DL127" s="929" t="s">
        <v>470</v>
      </c>
      <c r="DM127" s="929"/>
      <c r="DN127" s="929"/>
      <c r="DO127" s="929"/>
      <c r="DP127" s="929"/>
      <c r="DQ127" s="929" t="s">
        <v>480</v>
      </c>
      <c r="DR127" s="929"/>
      <c r="DS127" s="929"/>
      <c r="DT127" s="929"/>
      <c r="DU127" s="929"/>
      <c r="DV127" s="930" t="s">
        <v>487</v>
      </c>
      <c r="DW127" s="930"/>
      <c r="DX127" s="930"/>
      <c r="DY127" s="930"/>
      <c r="DZ127" s="931"/>
    </row>
    <row r="128" spans="1:130" s="230" customFormat="1" ht="26.25" customHeight="1" thickBot="1" x14ac:dyDescent="0.25">
      <c r="A128" s="1044" t="s">
        <v>505</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506</v>
      </c>
      <c r="X128" s="1046"/>
      <c r="Y128" s="1046"/>
      <c r="Z128" s="1047"/>
      <c r="AA128" s="1048">
        <v>5941</v>
      </c>
      <c r="AB128" s="1049"/>
      <c r="AC128" s="1049"/>
      <c r="AD128" s="1049"/>
      <c r="AE128" s="1050"/>
      <c r="AF128" s="1051">
        <v>2456</v>
      </c>
      <c r="AG128" s="1049"/>
      <c r="AH128" s="1049"/>
      <c r="AI128" s="1049"/>
      <c r="AJ128" s="1050"/>
      <c r="AK128" s="1051">
        <v>2456</v>
      </c>
      <c r="AL128" s="1049"/>
      <c r="AM128" s="1049"/>
      <c r="AN128" s="1049"/>
      <c r="AO128" s="1050"/>
      <c r="AP128" s="1052"/>
      <c r="AQ128" s="1053"/>
      <c r="AR128" s="1053"/>
      <c r="AS128" s="1053"/>
      <c r="AT128" s="1054"/>
      <c r="AU128" s="232"/>
      <c r="AV128" s="232"/>
      <c r="AW128" s="232"/>
      <c r="AX128" s="899" t="s">
        <v>507</v>
      </c>
      <c r="AY128" s="900"/>
      <c r="AZ128" s="900"/>
      <c r="BA128" s="900"/>
      <c r="BB128" s="900"/>
      <c r="BC128" s="900"/>
      <c r="BD128" s="900"/>
      <c r="BE128" s="901"/>
      <c r="BF128" s="1055" t="s">
        <v>473</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508</v>
      </c>
      <c r="CQ128" s="726"/>
      <c r="CR128" s="726"/>
      <c r="CS128" s="726"/>
      <c r="CT128" s="726"/>
      <c r="CU128" s="726"/>
      <c r="CV128" s="726"/>
      <c r="CW128" s="726"/>
      <c r="CX128" s="726"/>
      <c r="CY128" s="726"/>
      <c r="CZ128" s="726"/>
      <c r="DA128" s="726"/>
      <c r="DB128" s="726"/>
      <c r="DC128" s="726"/>
      <c r="DD128" s="726"/>
      <c r="DE128" s="726"/>
      <c r="DF128" s="1039"/>
      <c r="DG128" s="1040">
        <v>121060</v>
      </c>
      <c r="DH128" s="1041"/>
      <c r="DI128" s="1041"/>
      <c r="DJ128" s="1041"/>
      <c r="DK128" s="1041"/>
      <c r="DL128" s="1041">
        <v>92050</v>
      </c>
      <c r="DM128" s="1041"/>
      <c r="DN128" s="1041"/>
      <c r="DO128" s="1041"/>
      <c r="DP128" s="1041"/>
      <c r="DQ128" s="1041">
        <v>63040</v>
      </c>
      <c r="DR128" s="1041"/>
      <c r="DS128" s="1041"/>
      <c r="DT128" s="1041"/>
      <c r="DU128" s="1041"/>
      <c r="DV128" s="1042">
        <v>2.2000000000000002</v>
      </c>
      <c r="DW128" s="1042"/>
      <c r="DX128" s="1042"/>
      <c r="DY128" s="1042"/>
      <c r="DZ128" s="1043"/>
    </row>
    <row r="129" spans="1:131" s="230" customFormat="1" ht="26.25" customHeight="1" x14ac:dyDescent="0.2">
      <c r="A129" s="937" t="s">
        <v>107</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509</v>
      </c>
      <c r="X129" s="1074"/>
      <c r="Y129" s="1074"/>
      <c r="Z129" s="1075"/>
      <c r="AA129" s="961">
        <v>3495092</v>
      </c>
      <c r="AB129" s="962"/>
      <c r="AC129" s="962"/>
      <c r="AD129" s="962"/>
      <c r="AE129" s="963"/>
      <c r="AF129" s="964">
        <v>3690167</v>
      </c>
      <c r="AG129" s="962"/>
      <c r="AH129" s="962"/>
      <c r="AI129" s="962"/>
      <c r="AJ129" s="963"/>
      <c r="AK129" s="964">
        <v>3665136</v>
      </c>
      <c r="AL129" s="962"/>
      <c r="AM129" s="962"/>
      <c r="AN129" s="962"/>
      <c r="AO129" s="963"/>
      <c r="AP129" s="1076"/>
      <c r="AQ129" s="1077"/>
      <c r="AR129" s="1077"/>
      <c r="AS129" s="1077"/>
      <c r="AT129" s="1078"/>
      <c r="AU129" s="233"/>
      <c r="AV129" s="233"/>
      <c r="AW129" s="233"/>
      <c r="AX129" s="1068" t="s">
        <v>510</v>
      </c>
      <c r="AY129" s="926"/>
      <c r="AZ129" s="926"/>
      <c r="BA129" s="926"/>
      <c r="BB129" s="926"/>
      <c r="BC129" s="926"/>
      <c r="BD129" s="926"/>
      <c r="BE129" s="927"/>
      <c r="BF129" s="1069" t="s">
        <v>481</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511</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512</v>
      </c>
      <c r="X130" s="1074"/>
      <c r="Y130" s="1074"/>
      <c r="Z130" s="1075"/>
      <c r="AA130" s="961">
        <v>700276</v>
      </c>
      <c r="AB130" s="962"/>
      <c r="AC130" s="962"/>
      <c r="AD130" s="962"/>
      <c r="AE130" s="963"/>
      <c r="AF130" s="964">
        <v>641206</v>
      </c>
      <c r="AG130" s="962"/>
      <c r="AH130" s="962"/>
      <c r="AI130" s="962"/>
      <c r="AJ130" s="963"/>
      <c r="AK130" s="964">
        <v>737657</v>
      </c>
      <c r="AL130" s="962"/>
      <c r="AM130" s="962"/>
      <c r="AN130" s="962"/>
      <c r="AO130" s="963"/>
      <c r="AP130" s="1076"/>
      <c r="AQ130" s="1077"/>
      <c r="AR130" s="1077"/>
      <c r="AS130" s="1077"/>
      <c r="AT130" s="1078"/>
      <c r="AU130" s="233"/>
      <c r="AV130" s="233"/>
      <c r="AW130" s="233"/>
      <c r="AX130" s="1068" t="s">
        <v>513</v>
      </c>
      <c r="AY130" s="926"/>
      <c r="AZ130" s="926"/>
      <c r="BA130" s="926"/>
      <c r="BB130" s="926"/>
      <c r="BC130" s="926"/>
      <c r="BD130" s="926"/>
      <c r="BE130" s="927"/>
      <c r="BF130" s="1104">
        <v>7.2</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514</v>
      </c>
      <c r="X131" s="1111"/>
      <c r="Y131" s="1111"/>
      <c r="Z131" s="1112"/>
      <c r="AA131" s="1007">
        <v>2794816</v>
      </c>
      <c r="AB131" s="989"/>
      <c r="AC131" s="989"/>
      <c r="AD131" s="989"/>
      <c r="AE131" s="990"/>
      <c r="AF131" s="988">
        <v>3048961</v>
      </c>
      <c r="AG131" s="989"/>
      <c r="AH131" s="989"/>
      <c r="AI131" s="989"/>
      <c r="AJ131" s="990"/>
      <c r="AK131" s="988">
        <v>2927479</v>
      </c>
      <c r="AL131" s="989"/>
      <c r="AM131" s="989"/>
      <c r="AN131" s="989"/>
      <c r="AO131" s="990"/>
      <c r="AP131" s="1113"/>
      <c r="AQ131" s="1114"/>
      <c r="AR131" s="1114"/>
      <c r="AS131" s="1114"/>
      <c r="AT131" s="1115"/>
      <c r="AU131" s="233"/>
      <c r="AV131" s="233"/>
      <c r="AW131" s="233"/>
      <c r="AX131" s="1086" t="s">
        <v>515</v>
      </c>
      <c r="AY131" s="726"/>
      <c r="AZ131" s="726"/>
      <c r="BA131" s="726"/>
      <c r="BB131" s="726"/>
      <c r="BC131" s="726"/>
      <c r="BD131" s="726"/>
      <c r="BE131" s="1039"/>
      <c r="BF131" s="1087" t="s">
        <v>394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516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517</v>
      </c>
      <c r="W132" s="1097"/>
      <c r="X132" s="1097"/>
      <c r="Y132" s="1097"/>
      <c r="Z132" s="1098"/>
      <c r="AA132" s="1099">
        <v>7.32717288</v>
      </c>
      <c r="AB132" s="1100"/>
      <c r="AC132" s="1100"/>
      <c r="AD132" s="1100"/>
      <c r="AE132" s="1101"/>
      <c r="AF132" s="1102">
        <v>6.1839098630000002</v>
      </c>
      <c r="AG132" s="1100"/>
      <c r="AH132" s="1100"/>
      <c r="AI132" s="1100"/>
      <c r="AJ132" s="1101"/>
      <c r="AK132" s="1102">
        <v>8.2420744950000007</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518</v>
      </c>
      <c r="W133" s="1080"/>
      <c r="X133" s="1080"/>
      <c r="Y133" s="1080"/>
      <c r="Z133" s="1081"/>
      <c r="AA133" s="1082">
        <v>7</v>
      </c>
      <c r="AB133" s="1083"/>
      <c r="AC133" s="1083"/>
      <c r="AD133" s="1083"/>
      <c r="AE133" s="1084"/>
      <c r="AF133" s="1082">
        <v>6.8</v>
      </c>
      <c r="AG133" s="1083"/>
      <c r="AH133" s="1083"/>
      <c r="AI133" s="1083"/>
      <c r="AJ133" s="1084"/>
      <c r="AK133" s="1082">
        <v>7.2</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VcbBDJeeUpiAPWVIWmuLPVC36HKBguKlRxfqX6GcWv6i0fVcrYfevRHqdmok3oo1z7NEJPg6lmGthyZsSPyAQ==" saltValue="G+NTm3XGi77xK7PolxOf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FHsWpzKhSzHmplbY+AhV3dYfCT0T42BKOhfTeQQZKP8oSTEDc0dGL5Wcw+pqR6OXBlbopSloxnTCX/TrtsyRA==" saltValue="cYdAnUYp++WA3xoGsMfS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rIWFhlbRqWTiwZNeV96yeyFV/p9NqTNaZoxe+Lxt9gBKqHLNtEUvYqe7hbfzqZV9WRng39953JeBMbOU3nQdA==" saltValue="gtYl0k2tiF/A/BRGIDvy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522</v>
      </c>
      <c r="AP7" s="272"/>
      <c r="AQ7" s="273" t="s">
        <v>523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524</v>
      </c>
      <c r="AQ8" s="279" t="s">
        <v>525</v>
      </c>
      <c r="AR8" s="280" t="s">
        <v>526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527</v>
      </c>
      <c r="AL9" s="1120"/>
      <c r="AM9" s="1120"/>
      <c r="AN9" s="1121"/>
      <c r="AO9" s="281">
        <v>913992</v>
      </c>
      <c r="AP9" s="281">
        <v>220558</v>
      </c>
      <c r="AQ9" s="282">
        <v>239803</v>
      </c>
      <c r="AR9" s="283">
        <v>-8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528</v>
      </c>
      <c r="AL10" s="1120"/>
      <c r="AM10" s="1120"/>
      <c r="AN10" s="1121"/>
      <c r="AO10" s="284">
        <v>90835</v>
      </c>
      <c r="AP10" s="284">
        <v>21920</v>
      </c>
      <c r="AQ10" s="285">
        <v>35073</v>
      </c>
      <c r="AR10" s="286">
        <v>-37.5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529</v>
      </c>
      <c r="AL11" s="1120"/>
      <c r="AM11" s="1120"/>
      <c r="AN11" s="1121"/>
      <c r="AO11" s="284" t="s">
        <v>530</v>
      </c>
      <c r="AP11" s="284" t="s">
        <v>530</v>
      </c>
      <c r="AQ11" s="285">
        <v>3640</v>
      </c>
      <c r="AR11" s="286" t="s">
        <v>530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531</v>
      </c>
      <c r="AL12" s="1120"/>
      <c r="AM12" s="1120"/>
      <c r="AN12" s="1121"/>
      <c r="AO12" s="284" t="s">
        <v>530</v>
      </c>
      <c r="AP12" s="284" t="s">
        <v>530</v>
      </c>
      <c r="AQ12" s="285" t="s">
        <v>530</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532</v>
      </c>
      <c r="AL13" s="1120"/>
      <c r="AM13" s="1120"/>
      <c r="AN13" s="1121"/>
      <c r="AO13" s="284">
        <v>34155</v>
      </c>
      <c r="AP13" s="284">
        <v>8242</v>
      </c>
      <c r="AQ13" s="285">
        <v>11407</v>
      </c>
      <c r="AR13" s="286">
        <v>-27.7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533</v>
      </c>
      <c r="AL14" s="1120"/>
      <c r="AM14" s="1120"/>
      <c r="AN14" s="1121"/>
      <c r="AO14" s="284">
        <v>9104</v>
      </c>
      <c r="AP14" s="284">
        <v>2197</v>
      </c>
      <c r="AQ14" s="285">
        <v>4585</v>
      </c>
      <c r="AR14" s="286">
        <v>-52.1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534</v>
      </c>
      <c r="AL15" s="1123"/>
      <c r="AM15" s="1123"/>
      <c r="AN15" s="1124"/>
      <c r="AO15" s="284">
        <v>-60240</v>
      </c>
      <c r="AP15" s="284">
        <v>-14537</v>
      </c>
      <c r="AQ15" s="285">
        <v>-18839</v>
      </c>
      <c r="AR15" s="286">
        <v>-22.8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189</v>
      </c>
      <c r="AL16" s="1123"/>
      <c r="AM16" s="1123"/>
      <c r="AN16" s="1124"/>
      <c r="AO16" s="284">
        <v>987846</v>
      </c>
      <c r="AP16" s="284">
        <v>238380</v>
      </c>
      <c r="AQ16" s="285">
        <v>275669</v>
      </c>
      <c r="AR16" s="286">
        <v>-13.5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539</v>
      </c>
      <c r="AL21" s="1126"/>
      <c r="AM21" s="1126"/>
      <c r="AN21" s="1127"/>
      <c r="AO21" s="297">
        <v>21.48</v>
      </c>
      <c r="AP21" s="298">
        <v>23.86</v>
      </c>
      <c r="AQ21" s="299">
        <v>-2.38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540</v>
      </c>
      <c r="AL22" s="1126"/>
      <c r="AM22" s="1126"/>
      <c r="AN22" s="1127"/>
      <c r="AO22" s="302">
        <v>94.1</v>
      </c>
      <c r="AP22" s="303">
        <v>95.5</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6" t="s">
        <v>541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2" x14ac:dyDescent="0.2">
      <c r="A27" s="309"/>
      <c r="AO27" s="262"/>
      <c r="AP27" s="262"/>
      <c r="AQ27" s="262"/>
      <c r="AR27" s="262"/>
      <c r="AS27" s="262"/>
      <c r="AT27" s="262"/>
    </row>
    <row r="28" spans="1:46" ht="16.2" x14ac:dyDescent="0.2">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522</v>
      </c>
      <c r="AP30" s="272"/>
      <c r="AQ30" s="273" t="s">
        <v>523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524</v>
      </c>
      <c r="AQ31" s="279" t="s">
        <v>525</v>
      </c>
      <c r="AR31" s="280" t="s">
        <v>526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544</v>
      </c>
      <c r="AL32" s="1134"/>
      <c r="AM32" s="1134"/>
      <c r="AN32" s="1135"/>
      <c r="AO32" s="312">
        <v>757218</v>
      </c>
      <c r="AP32" s="312">
        <v>182726</v>
      </c>
      <c r="AQ32" s="313">
        <v>162926</v>
      </c>
      <c r="AR32" s="314">
        <v>12.2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545</v>
      </c>
      <c r="AL33" s="1134"/>
      <c r="AM33" s="1134"/>
      <c r="AN33" s="1135"/>
      <c r="AO33" s="312" t="s">
        <v>530</v>
      </c>
      <c r="AP33" s="312" t="s">
        <v>530</v>
      </c>
      <c r="AQ33" s="313" t="s">
        <v>530</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546</v>
      </c>
      <c r="AL34" s="1134"/>
      <c r="AM34" s="1134"/>
      <c r="AN34" s="1135"/>
      <c r="AO34" s="312">
        <v>1667</v>
      </c>
      <c r="AP34" s="312">
        <v>402</v>
      </c>
      <c r="AQ34" s="313">
        <v>4</v>
      </c>
      <c r="AR34" s="314">
        <v>9950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547</v>
      </c>
      <c r="AL35" s="1134"/>
      <c r="AM35" s="1134"/>
      <c r="AN35" s="1135"/>
      <c r="AO35" s="312">
        <v>205284</v>
      </c>
      <c r="AP35" s="312">
        <v>49538</v>
      </c>
      <c r="AQ35" s="313">
        <v>33512</v>
      </c>
      <c r="AR35" s="314">
        <v>47.8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548</v>
      </c>
      <c r="AL36" s="1134"/>
      <c r="AM36" s="1134"/>
      <c r="AN36" s="1135"/>
      <c r="AO36" s="312">
        <v>17195</v>
      </c>
      <c r="AP36" s="312">
        <v>4149</v>
      </c>
      <c r="AQ36" s="313">
        <v>2866</v>
      </c>
      <c r="AR36" s="314">
        <v>44.8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549</v>
      </c>
      <c r="AL37" s="1134"/>
      <c r="AM37" s="1134"/>
      <c r="AN37" s="1135"/>
      <c r="AO37" s="312">
        <v>34</v>
      </c>
      <c r="AP37" s="312">
        <v>8</v>
      </c>
      <c r="AQ37" s="313">
        <v>1429</v>
      </c>
      <c r="AR37" s="314">
        <v>-99.4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550</v>
      </c>
      <c r="AL38" s="1137"/>
      <c r="AM38" s="1137"/>
      <c r="AN38" s="1138"/>
      <c r="AO38" s="315" t="s">
        <v>530</v>
      </c>
      <c r="AP38" s="315" t="s">
        <v>530</v>
      </c>
      <c r="AQ38" s="316">
        <v>30</v>
      </c>
      <c r="AR38" s="304" t="s">
        <v>530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551</v>
      </c>
      <c r="AL39" s="1137"/>
      <c r="AM39" s="1137"/>
      <c r="AN39" s="1138"/>
      <c r="AO39" s="312">
        <v>-2456</v>
      </c>
      <c r="AP39" s="312">
        <v>-593</v>
      </c>
      <c r="AQ39" s="313">
        <v>-7390</v>
      </c>
      <c r="AR39" s="314">
        <v>-92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552</v>
      </c>
      <c r="AL40" s="1134"/>
      <c r="AM40" s="1134"/>
      <c r="AN40" s="1135"/>
      <c r="AO40" s="312">
        <v>-737657</v>
      </c>
      <c r="AP40" s="312">
        <v>-178006</v>
      </c>
      <c r="AQ40" s="313">
        <v>-136323</v>
      </c>
      <c r="AR40" s="314">
        <v>30.6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302</v>
      </c>
      <c r="AL41" s="1140"/>
      <c r="AM41" s="1140"/>
      <c r="AN41" s="1141"/>
      <c r="AO41" s="312">
        <v>241285</v>
      </c>
      <c r="AP41" s="312">
        <v>58225</v>
      </c>
      <c r="AQ41" s="313">
        <v>57054</v>
      </c>
      <c r="AR41" s="314">
        <v>2.1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522</v>
      </c>
      <c r="AN49" s="1130" t="s">
        <v>556</v>
      </c>
      <c r="AO49" s="1131"/>
      <c r="AP49" s="1131"/>
      <c r="AQ49" s="1131"/>
      <c r="AR49" s="113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557</v>
      </c>
      <c r="AO50" s="329" t="s">
        <v>558</v>
      </c>
      <c r="AP50" s="330" t="s">
        <v>559</v>
      </c>
      <c r="AQ50" s="331" t="s">
        <v>560</v>
      </c>
      <c r="AR50" s="332" t="s">
        <v>561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1803568</v>
      </c>
      <c r="AN51" s="334">
        <v>390721</v>
      </c>
      <c r="AO51" s="335">
        <v>81.7</v>
      </c>
      <c r="AP51" s="336">
        <v>271581</v>
      </c>
      <c r="AQ51" s="337">
        <v>-6.7</v>
      </c>
      <c r="AR51" s="338">
        <v>88.4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554870</v>
      </c>
      <c r="AN52" s="342">
        <v>120206</v>
      </c>
      <c r="AO52" s="343">
        <v>-19.899999999999999</v>
      </c>
      <c r="AP52" s="344">
        <v>117844</v>
      </c>
      <c r="AQ52" s="345">
        <v>-1</v>
      </c>
      <c r="AR52" s="346">
        <v>-18.899999999999999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1764904</v>
      </c>
      <c r="AN53" s="334">
        <v>392375</v>
      </c>
      <c r="AO53" s="335">
        <v>0.4</v>
      </c>
      <c r="AP53" s="336">
        <v>268375</v>
      </c>
      <c r="AQ53" s="337">
        <v>-1.2</v>
      </c>
      <c r="AR53" s="338">
        <v>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773507</v>
      </c>
      <c r="AN54" s="342">
        <v>171967</v>
      </c>
      <c r="AO54" s="343">
        <v>43.1</v>
      </c>
      <c r="AP54" s="344">
        <v>119602</v>
      </c>
      <c r="AQ54" s="345">
        <v>1.5</v>
      </c>
      <c r="AR54" s="346">
        <v>41.6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1859859</v>
      </c>
      <c r="AN55" s="334">
        <v>423658</v>
      </c>
      <c r="AO55" s="335">
        <v>8</v>
      </c>
      <c r="AP55" s="336">
        <v>301035</v>
      </c>
      <c r="AQ55" s="337">
        <v>12.2</v>
      </c>
      <c r="AR55" s="338">
        <v>-4.2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464874</v>
      </c>
      <c r="AN56" s="342">
        <v>105894</v>
      </c>
      <c r="AO56" s="343">
        <v>-38.4</v>
      </c>
      <c r="AP56" s="344">
        <v>154376</v>
      </c>
      <c r="AQ56" s="345">
        <v>29.1</v>
      </c>
      <c r="AR56" s="346">
        <v>-67.5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1505027</v>
      </c>
      <c r="AN57" s="334">
        <v>354041</v>
      </c>
      <c r="AO57" s="335">
        <v>-16.399999999999999</v>
      </c>
      <c r="AP57" s="336">
        <v>277467</v>
      </c>
      <c r="AQ57" s="337">
        <v>-7.8</v>
      </c>
      <c r="AR57" s="338">
        <v>-8.6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972501</v>
      </c>
      <c r="AN58" s="342">
        <v>228770</v>
      </c>
      <c r="AO58" s="343">
        <v>116</v>
      </c>
      <c r="AP58" s="344">
        <v>128378</v>
      </c>
      <c r="AQ58" s="345">
        <v>-16.8</v>
      </c>
      <c r="AR58" s="346">
        <v>132.80000000000001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1173922</v>
      </c>
      <c r="AN59" s="334">
        <v>283282</v>
      </c>
      <c r="AO59" s="335">
        <v>-20</v>
      </c>
      <c r="AP59" s="336">
        <v>282256</v>
      </c>
      <c r="AQ59" s="337">
        <v>1.7</v>
      </c>
      <c r="AR59" s="338">
        <v>-21.7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913431</v>
      </c>
      <c r="AN60" s="342">
        <v>220423</v>
      </c>
      <c r="AO60" s="343">
        <v>-3.6</v>
      </c>
      <c r="AP60" s="344">
        <v>145453</v>
      </c>
      <c r="AQ60" s="345">
        <v>13.3</v>
      </c>
      <c r="AR60" s="346">
        <v>-16.899999999999999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1621456</v>
      </c>
      <c r="AN61" s="349">
        <v>368815</v>
      </c>
      <c r="AO61" s="350">
        <v>10.7</v>
      </c>
      <c r="AP61" s="351">
        <v>280143</v>
      </c>
      <c r="AQ61" s="352">
        <v>-0.4</v>
      </c>
      <c r="AR61" s="338">
        <v>11.1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735837</v>
      </c>
      <c r="AN62" s="342">
        <v>169452</v>
      </c>
      <c r="AO62" s="343">
        <v>19.399999999999999</v>
      </c>
      <c r="AP62" s="344">
        <v>133131</v>
      </c>
      <c r="AQ62" s="345">
        <v>5.2</v>
      </c>
      <c r="AR62" s="346">
        <v>14.2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Be2/mFTqB/HYmuY8WJd5Cy3mmbydiK0+qswRlb376bEGZGaKqjiMPVYVPJRfRfcednxvMY7mMjeql0Qg2QyEQ==" saltValue="OR88vmAfIdHXu0DBtcMD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570</v>
      </c>
    </row>
    <row r="120" spans="125:125" ht="13.5" hidden="1" customHeight="1" x14ac:dyDescent="0.2"/>
    <row r="121" spans="125:125" ht="13.5" hidden="1" customHeight="1" x14ac:dyDescent="0.2">
      <c r="DU121" s="259"/>
    </row>
  </sheetData>
  <sheetProtection algorithmName="SHA-512" hashValue="j/u4eAdGCYrCDeHUHgewIlCN5lxTW4H7bNjcPNZE7JL9FU9kDYNanJGrz+XXKkkhYPp6J6nfCbV7LPg3kauiLg==" saltValue="FQfokFK/9H+S3ITnN0Gw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571</v>
      </c>
    </row>
  </sheetData>
  <sheetProtection algorithmName="SHA-512" hashValue="Wlt+1vFXDiMYh0SOSnqqB9AckDYrO4kop2T2ioiBAPjzPL1RFyNFwGtTnVNe0zSrEEAfrE0TRGDqYhj7x4/4gg==" saltValue="dm4pexjmIeuKrovS+FYG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42" t="s">
        <v>3</v>
      </c>
      <c r="D47" s="1142"/>
      <c r="E47" s="1143"/>
      <c r="F47" s="11">
        <v>64.150000000000006</v>
      </c>
      <c r="G47" s="12">
        <v>63.42</v>
      </c>
      <c r="H47" s="12">
        <v>58.44</v>
      </c>
      <c r="I47" s="12">
        <v>64.790000000000006</v>
      </c>
      <c r="J47" s="13">
        <v>67.73</v>
      </c>
    </row>
    <row r="48" spans="2:10" ht="57.75" customHeight="1" x14ac:dyDescent="0.2">
      <c r="B48" s="14"/>
      <c r="C48" s="1144" t="s">
        <v>4</v>
      </c>
      <c r="D48" s="1144"/>
      <c r="E48" s="1145"/>
      <c r="F48" s="15">
        <v>6.6</v>
      </c>
      <c r="G48" s="16">
        <v>3.15</v>
      </c>
      <c r="H48" s="16">
        <v>9.42</v>
      </c>
      <c r="I48" s="16">
        <v>6</v>
      </c>
      <c r="J48" s="17">
        <v>7.33</v>
      </c>
    </row>
    <row r="49" spans="2:10" ht="57.75" customHeight="1" thickBot="1" x14ac:dyDescent="0.25">
      <c r="B49" s="18"/>
      <c r="C49" s="1146" t="s">
        <v>5</v>
      </c>
      <c r="D49" s="1146"/>
      <c r="E49" s="1147"/>
      <c r="F49" s="19" t="s">
        <v>577</v>
      </c>
      <c r="G49" s="20" t="s">
        <v>578</v>
      </c>
      <c r="H49" s="20">
        <v>5.5</v>
      </c>
      <c r="I49" s="20">
        <v>6.52</v>
      </c>
      <c r="J49" s="21">
        <v>3.79</v>
      </c>
    </row>
    <row r="50" spans="2:10" ht="13.2" x14ac:dyDescent="0.2"/>
  </sheetData>
  <sheetProtection algorithmName="SHA-512" hashValue="XdVjJ2lWxW37VagAI6/DHwy/q6GP09DVTRvuT2negBKwgby5BBKR8DGKHg1Iyl9J28MO5OA4VxjesKT2HQvtag==" saltValue="lf221unbWyU48VDtPgXm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2024-03-14T02:19:01Z</cp:lastPrinted>
  <dcterms:created xsi:type="dcterms:W3CDTF">2024-02-05T02:41:21Z</dcterms:created>
  <dcterms:modified xsi:type="dcterms:W3CDTF">2024-03-21T01:25:44Z</dcterms:modified>
  <cp:category/>
</cp:coreProperties>
</file>