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tabRatio="834" activeTab="8"/>
  </bookViews>
  <sheets>
    <sheet name="効果検証様式（集計値）" sheetId="1" r:id="rId1"/>
    <sheet name="R3.4" sheetId="90" r:id="rId2"/>
    <sheet name="R3.5 " sheetId="114" r:id="rId3"/>
    <sheet name="R3.6" sheetId="111" r:id="rId4"/>
    <sheet name="R3.7" sheetId="115" r:id="rId5"/>
    <sheet name="R3.8" sheetId="116" r:id="rId6"/>
    <sheet name="R3.9" sheetId="117" r:id="rId7"/>
    <sheet name="R3.10" sheetId="118" r:id="rId8"/>
    <sheet name="R3.11" sheetId="119" r:id="rId9"/>
    <sheet name="R3.12" sheetId="120" r:id="rId10"/>
    <sheet name="R4.1" sheetId="121" r:id="rId11"/>
    <sheet name="R4.2" sheetId="122" r:id="rId12"/>
    <sheet name="R4.3" sheetId="123" r:id="rId13"/>
    <sheet name="R4.4" sheetId="124" r:id="rId14"/>
    <sheet name="R4.5" sheetId="125" r:id="rId15"/>
    <sheet name="R4.6" sheetId="126" r:id="rId16"/>
    <sheet name="R4.7" sheetId="127" r:id="rId17"/>
    <sheet name="R4.8" sheetId="128" r:id="rId18"/>
    <sheet name="R4.9" sheetId="129" r:id="rId19"/>
    <sheet name="R4.10" sheetId="130" r:id="rId20"/>
    <sheet name="..." sheetId="113" r:id="rId21"/>
  </sheets>
  <definedNames>
    <definedName name="_xlnm.Print_Area" localSheetId="20">'...'!$A$1:$J$90</definedName>
    <definedName name="_xlnm.Print_Area" localSheetId="7">'R3.10'!$A$1:$J$89</definedName>
    <definedName name="_xlnm.Print_Area" localSheetId="8">'R3.11'!$A$1:$J$89</definedName>
    <definedName name="_xlnm.Print_Area" localSheetId="9">'R3.12'!$A$1:$J$89</definedName>
    <definedName name="_xlnm.Print_Area" localSheetId="1">'R3.4'!$A$1:$J$89</definedName>
    <definedName name="_xlnm.Print_Area" localSheetId="2">'R3.5 '!$A$1:$J$89</definedName>
    <definedName name="_xlnm.Print_Area" localSheetId="3">'R3.6'!$A$1:$J$89</definedName>
    <definedName name="_xlnm.Print_Area" localSheetId="4">'R3.7'!$A$1:$J$89</definedName>
    <definedName name="_xlnm.Print_Area" localSheetId="5">'R3.8'!$A$1:$J$89</definedName>
    <definedName name="_xlnm.Print_Area" localSheetId="6">'R3.9'!$A$1:$J$89</definedName>
    <definedName name="_xlnm.Print_Area" localSheetId="10">'R4.1'!$A$1:$J$89</definedName>
    <definedName name="_xlnm.Print_Area" localSheetId="19">'R4.10'!$A$1:$J$89</definedName>
    <definedName name="_xlnm.Print_Area" localSheetId="11">'R4.2'!$A$1:$J$89</definedName>
    <definedName name="_xlnm.Print_Area" localSheetId="12">'R4.3'!$A$1:$J$89</definedName>
    <definedName name="_xlnm.Print_Area" localSheetId="13">'R4.4'!$A$1:$J$89</definedName>
    <definedName name="_xlnm.Print_Area" localSheetId="14">'R4.5'!$A$1:$J$89</definedName>
    <definedName name="_xlnm.Print_Area" localSheetId="15">'R4.6'!$A$1:$J$89</definedName>
    <definedName name="_xlnm.Print_Area" localSheetId="16">'R4.7'!$A$1:$J$89</definedName>
    <definedName name="_xlnm.Print_Area" localSheetId="17">'R4.8'!$A$1:$J$89</definedName>
    <definedName name="_xlnm.Print_Area" localSheetId="18">'R4.9'!$A$1:$J$89</definedName>
    <definedName name="_xlnm.Print_Area" localSheetId="0">'効果検証様式（集計値）'!$A$1:$H$40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E68" i="120" l="1"/>
  <c r="E68" i="115"/>
  <c r="E72" i="130" l="1"/>
  <c r="E71" i="130"/>
  <c r="E68" i="130"/>
  <c r="E10" i="130"/>
  <c r="E85" i="130" s="1"/>
  <c r="E72" i="129"/>
  <c r="E71" i="129"/>
  <c r="E68" i="129"/>
  <c r="E10" i="129"/>
  <c r="E72" i="128"/>
  <c r="E71" i="128"/>
  <c r="E68" i="128"/>
  <c r="E10" i="128"/>
  <c r="E85" i="128" s="1"/>
  <c r="E72" i="127"/>
  <c r="E71" i="127"/>
  <c r="E68" i="127"/>
  <c r="E10" i="127"/>
  <c r="E85" i="127" s="1"/>
  <c r="E72" i="126"/>
  <c r="E71" i="126"/>
  <c r="E68" i="126"/>
  <c r="E10" i="126"/>
  <c r="E85" i="126" s="1"/>
  <c r="E72" i="125"/>
  <c r="E71" i="125"/>
  <c r="E68" i="125"/>
  <c r="E10" i="125"/>
  <c r="E85" i="125" s="1"/>
  <c r="E72" i="124"/>
  <c r="E71" i="124"/>
  <c r="E68" i="124"/>
  <c r="E10" i="124"/>
  <c r="E85" i="124" s="1"/>
  <c r="E72" i="123"/>
  <c r="E71" i="123"/>
  <c r="E68" i="123"/>
  <c r="E10" i="123"/>
  <c r="E85" i="123" s="1"/>
  <c r="E72" i="122"/>
  <c r="E71" i="122"/>
  <c r="E68" i="122"/>
  <c r="E10" i="122"/>
  <c r="E85" i="122" s="1"/>
  <c r="E72" i="121"/>
  <c r="E71" i="121"/>
  <c r="E68" i="121"/>
  <c r="E10" i="121"/>
  <c r="E85" i="121" s="1"/>
  <c r="E72" i="120"/>
  <c r="E71" i="120"/>
  <c r="E10" i="120"/>
  <c r="E85" i="120" s="1"/>
  <c r="E72" i="119"/>
  <c r="E71" i="119"/>
  <c r="E68" i="119"/>
  <c r="E10" i="119"/>
  <c r="E85" i="119" s="1"/>
  <c r="E72" i="118"/>
  <c r="E71" i="118"/>
  <c r="E68" i="118"/>
  <c r="E10" i="118"/>
  <c r="E85" i="118" s="1"/>
  <c r="E72" i="117"/>
  <c r="E71" i="117"/>
  <c r="E68" i="117"/>
  <c r="E10" i="117"/>
  <c r="E85" i="117" s="1"/>
  <c r="E72" i="116"/>
  <c r="E71" i="116"/>
  <c r="E68" i="116"/>
  <c r="E10" i="116"/>
  <c r="E84" i="116" s="1"/>
  <c r="E72" i="115"/>
  <c r="E71" i="115"/>
  <c r="E10" i="115"/>
  <c r="E84" i="115" s="1"/>
  <c r="E72" i="114"/>
  <c r="E71" i="114"/>
  <c r="E68" i="114"/>
  <c r="E10" i="114"/>
  <c r="E84" i="114" s="1"/>
  <c r="E85" i="129" l="1"/>
  <c r="E84" i="118"/>
  <c r="E84" i="130"/>
  <c r="E84" i="129"/>
  <c r="E84" i="128"/>
  <c r="E84" i="127"/>
  <c r="E84" i="126"/>
  <c r="E84" i="125"/>
  <c r="E84" i="124"/>
  <c r="E84" i="123"/>
  <c r="E84" i="122"/>
  <c r="E84" i="121"/>
  <c r="E84" i="120"/>
  <c r="E84" i="119"/>
  <c r="E84" i="117"/>
  <c r="E85" i="116"/>
  <c r="E85" i="115"/>
  <c r="E85" i="114"/>
  <c r="E86" i="113" l="1"/>
  <c r="E85" i="113"/>
  <c r="E12" i="1"/>
  <c r="E72" i="113"/>
  <c r="E71" i="113"/>
  <c r="E72" i="111"/>
  <c r="E71" i="111"/>
  <c r="E72" i="90"/>
  <c r="E71" i="90"/>
  <c r="E23" i="1"/>
  <c r="E22" i="1"/>
  <c r="E36" i="1" l="1"/>
  <c r="E35" i="1"/>
  <c r="E68" i="113"/>
  <c r="E10" i="113"/>
  <c r="E68" i="111"/>
  <c r="E10" i="111"/>
  <c r="E68" i="90"/>
  <c r="E10" i="90"/>
  <c r="E85" i="111" l="1"/>
  <c r="E84" i="111"/>
  <c r="E84" i="90"/>
  <c r="E85" i="90"/>
</calcChain>
</file>

<file path=xl/sharedStrings.xml><?xml version="1.0" encoding="utf-8"?>
<sst xmlns="http://schemas.openxmlformats.org/spreadsheetml/2006/main" count="1459" uniqueCount="98">
  <si>
    <t>都道府県名</t>
    <rPh sb="0" eb="4">
      <t>トドウフケン</t>
    </rPh>
    <rPh sb="4" eb="5">
      <t>メイ</t>
    </rPh>
    <phoneticPr fontId="1"/>
  </si>
  <si>
    <t>鳥取県</t>
    <rPh sb="0" eb="2">
      <t>トットリ</t>
    </rPh>
    <rPh sb="2" eb="3">
      <t>ケン</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</si>
  <si>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</si>
  <si>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</si>
  <si>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</si>
  <si>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</si>
  <si>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WeLove山陰キャンペーン割（R3.4.1～R3.12.31）
スペシャル・ウェルカニキャンペーン割 第２弾（R4.1.1～R4.10.10）</t>
    <rPh sb="14" eb="15">
      <t>ワリ</t>
    </rPh>
    <rPh sb="50" eb="51">
      <t>ワリ</t>
    </rPh>
    <rPh sb="52" eb="53">
      <t>ダイ</t>
    </rPh>
    <rPh sb="54" eb="55">
      <t>ダン</t>
    </rPh>
    <phoneticPr fontId="1"/>
  </si>
  <si>
    <t>②</t>
    <phoneticPr fontId="1"/>
  </si>
  <si>
    <t>対象商品の数量</t>
    <rPh sb="5" eb="7">
      <t>スウリョウ</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</si>
  <si>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</si>
  <si>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</si>
  <si>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</si>
  <si>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</si>
  <si>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合計</t>
    <rPh sb="0" eb="2">
      <t>ゴウケイ</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</si>
  <si>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</si>
  <si>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</si>
  <si>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</si>
  <si>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</si>
  <si>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</si>
  <si>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</si>
  <si>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②-10：延べ宿泊者数（人泊）※1</t>
    <rPh sb="5" eb="6">
      <t>ノ</t>
    </rPh>
    <rPh sb="7" eb="9">
      <t>シュクハク</t>
    </rPh>
    <rPh sb="9" eb="10">
      <t>シャ</t>
    </rPh>
    <rPh sb="10" eb="11">
      <t>スウ</t>
    </rPh>
    <rPh sb="13" eb="14">
      <t>ハク</t>
    </rPh>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</si>
  <si>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</si>
  <si>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</si>
  <si>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</si>
  <si>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</si>
  <si>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</si>
  <si>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</si>
  <si>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</si>
  <si>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</si>
  <si>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</si>
  <si>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</si>
  <si>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</si>
  <si>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</si>
  <si>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</si>
  <si>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</si>
  <si>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</si>
  <si>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</si>
  <si>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</si>
  <si>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</si>
  <si>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</si>
  <si>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</si>
  <si>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事業名</t>
    <rPh sb="0" eb="3">
      <t>ジギョウメイ</t>
    </rPh>
    <phoneticPr fontId="1"/>
  </si>
  <si>
    <t>WeLove山陰キャンペーン割</t>
    <rPh sb="14" eb="15">
      <t>ワリ</t>
    </rPh>
    <phoneticPr fontId="1"/>
  </si>
  <si>
    <t>販売金額（円）</t>
    <rPh sb="0" eb="2">
      <t>ハンバイ</t>
    </rPh>
    <rPh sb="2" eb="4">
      <t>キンガク</t>
    </rPh>
    <rPh sb="5" eb="6">
      <t>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</si>
  <si>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</si>
  <si>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</si>
  <si>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</si>
  <si>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</si>
  <si>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</si>
  <si>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</si>
  <si>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</si>
  <si>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</si>
  <si>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</si>
  <si>
    <t>4/1-4/30</t>
  </si>
  <si>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</si>
  <si>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</si>
  <si>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</si>
  <si>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</si>
  <si>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１人旅行代金10000円以上</t>
    <rPh sb="11" eb="14">
      <t>エンイジョウ</t>
    </rPh>
    <phoneticPr fontId="1"/>
  </si>
  <si>
    <t>１人旅行代金5000円以上10000万円未満</t>
    <rPh sb="10" eb="11">
      <t>エン</t>
    </rPh>
    <rPh sb="11" eb="13">
      <t>イジョウ</t>
    </rPh>
    <rPh sb="18" eb="20">
      <t>マンエン</t>
    </rPh>
    <rPh sb="20" eb="22">
      <t>ミマン</t>
    </rPh>
    <phoneticPr fontId="1"/>
  </si>
  <si>
    <t>②-11：延べ旅行者数（日帰り）（人）</t>
    <rPh sb="5" eb="6">
      <t>ノ</t>
    </rPh>
    <rPh sb="7" eb="10">
      <t>リョコウシャ</t>
    </rPh>
    <rPh sb="10" eb="11">
      <t>スウ</t>
    </rPh>
    <rPh sb="12" eb="14">
      <t>ヒガエ</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</si>
  <si>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</si>
  <si>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※1　例：2泊3日、3名での旅行の場合、延べ宿泊者数「6人泊」でカウント</t>
    <rPh sb="22" eb="24">
      <t>シュクハク</t>
    </rPh>
    <rPh sb="28" eb="30">
      <t>ニンハク</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</si>
  <si>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</si>
  <si>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1"/>
  </si>
  <si>
    <t>③-3：延べ対象旅行期間（日）※4</t>
    <rPh sb="4" eb="5">
      <t>ノ</t>
    </rPh>
    <rPh sb="6" eb="8">
      <t>タイショウ</t>
    </rPh>
    <rPh sb="8" eb="10">
      <t>リョコウ</t>
    </rPh>
    <rPh sb="10" eb="12">
      <t>キカン</t>
    </rPh>
    <rPh sb="13" eb="14">
      <t>ニチ</t>
    </rPh>
    <phoneticPr fontId="1"/>
  </si>
  <si>
    <t>※4　事業停止期間などを除いた、実際に旅行割引の対象となっていた日数</t>
    <phoneticPr fontId="1"/>
  </si>
  <si>
    <t>5/1-5/31</t>
  </si>
  <si>
    <t>6/1-6/30</t>
  </si>
  <si>
    <t>7/1-7/31</t>
  </si>
  <si>
    <t>8/1-8/31</t>
  </si>
  <si>
    <t>9/1-9/30</t>
  </si>
  <si>
    <t>10/1-10/31</t>
  </si>
  <si>
    <t>11/1-11/30</t>
  </si>
  <si>
    <t>12/1-12/31</t>
  </si>
  <si>
    <t>WeLove山陰キャンペーン割/スペシャル・ウェルカニキャンペーン割</t>
    <rPh sb="14" eb="15">
      <t>ワリ</t>
    </rPh>
    <phoneticPr fontId="1"/>
  </si>
  <si>
    <t>1/1-1/31</t>
  </si>
  <si>
    <t>WeLove山陰キャンペーン割/スペシャル・ウェルカニキャンペーン割</t>
    <rPh sb="6" eb="8">
      <t>サンイン</t>
    </rPh>
    <rPh sb="14" eb="15">
      <t>ワリ</t>
    </rPh>
    <rPh sb="33" eb="34">
      <t>ワリ</t>
    </rPh>
    <phoneticPr fontId="1"/>
  </si>
  <si>
    <t>2/1-2/28</t>
  </si>
  <si>
    <t>3/1-3/31</t>
  </si>
  <si>
    <t>WeLove山陰キャンペーン割/スペシャル・ウェルカニキャンペーン割</t>
  </si>
  <si>
    <t>10/1-10/10</t>
  </si>
  <si>
    <t>○○○○割</t>
    <rPh sb="4" eb="5">
      <t>ワリ</t>
    </rPh>
    <phoneticPr fontId="1"/>
  </si>
  <si>
    <t>-</t>
    <phoneticPr fontId="1"/>
  </si>
  <si>
    <t>１人旅行代金20000円以上</t>
    <rPh sb="1" eb="2">
      <t>ニン</t>
    </rPh>
    <rPh sb="2" eb="6">
      <t>リョコウダイキン</t>
    </rPh>
    <rPh sb="11" eb="12">
      <t>エン</t>
    </rPh>
    <rPh sb="12" eb="14">
      <t>イジョウ</t>
    </rPh>
    <phoneticPr fontId="1"/>
  </si>
  <si>
    <t>１人旅行代金6000円以上</t>
    <rPh sb="10" eb="11">
      <t>エン</t>
    </rPh>
    <rPh sb="11" eb="13">
      <t>イジョウ</t>
    </rPh>
    <phoneticPr fontId="1"/>
  </si>
  <si>
    <t>１人旅行代金2500円以上</t>
    <rPh sb="10" eb="11">
      <t>エン</t>
    </rPh>
    <rPh sb="11" eb="13">
      <t>イジョウ</t>
    </rPh>
    <phoneticPr fontId="1"/>
  </si>
  <si>
    <t>4/1-4/15</t>
    <phoneticPr fontId="1"/>
  </si>
  <si>
    <t>4/6-4/30</t>
    <phoneticPr fontId="1"/>
  </si>
  <si>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</si>
  <si>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</si>
  <si>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・キャンペーンの周知を新聞広告やSNS等により実施した。
・クーポン券の偽造防止加工やシリアルナンバーにより管理した。</t>
    <rPh sb="8" eb="10">
      <t>シュウチ</t>
    </rPh>
    <rPh sb="11" eb="13">
      <t>シンブン</t>
    </rPh>
    <rPh sb="13" eb="15">
      <t>コウコク</t>
    </rPh>
    <rPh sb="19" eb="20">
      <t>ナド</t>
    </rPh>
    <rPh sb="23" eb="25">
      <t>ジッシ</t>
    </rPh>
    <rPh sb="34" eb="35">
      <t>ケン</t>
    </rPh>
    <rPh sb="36" eb="38">
      <t>ギゾウ</t>
    </rPh>
    <rPh sb="38" eb="40">
      <t>ボウシ</t>
    </rPh>
    <rPh sb="40" eb="42">
      <t>カコウ</t>
    </rPh>
    <rPh sb="54" eb="56">
      <t>カンリ</t>
    </rPh>
    <phoneticPr fontId="1"/>
  </si>
  <si>
    <t>7/1-7/26</t>
    <phoneticPr fontId="1"/>
  </si>
  <si>
    <t>8/1-8/3</t>
    <phoneticPr fontId="1"/>
  </si>
  <si>
    <t>9/22-9/30</t>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</si>
  <si>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</si>
  <si>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</si>
  <si>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※3　事業停止期間などを除いた、実際に旅行割引の対象となっていた日数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</si>
</sst>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xf numFmtId="38" fontId="8" fillId="0" borderId="0" applyFont="0" applyFill="0" applyBorder="0" applyAlignment="0" applyProtection="0">
      <alignment vertical="center"/>
    </xf>
  </cellStyleXfs>
  <cellXfs count="279">
    <xf numFmtId="0" fontId="0" fillId="0" borderId="0" xfId="0"/>
    <xf numFmtId="0" fontId="2" fillId="0" borderId="0" xfId="0" applyFont="1" applyAlignment="1">
      <alignment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2" fillId="0" borderId="0" xfId="0" applyFont="1" applyAlignment="1">
      <alignment horizontal="center" vertical="center"/>
    </xf>
    <xf numFmtId="177" fontId="5" fillId="0" borderId="0" xfId="0" applyNumberFormat="1"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3" fontId="5" fillId="0" borderId="21" xfId="0" applyNumberFormat="1" applyFont="1" applyBorder="1" applyAlignment="1">
      <alignment horizontal="right" vertical="center"/>
    </xf>
    <xf numFmtId="3" fontId="5" fillId="2" borderId="21" xfId="0" applyNumberFormat="1" applyFont="1" applyFill="1" applyBorder="1" applyAlignment="1">
      <alignment horizontal="right" vertical="center"/>
    </xf>
    <xf numFmtId="0" fontId="4" fillId="0" borderId="21" xfId="0" applyFont="1" applyBorder="1" applyAlignment="1">
      <alignment horizontal="center" vertical="center" wrapText="1"/>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29" xfId="0" applyNumberFormat="1" applyFont="1" applyBorder="1" applyAlignment="1">
      <alignment horizontal="right" vertical="center"/>
    </xf>
    <xf numFmtId="0" fontId="4" fillId="0" borderId="26" xfId="0" applyFont="1" applyBorder="1" applyAlignment="1">
      <alignment horizontal="center" vertical="center" wrapText="1"/>
    </xf>
    <xf numFmtId="0" fontId="5" fillId="0" borderId="26" xfId="0" applyFont="1" applyBorder="1" applyAlignment="1">
      <alignment horizontal="left" vertical="center"/>
    </xf>
    <xf numFmtId="3" fontId="5" fillId="0" borderId="24" xfId="0" applyNumberFormat="1" applyFont="1" applyBorder="1" applyAlignment="1">
      <alignment vertical="center"/>
    </xf>
    <xf numFmtId="3" fontId="5" fillId="0" borderId="26" xfId="0" applyNumberFormat="1" applyFont="1" applyBorder="1" applyAlignment="1">
      <alignment vertical="center"/>
    </xf>
    <xf numFmtId="3" fontId="5" fillId="2" borderId="33" xfId="0" applyNumberFormat="1" applyFont="1" applyFill="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3" fontId="5" fillId="2" borderId="31" xfId="0" applyNumberFormat="1" applyFont="1" applyFill="1" applyBorder="1" applyAlignment="1">
      <alignment horizontal="right" vertical="center"/>
    </xf>
    <xf numFmtId="3" fontId="5" fillId="0" borderId="31" xfId="0" applyNumberFormat="1" applyFont="1" applyBorder="1" applyAlignment="1">
      <alignment horizontal="right" vertical="center"/>
    </xf>
    <xf numFmtId="177" fontId="5" fillId="0" borderId="31"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32" xfId="0" applyFont="1" applyBorder="1" applyAlignment="1">
      <alignment horizontal="left" vertical="center"/>
    </xf>
    <xf numFmtId="0" fontId="4" fillId="0" borderId="36" xfId="0" applyFont="1" applyBorder="1" applyAlignment="1">
      <alignment horizontal="right" vertical="center"/>
    </xf>
    <xf numFmtId="3" fontId="5" fillId="0" borderId="37" xfId="0" applyNumberFormat="1" applyFont="1" applyBorder="1" applyAlignment="1">
      <alignment horizontal="righ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0" borderId="39" xfId="0" applyNumberFormat="1" applyFont="1" applyBorder="1" applyAlignment="1">
      <alignment horizontal="righ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2" borderId="37" xfId="0" applyNumberFormat="1" applyFont="1" applyFill="1" applyBorder="1" applyAlignment="1">
      <alignment horizontal="center" vertical="center"/>
    </xf>
    <xf numFmtId="3" fontId="5" fillId="0" borderId="0" xfId="0" applyNumberFormat="1" applyFont="1" applyAlignment="1">
      <alignment horizontal="center" vertical="center"/>
    </xf>
    <xf numFmtId="3" fontId="5" fillId="0" borderId="40" xfId="0" applyNumberFormat="1" applyFont="1" applyBorder="1" applyAlignment="1">
      <alignment vertical="center"/>
    </xf>
    <xf numFmtId="0" fontId="4" fillId="0" borderId="48" xfId="0" applyFont="1" applyBorder="1" applyAlignment="1">
      <alignment vertical="center"/>
    </xf>
    <xf numFmtId="3" fontId="5" fillId="0" borderId="49" xfId="0" applyNumberFormat="1" applyFont="1" applyBorder="1" applyAlignment="1">
      <alignment vertical="center"/>
    </xf>
    <xf numFmtId="38" fontId="5" fillId="0" borderId="32" xfId="2" applyFont="1" applyBorder="1" applyAlignment="1">
      <alignment horizontal="right" vertical="center"/>
    </xf>
    <xf numFmtId="38" fontId="5" fillId="0" borderId="29" xfId="2" applyFont="1" applyBorder="1" applyAlignment="1">
      <alignment horizontal="right" vertical="center"/>
    </xf>
    <xf numFmtId="38" fontId="2" fillId="0" borderId="0" xfId="2" applyFont="1" applyAlignment="1">
      <alignment vertical="center"/>
    </xf>
    <xf numFmtId="3" fontId="2" fillId="0" borderId="0" xfId="0" applyNumberFormat="1" applyFont="1" applyAlignment="1">
      <alignment vertical="center"/>
    </xf>
    <xf numFmtId="38" fontId="2" fillId="0" borderId="0" xfId="0" applyNumberFormat="1"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vertical="center"/>
    </xf>
    <xf numFmtId="0" fontId="9" fillId="0" borderId="0" xfId="0" applyFont="1" applyAlignment="1">
      <alignment vertical="center"/>
    </xf>
    <xf numFmtId="57" fontId="10" fillId="0" borderId="1" xfId="0" applyNumberFormat="1" applyFont="1" applyBorder="1" applyAlignment="1">
      <alignment horizontal="center" vertical="center"/>
    </xf>
    <xf numFmtId="0" fontId="6" fillId="0" borderId="0" xfId="0" applyFont="1" applyAlignment="1">
      <alignment vertical="center"/>
    </xf>
    <xf numFmtId="0" fontId="6" fillId="0" borderId="23" xfId="0" applyFont="1" applyBorder="1" applyAlignment="1">
      <alignment vertical="center"/>
    </xf>
    <xf numFmtId="0" fontId="6" fillId="0" borderId="21" xfId="0" applyFont="1" applyBorder="1" applyAlignment="1">
      <alignment vertical="center"/>
    </xf>
    <xf numFmtId="0" fontId="6" fillId="0" borderId="33" xfId="0" applyFont="1" applyBorder="1" applyAlignment="1">
      <alignment vertical="center"/>
    </xf>
    <xf numFmtId="0" fontId="6" fillId="0" borderId="0" xfId="0" applyFont="1" applyAlignment="1">
      <alignment vertical="center" wrapText="1"/>
    </xf>
    <xf numFmtId="9" fontId="6" fillId="0" borderId="0" xfId="0" applyNumberFormat="1" applyFont="1" applyAlignment="1">
      <alignment vertical="center"/>
    </xf>
    <xf numFmtId="0" fontId="6" fillId="0" borderId="21" xfId="0" applyFont="1" applyBorder="1" applyAlignment="1">
      <alignment horizontal="left" vertical="center"/>
    </xf>
    <xf numFmtId="0" fontId="6" fillId="0" borderId="0" xfId="0" applyFont="1" applyAlignment="1">
      <alignment horizontal="center" vertical="center"/>
    </xf>
    <xf numFmtId="57" fontId="6" fillId="0" borderId="3" xfId="0" applyNumberFormat="1" applyFont="1" applyBorder="1" applyAlignment="1">
      <alignment horizontal="center" vertical="center"/>
    </xf>
    <xf numFmtId="57" fontId="6" fillId="0" borderId="0" xfId="0" applyNumberFormat="1" applyFont="1" applyAlignment="1">
      <alignment horizontal="center" vertical="center"/>
    </xf>
    <xf numFmtId="57" fontId="6" fillId="0" borderId="4" xfId="0" applyNumberFormat="1" applyFont="1" applyBorder="1" applyAlignment="1">
      <alignment horizontal="center" vertical="center"/>
    </xf>
    <xf numFmtId="177" fontId="6" fillId="0" borderId="0" xfId="0" applyNumberFormat="1"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3" fontId="6" fillId="0" borderId="24" xfId="0" applyNumberFormat="1" applyFont="1" applyBorder="1" applyAlignment="1">
      <alignment vertical="center"/>
    </xf>
    <xf numFmtId="3" fontId="6" fillId="0" borderId="26" xfId="0" applyNumberFormat="1" applyFont="1" applyBorder="1" applyAlignment="1">
      <alignment vertical="center"/>
    </xf>
    <xf numFmtId="0" fontId="6" fillId="0" borderId="48" xfId="0" applyFont="1" applyBorder="1" applyAlignment="1">
      <alignment vertical="center"/>
    </xf>
    <xf numFmtId="3" fontId="6" fillId="0" borderId="49" xfId="0" applyNumberFormat="1" applyFont="1" applyBorder="1" applyAlignment="1">
      <alignment vertical="center"/>
    </xf>
    <xf numFmtId="3" fontId="6" fillId="0" borderId="40" xfId="0" applyNumberFormat="1" applyFont="1" applyBorder="1" applyAlignment="1">
      <alignment vertical="center"/>
    </xf>
    <xf numFmtId="3" fontId="6" fillId="0" borderId="0" xfId="0" applyNumberFormat="1" applyFont="1" applyAlignment="1">
      <alignment horizontal="center"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3" fontId="6" fillId="2" borderId="21" xfId="0" applyNumberFormat="1" applyFont="1" applyFill="1" applyBorder="1" applyAlignment="1">
      <alignment horizontal="right" vertical="center"/>
    </xf>
    <xf numFmtId="3" fontId="6" fillId="0" borderId="21" xfId="0" applyNumberFormat="1" applyFont="1" applyBorder="1" applyAlignment="1">
      <alignment horizontal="right" vertical="center"/>
    </xf>
    <xf numFmtId="177"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0" fontId="6" fillId="0" borderId="26" xfId="0" applyFont="1" applyBorder="1" applyAlignment="1">
      <alignment horizontal="left" vertical="center"/>
    </xf>
    <xf numFmtId="177" fontId="6" fillId="0" borderId="21" xfId="0" applyNumberFormat="1" applyFont="1" applyBorder="1" applyAlignment="1">
      <alignment vertical="center"/>
    </xf>
    <xf numFmtId="177" fontId="6" fillId="0" borderId="21" xfId="0" applyNumberFormat="1" applyFont="1" applyBorder="1" applyAlignment="1">
      <alignment horizontal="right" vertical="center"/>
    </xf>
    <xf numFmtId="3" fontId="6" fillId="2" borderId="33" xfId="0" applyNumberFormat="1" applyFont="1" applyFill="1" applyBorder="1" applyAlignment="1">
      <alignment horizontal="right" vertical="center"/>
    </xf>
    <xf numFmtId="3" fontId="6" fillId="0" borderId="33" xfId="0" applyNumberFormat="1" applyFont="1" applyBorder="1" applyAlignment="1">
      <alignment horizontal="right" vertical="center"/>
    </xf>
    <xf numFmtId="177" fontId="6" fillId="0" borderId="33" xfId="0" applyNumberFormat="1"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right" vertical="center"/>
    </xf>
    <xf numFmtId="3" fontId="6" fillId="0" borderId="37" xfId="0" applyNumberFormat="1" applyFont="1" applyBorder="1" applyAlignment="1">
      <alignment horizontal="right" vertical="center"/>
    </xf>
    <xf numFmtId="3" fontId="6" fillId="2" borderId="37" xfId="0" applyNumberFormat="1" applyFont="1" applyFill="1" applyBorder="1" applyAlignment="1">
      <alignment horizontal="right" vertical="center"/>
    </xf>
    <xf numFmtId="177" fontId="6" fillId="2" borderId="37" xfId="0" applyNumberFormat="1" applyFont="1" applyFill="1" applyBorder="1" applyAlignment="1">
      <alignment horizontal="center" vertical="center"/>
    </xf>
    <xf numFmtId="0" fontId="6" fillId="2" borderId="38" xfId="0" applyFont="1" applyFill="1" applyBorder="1" applyAlignment="1">
      <alignment horizontal="left" vertical="center"/>
    </xf>
    <xf numFmtId="3" fontId="6" fillId="2" borderId="31" xfId="0" applyNumberFormat="1" applyFont="1" applyFill="1" applyBorder="1" applyAlignment="1">
      <alignment horizontal="right" vertical="center"/>
    </xf>
    <xf numFmtId="3" fontId="6" fillId="0" borderId="31" xfId="0" applyNumberFormat="1" applyFont="1" applyBorder="1" applyAlignment="1">
      <alignment horizontal="right" vertical="center"/>
    </xf>
    <xf numFmtId="177"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xf>
    <xf numFmtId="0" fontId="6" fillId="0" borderId="32" xfId="0" applyFont="1" applyBorder="1" applyAlignment="1">
      <alignment horizontal="left" vertical="center"/>
    </xf>
    <xf numFmtId="3" fontId="6" fillId="2" borderId="37" xfId="0" applyNumberFormat="1" applyFont="1" applyFill="1" applyBorder="1" applyAlignment="1">
      <alignment horizontal="center" vertical="center"/>
    </xf>
    <xf numFmtId="3" fontId="6" fillId="0" borderId="39" xfId="0" applyNumberFormat="1" applyFont="1" applyBorder="1" applyAlignment="1">
      <alignment horizontal="right" vertical="center"/>
    </xf>
    <xf numFmtId="3" fontId="6" fillId="2" borderId="39" xfId="0" applyNumberFormat="1" applyFont="1" applyFill="1" applyBorder="1" applyAlignment="1">
      <alignment horizontal="right" vertical="center"/>
    </xf>
    <xf numFmtId="177" fontId="6" fillId="2" borderId="39" xfId="0" applyNumberFormat="1" applyFont="1" applyFill="1" applyBorder="1" applyAlignment="1">
      <alignment vertical="center"/>
    </xf>
    <xf numFmtId="3" fontId="6" fillId="2" borderId="39" xfId="0" applyNumberFormat="1" applyFont="1" applyFill="1" applyBorder="1" applyAlignment="1">
      <alignment vertical="center"/>
    </xf>
    <xf numFmtId="0" fontId="6" fillId="2" borderId="40" xfId="0" applyFont="1" applyFill="1" applyBorder="1" applyAlignment="1">
      <alignment horizontal="left" vertical="center"/>
    </xf>
    <xf numFmtId="38" fontId="6" fillId="0" borderId="32" xfId="2" applyFont="1" applyBorder="1" applyAlignment="1">
      <alignment horizontal="right" vertical="center"/>
    </xf>
    <xf numFmtId="38" fontId="6" fillId="0" borderId="29" xfId="2" applyFont="1" applyBorder="1" applyAlignment="1">
      <alignment horizontal="right" vertical="center"/>
    </xf>
    <xf numFmtId="176" fontId="6" fillId="0" borderId="0" xfId="0" applyNumberFormat="1" applyFont="1" applyAlignment="1">
      <alignment horizontal="center" vertical="center"/>
    </xf>
    <xf numFmtId="3" fontId="6" fillId="0" borderId="24"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24"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0" fontId="6" fillId="0" borderId="43" xfId="0" applyFont="1" applyBorder="1" applyAlignment="1">
      <alignment horizontal="right" vertical="center"/>
    </xf>
    <xf numFmtId="0" fontId="6" fillId="0" borderId="44" xfId="0" applyFont="1" applyBorder="1" applyAlignment="1">
      <alignment horizontal="right" vertical="center"/>
    </xf>
    <xf numFmtId="3" fontId="6" fillId="0" borderId="45"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22" xfId="0" applyFont="1" applyBorder="1" applyAlignment="1">
      <alignment vertical="center" wrapText="1"/>
    </xf>
    <xf numFmtId="0" fontId="6" fillId="0" borderId="25" xfId="0" applyFont="1" applyBorder="1" applyAlignment="1">
      <alignment vertical="center" wrapText="1"/>
    </xf>
    <xf numFmtId="0" fontId="6" fillId="0" borderId="41" xfId="0" applyFont="1" applyBorder="1" applyAlignment="1">
      <alignment vertical="center"/>
    </xf>
    <xf numFmtId="0" fontId="9" fillId="0" borderId="0" xfId="0" applyFont="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6" fillId="0" borderId="33" xfId="0" applyNumberFormat="1" applyFont="1" applyBorder="1" applyAlignment="1">
      <alignment horizontal="right" vertical="center"/>
    </xf>
    <xf numFmtId="3" fontId="6" fillId="0" borderId="35"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6"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38" fontId="6" fillId="0" borderId="28" xfId="2" applyFont="1" applyBorder="1" applyAlignment="1">
      <alignment horizontal="right" vertical="center"/>
    </xf>
    <xf numFmtId="38" fontId="6" fillId="0" borderId="29" xfId="2" applyFont="1" applyBorder="1" applyAlignment="1">
      <alignment horizontal="right" vertical="center"/>
    </xf>
    <xf numFmtId="0" fontId="6" fillId="0" borderId="30" xfId="0" applyFont="1" applyBorder="1" applyAlignment="1">
      <alignment vertical="center"/>
    </xf>
    <xf numFmtId="0" fontId="6" fillId="0" borderId="31" xfId="0" applyFont="1" applyBorder="1" applyAlignment="1">
      <alignment vertical="center"/>
    </xf>
    <xf numFmtId="3" fontId="6" fillId="0" borderId="31" xfId="0" applyNumberFormat="1" applyFont="1" applyBorder="1" applyAlignment="1">
      <alignment horizontal="right" vertical="center"/>
    </xf>
    <xf numFmtId="3" fontId="6" fillId="0" borderId="32" xfId="0" applyNumberFormat="1" applyFont="1" applyBorder="1" applyAlignment="1">
      <alignment horizontal="right" vertical="center"/>
    </xf>
    <xf numFmtId="38" fontId="6" fillId="0" borderId="23" xfId="2" applyFont="1" applyBorder="1" applyAlignment="1">
      <alignment horizontal="right" vertical="center"/>
    </xf>
    <xf numFmtId="38" fontId="6" fillId="0" borderId="24" xfId="2" applyFont="1" applyBorder="1" applyAlignment="1">
      <alignment horizontal="right" vertical="center"/>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57" fontId="6" fillId="0" borderId="3" xfId="0" applyNumberFormat="1" applyFont="1" applyBorder="1" applyAlignment="1">
      <alignment horizontal="center" vertical="center"/>
    </xf>
    <xf numFmtId="57" fontId="6" fillId="0" borderId="5" xfId="0" applyNumberFormat="1" applyFont="1" applyBorder="1" applyAlignment="1">
      <alignment horizontal="center" vertical="center"/>
    </xf>
    <xf numFmtId="57" fontId="6" fillId="0" borderId="4" xfId="0" applyNumberFormat="1" applyFont="1" applyBorder="1" applyAlignment="1">
      <alignment horizontal="center" vertical="center"/>
    </xf>
    <xf numFmtId="57" fontId="6" fillId="0" borderId="6" xfId="0" applyNumberFormat="1" applyFont="1" applyBorder="1" applyAlignment="1">
      <alignment horizontal="center" vertical="center"/>
    </xf>
    <xf numFmtId="0" fontId="6" fillId="0" borderId="0" xfId="0" applyFont="1" applyAlignment="1">
      <alignment horizontal="center" vertical="center"/>
    </xf>
    <xf numFmtId="9" fontId="6" fillId="0" borderId="3" xfId="0" applyNumberFormat="1" applyFont="1" applyBorder="1" applyAlignment="1">
      <alignment horizontal="center" vertical="center"/>
    </xf>
    <xf numFmtId="9" fontId="6" fillId="0" borderId="5"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0" fontId="3" fillId="0" borderId="0" xfId="0" applyFont="1" applyAlignment="1">
      <alignment vertical="center"/>
    </xf>
    <xf numFmtId="177" fontId="6" fillId="0" borderId="16"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6" fillId="0" borderId="25" xfId="0" applyFont="1" applyBorder="1" applyAlignment="1">
      <alignment horizontal="center"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50" xfId="0" applyFont="1" applyBorder="1" applyAlignment="1">
      <alignment vertical="center"/>
    </xf>
    <xf numFmtId="3" fontId="6" fillId="0" borderId="0" xfId="0" applyNumberFormat="1" applyFont="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left" vertical="top" wrapText="1"/>
    </xf>
    <xf numFmtId="0" fontId="6" fillId="0" borderId="21" xfId="0" applyFont="1" applyBorder="1" applyAlignment="1">
      <alignment horizontal="left" vertical="top"/>
    </xf>
    <xf numFmtId="0" fontId="6" fillId="0" borderId="33" xfId="0" applyFont="1" applyBorder="1" applyAlignment="1">
      <alignment horizontal="left" vertical="top"/>
    </xf>
    <xf numFmtId="0" fontId="6" fillId="0" borderId="31" xfId="0" applyFont="1" applyBorder="1" applyAlignment="1">
      <alignment horizontal="left" vertical="top"/>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31" xfId="0" applyFont="1" applyBorder="1" applyAlignment="1">
      <alignment horizontal="left" vertical="top" wrapText="1"/>
    </xf>
    <xf numFmtId="0" fontId="6" fillId="0" borderId="34"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18" xfId="0" applyFont="1" applyBorder="1" applyAlignment="1">
      <alignment vertical="center"/>
    </xf>
    <xf numFmtId="0" fontId="6" fillId="0" borderId="2" xfId="0" applyFont="1" applyBorder="1" applyAlignment="1">
      <alignment vertical="center"/>
    </xf>
    <xf numFmtId="9" fontId="6" fillId="0" borderId="19" xfId="0" applyNumberFormat="1" applyFont="1" applyBorder="1" applyAlignment="1">
      <alignment horizontal="center" vertical="center"/>
    </xf>
    <xf numFmtId="9" fontId="6" fillId="0" borderId="20" xfId="0" applyNumberFormat="1" applyFont="1" applyBorder="1" applyAlignment="1">
      <alignment horizontal="center" vertical="center"/>
    </xf>
    <xf numFmtId="57" fontId="6" fillId="2" borderId="13" xfId="0" applyNumberFormat="1" applyFont="1" applyFill="1" applyBorder="1" applyAlignment="1">
      <alignment horizontal="center" vertical="center"/>
    </xf>
    <xf numFmtId="57" fontId="6" fillId="2" borderId="52" xfId="0" applyNumberFormat="1" applyFont="1" applyFill="1" applyBorder="1" applyAlignment="1">
      <alignment horizontal="center" vertical="center"/>
    </xf>
    <xf numFmtId="57" fontId="6" fillId="2" borderId="17" xfId="0" applyNumberFormat="1" applyFont="1" applyFill="1" applyBorder="1" applyAlignment="1">
      <alignment horizontal="center" vertical="center"/>
    </xf>
    <xf numFmtId="57" fontId="6" fillId="2" borderId="53" xfId="0" applyNumberFormat="1" applyFont="1" applyFill="1" applyBorder="1" applyAlignment="1">
      <alignment horizontal="center" vertical="center"/>
    </xf>
    <xf numFmtId="57" fontId="6" fillId="2" borderId="19" xfId="0" applyNumberFormat="1" applyFont="1" applyFill="1" applyBorder="1" applyAlignment="1">
      <alignment horizontal="center" vertical="center"/>
    </xf>
    <xf numFmtId="57" fontId="6" fillId="2" borderId="20" xfId="0" applyNumberFormat="1" applyFont="1" applyFill="1" applyBorder="1" applyAlignment="1">
      <alignment horizontal="center" vertical="center"/>
    </xf>
    <xf numFmtId="57" fontId="6" fillId="2" borderId="54" xfId="0" applyNumberFormat="1" applyFont="1" applyFill="1" applyBorder="1" applyAlignment="1">
      <alignment horizontal="center" vertical="center"/>
    </xf>
    <xf numFmtId="57" fontId="6" fillId="2" borderId="55"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0" borderId="42" xfId="0" applyFont="1" applyBorder="1" applyAlignment="1">
      <alignment horizontal="right" vertical="center"/>
    </xf>
    <xf numFmtId="0" fontId="6" fillId="0" borderId="39" xfId="0" applyFont="1" applyBorder="1" applyAlignment="1">
      <alignment horizontal="right" vertical="center"/>
    </xf>
    <xf numFmtId="176" fontId="6" fillId="0" borderId="0" xfId="0" applyNumberFormat="1" applyFont="1" applyAlignment="1">
      <alignment horizontal="center" vertical="center"/>
    </xf>
    <xf numFmtId="0" fontId="3" fillId="0" borderId="0" xfId="0" applyFont="1" applyAlignment="1">
      <alignment horizontal="center" vertical="center"/>
    </xf>
    <xf numFmtId="0" fontId="4" fillId="0" borderId="7" xfId="0" applyFont="1" applyBorder="1" applyAlignment="1">
      <alignment vertical="center"/>
    </xf>
    <xf numFmtId="0" fontId="4" fillId="0" borderId="10" xfId="0" applyFont="1" applyBorder="1" applyAlignment="1">
      <alignment vertical="center"/>
    </xf>
    <xf numFmtId="177" fontId="5" fillId="0" borderId="16"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9" fontId="5" fillId="0" borderId="3"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9" xfId="0" applyNumberFormat="1" applyFont="1" applyBorder="1" applyAlignment="1">
      <alignment horizontal="center" vertical="center"/>
    </xf>
    <xf numFmtId="9" fontId="5" fillId="0" borderId="20" xfId="0" applyNumberFormat="1"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57" fontId="5" fillId="2" borderId="13" xfId="0" applyNumberFormat="1" applyFont="1" applyFill="1" applyBorder="1" applyAlignment="1">
      <alignment horizontal="center" vertical="center"/>
    </xf>
    <xf numFmtId="57" fontId="5" fillId="2" borderId="52" xfId="0" applyNumberFormat="1" applyFont="1" applyFill="1" applyBorder="1" applyAlignment="1">
      <alignment horizontal="center" vertical="center"/>
    </xf>
    <xf numFmtId="57" fontId="5" fillId="2" borderId="17"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0" fontId="4" fillId="0" borderId="18" xfId="0" applyFont="1" applyBorder="1" applyAlignment="1">
      <alignment vertical="center"/>
    </xf>
    <xf numFmtId="0" fontId="4" fillId="0" borderId="2" xfId="0" applyFont="1" applyBorder="1" applyAlignment="1">
      <alignment vertical="center"/>
    </xf>
    <xf numFmtId="57" fontId="5" fillId="2" borderId="54" xfId="0" applyNumberFormat="1" applyFont="1" applyFill="1" applyBorder="1" applyAlignment="1">
      <alignment horizontal="center" vertical="center"/>
    </xf>
    <xf numFmtId="57" fontId="5" fillId="2" borderId="19" xfId="0" applyNumberFormat="1" applyFont="1" applyFill="1" applyBorder="1" applyAlignment="1">
      <alignment horizontal="center" vertical="center"/>
    </xf>
    <xf numFmtId="57" fontId="5" fillId="2" borderId="55" xfId="0" applyNumberFormat="1" applyFont="1" applyFill="1" applyBorder="1" applyAlignment="1">
      <alignment horizontal="center" vertical="center"/>
    </xf>
    <xf numFmtId="57" fontId="5" fillId="2" borderId="20" xfId="0" applyNumberFormat="1" applyFont="1" applyFill="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3" fontId="5" fillId="0" borderId="0" xfId="0" applyNumberFormat="1" applyFont="1" applyAlignment="1">
      <alignment horizontal="center" vertical="center"/>
    </xf>
    <xf numFmtId="0" fontId="4" fillId="0" borderId="12" xfId="0" applyFont="1" applyBorder="1" applyAlignment="1">
      <alignment horizontal="center"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wrapText="1"/>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176" fontId="5" fillId="0" borderId="0" xfId="0" applyNumberFormat="1"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50" xfId="0" applyFont="1" applyBorder="1" applyAlignment="1">
      <alignment vertical="center"/>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topLeftCell="A16" zoomScaleNormal="100" zoomScaleSheetLayoutView="100" workbookViewId="0">
      <selection activeCell="C26" sqref="C26"/>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0.58203125" style="1" customWidth="1"/>
    <col min="5" max="5" width="25.58203125" style="1" customWidth="1"/>
    <col min="6" max="6" width="10.58203125" style="1" customWidth="1"/>
    <col min="7" max="7" width="15.58203125" style="1" customWidth="1"/>
    <col min="8" max="8" width="0.83203125" style="1" customWidth="1"/>
    <col min="9" max="10" width="11.5" style="1" bestFit="1" customWidth="1"/>
    <col min="11" max="16384" width="9" style="1"/>
  </cols>
  <sheetData>
    <row r="1" spans="1:15" ht="18.75" customHeight="1" x14ac:dyDescent="0.55000000000000004">
      <c r="A1" s="152" t="s">
        <v>95</v>
      </c>
      <c r="B1" s="152"/>
      <c r="C1" s="152"/>
      <c r="D1" s="152"/>
      <c r="E1" s="152"/>
      <c r="F1" s="152"/>
      <c r="G1" s="152"/>
      <c r="H1" s="152"/>
    </row>
    <row r="2" spans="1:15" x14ac:dyDescent="0.55000000000000004">
      <c r="A2" s="55"/>
      <c r="B2" s="56"/>
      <c r="C2" s="57" t="s">
        <v>0</v>
      </c>
      <c r="D2" s="58" t="s">
        <v>1</v>
      </c>
      <c r="E2" s="59"/>
      <c r="F2" s="57" t="s">
        <v>2</v>
      </c>
      <c r="G2" s="60">
        <v>45365</v>
      </c>
      <c r="H2" s="55"/>
    </row>
    <row r="3" spans="1:15" ht="15" customHeight="1" x14ac:dyDescent="0.55000000000000004">
      <c r="A3" s="55"/>
      <c r="B3" s="56"/>
      <c r="C3" s="59"/>
      <c r="D3" s="59"/>
      <c r="E3" s="59"/>
      <c r="F3" s="59"/>
      <c r="G3" s="59"/>
      <c r="H3" s="59"/>
    </row>
    <row r="4" spans="1:15" ht="15" customHeight="1" thickBot="1" x14ac:dyDescent="0.6">
      <c r="A4" s="55"/>
      <c r="B4" s="55" t="s">
        <v>3</v>
      </c>
      <c r="C4" s="131" t="s">
        <v>4</v>
      </c>
      <c r="D4" s="131"/>
      <c r="E4" s="131"/>
      <c r="F4" s="131"/>
      <c r="G4" s="59"/>
      <c r="H4" s="55"/>
    </row>
    <row r="5" spans="1:15" ht="32.25" customHeight="1" thickBot="1" x14ac:dyDescent="0.6">
      <c r="A5" s="55"/>
      <c r="B5" s="55"/>
      <c r="C5" s="153" t="s">
        <v>5</v>
      </c>
      <c r="D5" s="154"/>
      <c r="E5" s="155" t="s">
        <v>6</v>
      </c>
      <c r="F5" s="155"/>
      <c r="G5" s="156"/>
      <c r="H5" s="61"/>
    </row>
    <row r="6" spans="1:15" ht="15" customHeight="1" x14ac:dyDescent="0.55000000000000004">
      <c r="A6" s="55"/>
      <c r="B6" s="55"/>
      <c r="C6" s="55"/>
      <c r="D6" s="55"/>
      <c r="E6" s="55"/>
      <c r="F6" s="55"/>
      <c r="G6" s="55"/>
      <c r="H6" s="55"/>
    </row>
    <row r="7" spans="1:15" ht="15" customHeight="1" thickBot="1" x14ac:dyDescent="0.6">
      <c r="A7" s="55"/>
      <c r="B7" s="55" t="s">
        <v>7</v>
      </c>
      <c r="C7" s="131" t="s">
        <v>8</v>
      </c>
      <c r="D7" s="131"/>
      <c r="E7" s="131"/>
      <c r="F7" s="131"/>
      <c r="G7" s="55"/>
      <c r="H7" s="55"/>
    </row>
    <row r="8" spans="1:15" ht="15" customHeight="1" x14ac:dyDescent="0.55000000000000004">
      <c r="A8" s="55"/>
      <c r="B8" s="55"/>
      <c r="C8" s="128" t="s">
        <v>43</v>
      </c>
      <c r="D8" s="62" t="s">
        <v>9</v>
      </c>
      <c r="E8" s="134">
        <v>519807789</v>
      </c>
      <c r="F8" s="134"/>
      <c r="G8" s="135"/>
      <c r="H8" s="61"/>
      <c r="I8" s="53"/>
      <c r="J8" s="53"/>
      <c r="K8" s="53"/>
      <c r="L8" s="53"/>
    </row>
    <row r="9" spans="1:15" ht="15" customHeight="1" x14ac:dyDescent="0.55000000000000004">
      <c r="A9" s="55"/>
      <c r="B9" s="55"/>
      <c r="C9" s="129"/>
      <c r="D9" s="63" t="s">
        <v>10</v>
      </c>
      <c r="E9" s="138">
        <v>546249568</v>
      </c>
      <c r="F9" s="138"/>
      <c r="G9" s="139"/>
      <c r="H9" s="61"/>
      <c r="I9" s="53"/>
      <c r="J9" s="53"/>
      <c r="K9" s="53"/>
      <c r="L9" s="53"/>
    </row>
    <row r="10" spans="1:15" ht="15" customHeight="1" x14ac:dyDescent="0.55000000000000004">
      <c r="A10" s="55"/>
      <c r="B10" s="55"/>
      <c r="C10" s="129"/>
      <c r="D10" s="63" t="s">
        <v>11</v>
      </c>
      <c r="E10" s="138">
        <v>6807367198</v>
      </c>
      <c r="F10" s="138"/>
      <c r="G10" s="139"/>
      <c r="H10" s="61"/>
      <c r="I10" s="53"/>
      <c r="J10" s="53"/>
      <c r="K10" s="53"/>
      <c r="L10" s="53"/>
    </row>
    <row r="11" spans="1:15" ht="15" customHeight="1" x14ac:dyDescent="0.55000000000000004">
      <c r="A11" s="55"/>
      <c r="B11" s="55"/>
      <c r="C11" s="130"/>
      <c r="D11" s="64" t="s">
        <v>12</v>
      </c>
      <c r="E11" s="136">
        <v>0</v>
      </c>
      <c r="F11" s="136"/>
      <c r="G11" s="137"/>
      <c r="H11" s="61"/>
      <c r="I11" s="53"/>
      <c r="L11" s="53"/>
    </row>
    <row r="12" spans="1:15" ht="15" customHeight="1" thickBot="1" x14ac:dyDescent="0.6">
      <c r="A12" s="55"/>
      <c r="B12" s="55"/>
      <c r="C12" s="117" t="s">
        <v>13</v>
      </c>
      <c r="D12" s="118"/>
      <c r="E12" s="119">
        <f>SUM(E8:G11)</f>
        <v>7873424555</v>
      </c>
      <c r="F12" s="120"/>
      <c r="G12" s="121"/>
      <c r="H12" s="61"/>
      <c r="I12" s="53"/>
      <c r="L12" s="53"/>
    </row>
    <row r="13" spans="1:15" x14ac:dyDescent="0.55000000000000004">
      <c r="A13" s="55"/>
      <c r="B13" s="55"/>
      <c r="C13" s="175" t="s">
        <v>14</v>
      </c>
      <c r="D13" s="176"/>
      <c r="E13" s="176"/>
      <c r="F13" s="176"/>
      <c r="G13" s="177"/>
      <c r="H13" s="65"/>
      <c r="N13" s="9"/>
      <c r="O13" s="9"/>
    </row>
    <row r="14" spans="1:15" ht="15" customHeight="1" x14ac:dyDescent="0.55000000000000004">
      <c r="A14" s="55"/>
      <c r="B14" s="55"/>
      <c r="C14" s="174" t="s">
        <v>15</v>
      </c>
      <c r="D14" s="63" t="s">
        <v>16</v>
      </c>
      <c r="E14" s="138">
        <v>185690997</v>
      </c>
      <c r="F14" s="138"/>
      <c r="G14" s="139"/>
      <c r="H14" s="66"/>
      <c r="I14" s="53"/>
      <c r="J14" s="53"/>
      <c r="N14" s="9"/>
      <c r="O14" s="9"/>
    </row>
    <row r="15" spans="1:15" ht="15" customHeight="1" x14ac:dyDescent="0.55000000000000004">
      <c r="A15" s="55"/>
      <c r="B15" s="55"/>
      <c r="C15" s="174"/>
      <c r="D15" s="67" t="s">
        <v>89</v>
      </c>
      <c r="E15" s="138">
        <v>236035046</v>
      </c>
      <c r="F15" s="138"/>
      <c r="G15" s="139"/>
      <c r="H15" s="66"/>
      <c r="I15" s="53"/>
      <c r="J15" s="53"/>
    </row>
    <row r="16" spans="1:15" ht="15" customHeight="1" x14ac:dyDescent="0.55000000000000004">
      <c r="A16" s="55"/>
      <c r="B16" s="55"/>
      <c r="C16" s="174"/>
      <c r="D16" s="63" t="s">
        <v>17</v>
      </c>
      <c r="E16" s="138">
        <v>2357702677</v>
      </c>
      <c r="F16" s="138"/>
      <c r="G16" s="139"/>
      <c r="H16" s="66"/>
      <c r="I16" s="53"/>
      <c r="J16" s="53"/>
    </row>
    <row r="17" spans="1:10" ht="15" customHeight="1" x14ac:dyDescent="0.55000000000000004">
      <c r="A17" s="55"/>
      <c r="B17" s="55"/>
      <c r="C17" s="174"/>
      <c r="D17" s="67" t="s">
        <v>18</v>
      </c>
      <c r="E17" s="138">
        <v>0</v>
      </c>
      <c r="F17" s="138"/>
      <c r="G17" s="139"/>
      <c r="H17" s="66"/>
      <c r="J17" s="53"/>
    </row>
    <row r="18" spans="1:10" ht="15" customHeight="1" x14ac:dyDescent="0.55000000000000004">
      <c r="A18" s="55"/>
      <c r="B18" s="55"/>
      <c r="C18" s="122" t="s">
        <v>19</v>
      </c>
      <c r="D18" s="123"/>
      <c r="E18" s="136">
        <v>884216000</v>
      </c>
      <c r="F18" s="136"/>
      <c r="G18" s="137"/>
      <c r="H18" s="66"/>
      <c r="I18" s="53"/>
      <c r="J18" s="53"/>
    </row>
    <row r="19" spans="1:10" ht="15" customHeight="1" thickBot="1" x14ac:dyDescent="0.6">
      <c r="A19" s="55"/>
      <c r="B19" s="55"/>
      <c r="C19" s="117" t="s">
        <v>13</v>
      </c>
      <c r="D19" s="118"/>
      <c r="E19" s="119">
        <f>SUM(E14:G18)</f>
        <v>3663644720</v>
      </c>
      <c r="F19" s="120"/>
      <c r="G19" s="121"/>
      <c r="H19" s="66"/>
      <c r="I19" s="52"/>
      <c r="J19" s="53"/>
    </row>
    <row r="20" spans="1:10" ht="15" customHeight="1" x14ac:dyDescent="0.55000000000000004">
      <c r="A20" s="55"/>
      <c r="B20" s="55"/>
      <c r="C20" s="132" t="s">
        <v>20</v>
      </c>
      <c r="D20" s="133"/>
      <c r="E20" s="150">
        <v>685835</v>
      </c>
      <c r="F20" s="150"/>
      <c r="G20" s="151"/>
      <c r="H20" s="61"/>
      <c r="I20" s="54"/>
    </row>
    <row r="21" spans="1:10" ht="15" customHeight="1" thickBot="1" x14ac:dyDescent="0.6">
      <c r="A21" s="55"/>
      <c r="B21" s="55"/>
      <c r="C21" s="142" t="s">
        <v>21</v>
      </c>
      <c r="D21" s="143"/>
      <c r="E21" s="144">
        <v>63111</v>
      </c>
      <c r="F21" s="144"/>
      <c r="G21" s="145"/>
      <c r="H21" s="61"/>
      <c r="I21" s="54"/>
    </row>
    <row r="22" spans="1:10" ht="15" customHeight="1" x14ac:dyDescent="0.55000000000000004">
      <c r="A22" s="55"/>
      <c r="B22" s="55"/>
      <c r="C22" s="146" t="s">
        <v>22</v>
      </c>
      <c r="D22" s="147"/>
      <c r="E22" s="148">
        <f>(E8+E10)/E20</f>
        <v>10683.58276699206</v>
      </c>
      <c r="F22" s="148"/>
      <c r="G22" s="149"/>
      <c r="H22" s="61"/>
    </row>
    <row r="23" spans="1:10" ht="15" customHeight="1" thickBot="1" x14ac:dyDescent="0.6">
      <c r="A23" s="55"/>
      <c r="B23" s="55"/>
      <c r="C23" s="124" t="s">
        <v>90</v>
      </c>
      <c r="D23" s="125"/>
      <c r="E23" s="140">
        <f>(E9+E11)/E21</f>
        <v>8655.3781115811817</v>
      </c>
      <c r="F23" s="140"/>
      <c r="G23" s="141"/>
      <c r="H23" s="61"/>
    </row>
    <row r="24" spans="1:10" ht="15" customHeight="1" x14ac:dyDescent="0.55000000000000004">
      <c r="A24" s="55"/>
      <c r="B24" s="55"/>
      <c r="C24" s="61" t="s">
        <v>62</v>
      </c>
      <c r="D24" s="61"/>
      <c r="E24" s="61"/>
      <c r="F24" s="61"/>
      <c r="G24" s="61"/>
      <c r="H24" s="61"/>
    </row>
    <row r="25" spans="1:10" ht="15" customHeight="1" x14ac:dyDescent="0.55000000000000004">
      <c r="A25" s="55"/>
      <c r="B25" s="55"/>
      <c r="C25" s="61" t="s">
        <v>23</v>
      </c>
      <c r="D25" s="61"/>
      <c r="E25" s="61"/>
      <c r="F25" s="61"/>
      <c r="G25" s="61"/>
      <c r="H25" s="61"/>
    </row>
    <row r="26" spans="1:10" ht="15" customHeight="1" x14ac:dyDescent="0.55000000000000004">
      <c r="A26" s="55"/>
      <c r="B26" s="55"/>
      <c r="C26" s="55"/>
      <c r="D26" s="55"/>
      <c r="E26" s="55"/>
      <c r="F26" s="55"/>
      <c r="G26" s="55"/>
      <c r="H26" s="55"/>
    </row>
    <row r="27" spans="1:10" ht="15" customHeight="1" x14ac:dyDescent="0.55000000000000004">
      <c r="A27" s="55"/>
      <c r="B27" s="55" t="s">
        <v>24</v>
      </c>
      <c r="C27" s="131" t="s">
        <v>25</v>
      </c>
      <c r="D27" s="131"/>
      <c r="E27" s="131"/>
      <c r="F27" s="131"/>
      <c r="G27" s="55"/>
      <c r="H27" s="55"/>
    </row>
    <row r="28" spans="1:10" ht="12.5" thickBot="1" x14ac:dyDescent="0.6">
      <c r="A28" s="55"/>
      <c r="B28" s="55"/>
      <c r="C28" s="59"/>
      <c r="D28" s="59"/>
      <c r="E28" s="68" t="s">
        <v>26</v>
      </c>
      <c r="F28" s="161" t="s">
        <v>27</v>
      </c>
      <c r="G28" s="161"/>
      <c r="H28" s="68"/>
    </row>
    <row r="29" spans="1:10" ht="15" customHeight="1" x14ac:dyDescent="0.55000000000000004">
      <c r="A29" s="55"/>
      <c r="B29" s="55"/>
      <c r="C29" s="166" t="s">
        <v>28</v>
      </c>
      <c r="D29" s="167"/>
      <c r="E29" s="69">
        <v>44287</v>
      </c>
      <c r="F29" s="157">
        <v>44844</v>
      </c>
      <c r="G29" s="158"/>
      <c r="H29" s="70"/>
    </row>
    <row r="30" spans="1:10" ht="15" customHeight="1" thickBot="1" x14ac:dyDescent="0.6">
      <c r="A30" s="55"/>
      <c r="B30" s="55"/>
      <c r="C30" s="168" t="s">
        <v>29</v>
      </c>
      <c r="D30" s="169"/>
      <c r="E30" s="71">
        <v>44287</v>
      </c>
      <c r="F30" s="159">
        <v>44844</v>
      </c>
      <c r="G30" s="160"/>
      <c r="H30" s="70"/>
    </row>
    <row r="31" spans="1:10" ht="15" customHeight="1" thickBot="1" x14ac:dyDescent="0.6">
      <c r="A31" s="55"/>
      <c r="B31" s="55"/>
      <c r="C31" s="168" t="s">
        <v>30</v>
      </c>
      <c r="D31" s="169"/>
      <c r="E31" s="171">
        <v>509</v>
      </c>
      <c r="F31" s="172"/>
      <c r="G31" s="173"/>
      <c r="H31" s="70"/>
    </row>
    <row r="32" spans="1:10" ht="15" customHeight="1" x14ac:dyDescent="0.55000000000000004">
      <c r="A32" s="55"/>
      <c r="B32" s="55"/>
      <c r="C32" s="61" t="s">
        <v>31</v>
      </c>
      <c r="D32" s="61"/>
      <c r="E32" s="72"/>
      <c r="F32" s="72"/>
      <c r="G32" s="72"/>
      <c r="H32" s="70"/>
    </row>
    <row r="33" spans="1:8" ht="15" customHeight="1" x14ac:dyDescent="0.55000000000000004">
      <c r="A33" s="55"/>
      <c r="B33" s="55"/>
      <c r="C33" s="55"/>
      <c r="D33" s="55"/>
      <c r="E33" s="55"/>
      <c r="F33" s="55"/>
      <c r="G33" s="55"/>
      <c r="H33" s="55"/>
    </row>
    <row r="34" spans="1:8" ht="15" customHeight="1" thickBot="1" x14ac:dyDescent="0.6">
      <c r="A34" s="55"/>
      <c r="B34" s="55" t="s">
        <v>32</v>
      </c>
      <c r="C34" s="131" t="s">
        <v>33</v>
      </c>
      <c r="D34" s="131"/>
      <c r="E34" s="131"/>
      <c r="F34" s="131"/>
      <c r="G34" s="55"/>
      <c r="H34" s="55"/>
    </row>
    <row r="35" spans="1:8" ht="15" customHeight="1" x14ac:dyDescent="0.55000000000000004">
      <c r="A35" s="55"/>
      <c r="B35" s="55"/>
      <c r="C35" s="126" t="s">
        <v>34</v>
      </c>
      <c r="D35" s="73" t="s">
        <v>35</v>
      </c>
      <c r="E35" s="162">
        <f>(E8+E9)/E12</f>
        <v>0.13539945033486131</v>
      </c>
      <c r="F35" s="162"/>
      <c r="G35" s="163"/>
      <c r="H35" s="55"/>
    </row>
    <row r="36" spans="1:8" ht="15" customHeight="1" thickBot="1" x14ac:dyDescent="0.6">
      <c r="A36" s="55"/>
      <c r="B36" s="55"/>
      <c r="C36" s="127"/>
      <c r="D36" s="74" t="s">
        <v>36</v>
      </c>
      <c r="E36" s="164">
        <f>(E10+E11)/E12</f>
        <v>0.86460054966513866</v>
      </c>
      <c r="F36" s="164"/>
      <c r="G36" s="165"/>
      <c r="H36" s="55"/>
    </row>
    <row r="37" spans="1:8" ht="15" customHeight="1" x14ac:dyDescent="0.55000000000000004"/>
    <row r="38" spans="1:8" ht="15" customHeight="1" thickBot="1" x14ac:dyDescent="0.6">
      <c r="B38" s="1" t="s">
        <v>37</v>
      </c>
      <c r="C38" s="170" t="s">
        <v>38</v>
      </c>
      <c r="D38" s="170"/>
      <c r="E38" s="170"/>
      <c r="F38" s="170"/>
      <c r="G38" s="170"/>
      <c r="H38" s="170"/>
    </row>
    <row r="39" spans="1:8" ht="70" customHeight="1" thickBot="1" x14ac:dyDescent="0.6">
      <c r="C39" s="2" t="s">
        <v>39</v>
      </c>
      <c r="D39" s="155" t="s">
        <v>91</v>
      </c>
      <c r="E39" s="155"/>
      <c r="F39" s="155"/>
      <c r="G39" s="156"/>
      <c r="H39" s="7"/>
    </row>
  </sheetData>
  <mergeCells count="44">
    <mergeCell ref="C12:D12"/>
    <mergeCell ref="E12:G12"/>
    <mergeCell ref="C14:C17"/>
    <mergeCell ref="E15:G15"/>
    <mergeCell ref="E17:G17"/>
    <mergeCell ref="E16:G16"/>
    <mergeCell ref="C13:G13"/>
    <mergeCell ref="D39:G39"/>
    <mergeCell ref="F29:G29"/>
    <mergeCell ref="F30:G30"/>
    <mergeCell ref="F28:G28"/>
    <mergeCell ref="E35:G35"/>
    <mergeCell ref="E36:G36"/>
    <mergeCell ref="C29:D29"/>
    <mergeCell ref="C30:D30"/>
    <mergeCell ref="C38:H38"/>
    <mergeCell ref="C31:D31"/>
    <mergeCell ref="E31:G31"/>
    <mergeCell ref="A1:H1"/>
    <mergeCell ref="C5:D5"/>
    <mergeCell ref="E5:G5"/>
    <mergeCell ref="C4:F4"/>
    <mergeCell ref="C7:F7"/>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C19:D19"/>
    <mergeCell ref="E19:G19"/>
    <mergeCell ref="C18:D18"/>
    <mergeCell ref="C23:D23"/>
    <mergeCell ref="C35:C36"/>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8"/>
  <sheetViews>
    <sheetView view="pageBreakPreview" topLeftCell="A43"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42</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43534442</v>
      </c>
      <c r="F6" s="179"/>
      <c r="G6" s="179"/>
      <c r="H6" s="179"/>
      <c r="I6" s="179"/>
      <c r="J6" s="55"/>
      <c r="K6" s="53"/>
    </row>
    <row r="7" spans="1:11" ht="15" customHeight="1" x14ac:dyDescent="0.55000000000000004">
      <c r="A7" s="55"/>
      <c r="B7" s="55"/>
      <c r="C7" s="129"/>
      <c r="D7" s="63" t="s">
        <v>44</v>
      </c>
      <c r="E7" s="76">
        <v>189272855</v>
      </c>
      <c r="F7" s="179"/>
      <c r="G7" s="179"/>
      <c r="H7" s="179"/>
      <c r="I7" s="179"/>
      <c r="J7" s="55"/>
      <c r="K7" s="53"/>
    </row>
    <row r="8" spans="1:11" ht="15" customHeight="1" x14ac:dyDescent="0.55000000000000004">
      <c r="A8" s="55"/>
      <c r="B8" s="55"/>
      <c r="C8" s="129"/>
      <c r="D8" s="63" t="s">
        <v>11</v>
      </c>
      <c r="E8" s="76">
        <v>653364924</v>
      </c>
      <c r="F8" s="179"/>
      <c r="G8" s="179"/>
      <c r="H8" s="179"/>
      <c r="I8" s="179"/>
      <c r="J8" s="55"/>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886172221</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74</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38836318</v>
      </c>
      <c r="F23" s="96"/>
      <c r="G23" s="97"/>
      <c r="H23" s="96"/>
      <c r="I23" s="98"/>
      <c r="J23" s="55"/>
    </row>
    <row r="24" spans="1:10" ht="15" customHeight="1" x14ac:dyDescent="0.55000000000000004">
      <c r="A24" s="55"/>
      <c r="B24" s="55"/>
      <c r="C24" s="174"/>
      <c r="D24" s="195" t="s">
        <v>55</v>
      </c>
      <c r="E24" s="99"/>
      <c r="F24" s="100" t="s">
        <v>52</v>
      </c>
      <c r="G24" s="101">
        <v>50</v>
      </c>
      <c r="H24" s="102">
        <v>5000</v>
      </c>
      <c r="I24" s="103" t="s">
        <v>74</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65059514</v>
      </c>
      <c r="F34" s="96"/>
      <c r="G34" s="97"/>
      <c r="H34" s="96"/>
      <c r="I34" s="98"/>
      <c r="J34" s="55"/>
    </row>
    <row r="35" spans="1:10" ht="15" customHeight="1" x14ac:dyDescent="0.55000000000000004">
      <c r="A35" s="55"/>
      <c r="B35" s="55"/>
      <c r="C35" s="174"/>
      <c r="D35" s="192" t="s">
        <v>17</v>
      </c>
      <c r="E35" s="99"/>
      <c r="F35" s="100" t="s">
        <v>52</v>
      </c>
      <c r="G35" s="101">
        <v>50</v>
      </c>
      <c r="H35" s="102">
        <v>5000</v>
      </c>
      <c r="I35" s="103" t="s">
        <v>74</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230164363</v>
      </c>
      <c r="F45" s="96"/>
      <c r="G45" s="97"/>
      <c r="H45" s="96"/>
      <c r="I45" s="98"/>
      <c r="J45" s="55"/>
    </row>
    <row r="46" spans="1:10" ht="15" customHeight="1" x14ac:dyDescent="0.55000000000000004">
      <c r="A46" s="55"/>
      <c r="B46" s="55"/>
      <c r="C46" s="174"/>
      <c r="D46" s="192" t="s">
        <v>56</v>
      </c>
      <c r="E46" s="99"/>
      <c r="F46" s="100" t="s">
        <v>52</v>
      </c>
      <c r="G46" s="101">
        <v>50</v>
      </c>
      <c r="H46" s="102">
        <v>5000</v>
      </c>
      <c r="I46" s="103" t="s">
        <v>74</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3" ht="15" customHeight="1" x14ac:dyDescent="0.55000000000000004">
      <c r="A65" s="55"/>
      <c r="B65" s="55"/>
      <c r="C65" s="193"/>
      <c r="D65" s="190"/>
      <c r="E65" s="83"/>
      <c r="F65" s="84"/>
      <c r="G65" s="85"/>
      <c r="H65" s="84"/>
      <c r="I65" s="87"/>
      <c r="J65" s="55"/>
    </row>
    <row r="66" spans="1:13" ht="15" customHeight="1" thickBot="1" x14ac:dyDescent="0.6">
      <c r="A66" s="55"/>
      <c r="B66" s="55"/>
      <c r="C66" s="193"/>
      <c r="D66" s="191"/>
      <c r="E66" s="90"/>
      <c r="F66" s="91"/>
      <c r="G66" s="92"/>
      <c r="H66" s="91"/>
      <c r="I66" s="93"/>
      <c r="J66" s="55"/>
    </row>
    <row r="67" spans="1:13" ht="15" customHeight="1" thickBot="1" x14ac:dyDescent="0.6">
      <c r="A67" s="55"/>
      <c r="B67" s="55"/>
      <c r="C67" s="194"/>
      <c r="D67" s="94" t="s">
        <v>54</v>
      </c>
      <c r="E67" s="95">
        <v>105344000</v>
      </c>
      <c r="F67" s="96"/>
      <c r="G67" s="97"/>
      <c r="H67" s="104"/>
      <c r="I67" s="98"/>
      <c r="J67" s="55"/>
    </row>
    <row r="68" spans="1:13" ht="15" customHeight="1" thickBot="1" x14ac:dyDescent="0.6">
      <c r="A68" s="55"/>
      <c r="B68" s="55"/>
      <c r="C68" s="215" t="s">
        <v>13</v>
      </c>
      <c r="D68" s="216"/>
      <c r="E68" s="105">
        <f>E23+E34+E45+E56+E67</f>
        <v>439404195</v>
      </c>
      <c r="F68" s="106"/>
      <c r="G68" s="107"/>
      <c r="H68" s="108"/>
      <c r="I68" s="109"/>
      <c r="J68" s="55"/>
    </row>
    <row r="69" spans="1:13" ht="15" customHeight="1" x14ac:dyDescent="0.55000000000000004">
      <c r="A69" s="55"/>
      <c r="B69" s="55"/>
      <c r="C69" s="146" t="s">
        <v>20</v>
      </c>
      <c r="D69" s="147"/>
      <c r="E69" s="110">
        <v>59878</v>
      </c>
      <c r="F69" s="217"/>
      <c r="G69" s="217"/>
      <c r="H69" s="217"/>
      <c r="I69" s="217"/>
      <c r="J69" s="55"/>
      <c r="K69" s="53"/>
      <c r="M69" s="53"/>
    </row>
    <row r="70" spans="1:13" ht="15" customHeight="1" thickBot="1" x14ac:dyDescent="0.6">
      <c r="A70" s="55"/>
      <c r="B70" s="55"/>
      <c r="C70" s="124" t="s">
        <v>60</v>
      </c>
      <c r="D70" s="125"/>
      <c r="E70" s="111">
        <v>20863</v>
      </c>
      <c r="F70" s="112"/>
      <c r="G70" s="112"/>
      <c r="H70" s="112"/>
      <c r="I70" s="112"/>
      <c r="J70" s="55"/>
      <c r="K70" s="53"/>
    </row>
    <row r="71" spans="1:13" ht="15" customHeight="1" x14ac:dyDescent="0.55000000000000004">
      <c r="A71" s="55"/>
      <c r="B71" s="55"/>
      <c r="C71" s="132" t="s">
        <v>22</v>
      </c>
      <c r="D71" s="133"/>
      <c r="E71" s="115">
        <f>(E6+E8)/E69</f>
        <v>11638.6546978857</v>
      </c>
      <c r="F71" s="112"/>
      <c r="G71" s="112"/>
      <c r="H71" s="112"/>
      <c r="I71" s="112"/>
      <c r="J71" s="55"/>
    </row>
    <row r="72" spans="1:13" ht="15" customHeight="1" thickBot="1" x14ac:dyDescent="0.6">
      <c r="A72" s="55"/>
      <c r="B72" s="55"/>
      <c r="C72" s="124" t="s">
        <v>61</v>
      </c>
      <c r="D72" s="125"/>
      <c r="E72" s="116">
        <f>(E7+E9)/E70</f>
        <v>9072.1782581603802</v>
      </c>
      <c r="F72" s="179"/>
      <c r="G72" s="179"/>
      <c r="H72" s="179"/>
      <c r="I72" s="179"/>
      <c r="J72" s="55"/>
    </row>
    <row r="73" spans="1:13" ht="15" customHeight="1" x14ac:dyDescent="0.55000000000000004">
      <c r="A73" s="55"/>
      <c r="B73" s="55"/>
      <c r="C73" s="61" t="s">
        <v>62</v>
      </c>
      <c r="D73" s="61"/>
      <c r="E73" s="61"/>
      <c r="F73" s="61"/>
      <c r="G73" s="61"/>
      <c r="H73" s="61"/>
      <c r="I73" s="61"/>
      <c r="J73" s="55"/>
    </row>
    <row r="74" spans="1:13" ht="15" customHeight="1" x14ac:dyDescent="0.55000000000000004">
      <c r="A74" s="55"/>
      <c r="B74" s="55"/>
      <c r="C74" s="61" t="s">
        <v>63</v>
      </c>
      <c r="D74" s="61"/>
      <c r="E74" s="61"/>
      <c r="F74" s="61"/>
      <c r="G74" s="61"/>
      <c r="H74" s="61"/>
      <c r="I74" s="61"/>
      <c r="J74" s="55"/>
    </row>
    <row r="75" spans="1:13" ht="15" customHeight="1" x14ac:dyDescent="0.55000000000000004">
      <c r="A75" s="55"/>
      <c r="B75" s="55"/>
      <c r="C75" s="55"/>
      <c r="D75" s="55"/>
      <c r="E75" s="55"/>
      <c r="F75" s="55"/>
      <c r="G75" s="55"/>
      <c r="H75" s="55"/>
      <c r="I75" s="55"/>
      <c r="J75" s="55"/>
    </row>
    <row r="76" spans="1:13" ht="15" customHeight="1" x14ac:dyDescent="0.55000000000000004">
      <c r="A76" s="55"/>
      <c r="B76" s="55" t="s">
        <v>24</v>
      </c>
      <c r="C76" s="131" t="s">
        <v>25</v>
      </c>
      <c r="D76" s="131"/>
      <c r="E76" s="131"/>
      <c r="F76" s="131"/>
      <c r="G76" s="131"/>
      <c r="H76" s="55"/>
      <c r="I76" s="55"/>
      <c r="J76" s="55"/>
    </row>
    <row r="77" spans="1:13" ht="12.5" thickBot="1" x14ac:dyDescent="0.6">
      <c r="A77" s="55"/>
      <c r="B77" s="55"/>
      <c r="C77" s="59"/>
      <c r="D77" s="59"/>
      <c r="E77" s="214" t="s">
        <v>26</v>
      </c>
      <c r="F77" s="214"/>
      <c r="G77" s="214"/>
      <c r="H77" s="214" t="s">
        <v>27</v>
      </c>
      <c r="I77" s="214"/>
      <c r="J77" s="55"/>
    </row>
    <row r="78" spans="1:13" ht="15" customHeight="1" x14ac:dyDescent="0.55000000000000004">
      <c r="A78" s="55"/>
      <c r="B78" s="55"/>
      <c r="C78" s="166" t="s">
        <v>28</v>
      </c>
      <c r="D78" s="167"/>
      <c r="E78" s="206"/>
      <c r="F78" s="207"/>
      <c r="G78" s="208"/>
      <c r="H78" s="206"/>
      <c r="I78" s="209"/>
      <c r="J78" s="55"/>
    </row>
    <row r="79" spans="1:13" ht="15" customHeight="1" thickBot="1" x14ac:dyDescent="0.6">
      <c r="A79" s="55"/>
      <c r="B79" s="55"/>
      <c r="C79" s="202" t="s">
        <v>29</v>
      </c>
      <c r="D79" s="203"/>
      <c r="E79" s="212"/>
      <c r="F79" s="210"/>
      <c r="G79" s="213"/>
      <c r="H79" s="210"/>
      <c r="I79" s="211"/>
      <c r="J79" s="55"/>
    </row>
    <row r="80" spans="1:13"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0.26271112034779071</v>
      </c>
      <c r="F84" s="162"/>
      <c r="G84" s="162"/>
      <c r="H84" s="162"/>
      <c r="I84" s="163"/>
      <c r="J84" s="55"/>
    </row>
    <row r="85" spans="1:10" ht="15" customHeight="1" thickBot="1" x14ac:dyDescent="0.6">
      <c r="A85" s="55"/>
      <c r="B85" s="55"/>
      <c r="C85" s="127"/>
      <c r="D85" s="74" t="s">
        <v>36</v>
      </c>
      <c r="E85" s="164">
        <f>(E8+E9)/E10</f>
        <v>0.73728887965220924</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57"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75</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18134885</v>
      </c>
      <c r="F6" s="179"/>
      <c r="G6" s="179"/>
      <c r="H6" s="179"/>
      <c r="I6" s="179"/>
      <c r="J6" s="55"/>
    </row>
    <row r="7" spans="1:10" ht="15" customHeight="1" x14ac:dyDescent="0.55000000000000004">
      <c r="A7" s="55"/>
      <c r="B7" s="55"/>
      <c r="C7" s="129"/>
      <c r="D7" s="63" t="s">
        <v>44</v>
      </c>
      <c r="E7" s="76">
        <v>19520153</v>
      </c>
      <c r="F7" s="179"/>
      <c r="G7" s="179"/>
      <c r="H7" s="179"/>
      <c r="I7" s="179"/>
      <c r="J7" s="55"/>
    </row>
    <row r="8" spans="1:10" ht="15" customHeight="1" x14ac:dyDescent="0.55000000000000004">
      <c r="A8" s="55"/>
      <c r="B8" s="55"/>
      <c r="C8" s="129"/>
      <c r="D8" s="63" t="s">
        <v>11</v>
      </c>
      <c r="E8" s="76">
        <v>437292514</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474947552</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76</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7168232</v>
      </c>
      <c r="F23" s="96"/>
      <c r="G23" s="97"/>
      <c r="H23" s="96"/>
      <c r="I23" s="98"/>
      <c r="J23" s="55"/>
    </row>
    <row r="24" spans="1:10" ht="15" customHeight="1" x14ac:dyDescent="0.55000000000000004">
      <c r="A24" s="55"/>
      <c r="B24" s="55"/>
      <c r="C24" s="174"/>
      <c r="D24" s="195" t="s">
        <v>55</v>
      </c>
      <c r="E24" s="99"/>
      <c r="F24" s="100" t="s">
        <v>52</v>
      </c>
      <c r="G24" s="101">
        <v>50</v>
      </c>
      <c r="H24" s="102">
        <v>5000</v>
      </c>
      <c r="I24" s="103" t="s">
        <v>76</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11383062</v>
      </c>
      <c r="F34" s="96"/>
      <c r="G34" s="97"/>
      <c r="H34" s="96"/>
      <c r="I34" s="98"/>
      <c r="J34" s="55"/>
    </row>
    <row r="35" spans="1:10" ht="15" customHeight="1" x14ac:dyDescent="0.55000000000000004">
      <c r="A35" s="55"/>
      <c r="B35" s="55"/>
      <c r="C35" s="174"/>
      <c r="D35" s="192" t="s">
        <v>17</v>
      </c>
      <c r="E35" s="99"/>
      <c r="F35" s="100" t="s">
        <v>52</v>
      </c>
      <c r="G35" s="101">
        <v>50</v>
      </c>
      <c r="H35" s="102">
        <v>5000</v>
      </c>
      <c r="I35" s="103" t="s">
        <v>76</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150938419</v>
      </c>
      <c r="F45" s="96"/>
      <c r="G45" s="97"/>
      <c r="H45" s="96"/>
      <c r="I45" s="98"/>
      <c r="J45" s="55"/>
    </row>
    <row r="46" spans="1:10" ht="15" customHeight="1" x14ac:dyDescent="0.55000000000000004">
      <c r="A46" s="55"/>
      <c r="B46" s="55"/>
      <c r="C46" s="174"/>
      <c r="D46" s="192" t="s">
        <v>56</v>
      </c>
      <c r="E46" s="99"/>
      <c r="F46" s="100" t="s">
        <v>52</v>
      </c>
      <c r="G46" s="101">
        <v>50</v>
      </c>
      <c r="H46" s="102">
        <v>5000</v>
      </c>
      <c r="I46" s="103" t="s">
        <v>76</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65718000</v>
      </c>
      <c r="F67" s="96"/>
      <c r="G67" s="97"/>
      <c r="H67" s="104"/>
      <c r="I67" s="98"/>
      <c r="J67" s="55"/>
    </row>
    <row r="68" spans="1:10" ht="15" customHeight="1" thickBot="1" x14ac:dyDescent="0.6">
      <c r="A68" s="55"/>
      <c r="B68" s="55"/>
      <c r="C68" s="215" t="s">
        <v>13</v>
      </c>
      <c r="D68" s="216"/>
      <c r="E68" s="105">
        <f>E23+E34+E45+E56+E67</f>
        <v>235207713</v>
      </c>
      <c r="F68" s="106"/>
      <c r="G68" s="107"/>
      <c r="H68" s="108"/>
      <c r="I68" s="109"/>
      <c r="J68" s="55"/>
    </row>
    <row r="69" spans="1:10" ht="15" customHeight="1" x14ac:dyDescent="0.55000000000000004">
      <c r="A69" s="55"/>
      <c r="B69" s="55"/>
      <c r="C69" s="146" t="s">
        <v>20</v>
      </c>
      <c r="D69" s="147"/>
      <c r="E69" s="110">
        <v>47690</v>
      </c>
      <c r="F69" s="217"/>
      <c r="G69" s="217"/>
      <c r="H69" s="217"/>
      <c r="I69" s="217"/>
      <c r="J69" s="55"/>
    </row>
    <row r="70" spans="1:10" ht="15" customHeight="1" thickBot="1" x14ac:dyDescent="0.6">
      <c r="A70" s="55"/>
      <c r="B70" s="55"/>
      <c r="C70" s="124" t="s">
        <v>60</v>
      </c>
      <c r="D70" s="125"/>
      <c r="E70" s="111">
        <v>3745</v>
      </c>
      <c r="F70" s="112"/>
      <c r="G70" s="112"/>
      <c r="H70" s="112"/>
      <c r="I70" s="112"/>
      <c r="J70" s="55"/>
    </row>
    <row r="71" spans="1:10" ht="15" customHeight="1" x14ac:dyDescent="0.55000000000000004">
      <c r="A71" s="55"/>
      <c r="B71" s="55"/>
      <c r="C71" s="132" t="s">
        <v>22</v>
      </c>
      <c r="D71" s="133"/>
      <c r="E71" s="113">
        <f>(E6+E8)/E69</f>
        <v>9549.7462570769549</v>
      </c>
      <c r="F71" s="112"/>
      <c r="G71" s="112"/>
      <c r="H71" s="112"/>
      <c r="I71" s="112"/>
      <c r="J71" s="55"/>
    </row>
    <row r="72" spans="1:10" ht="15" customHeight="1" thickBot="1" x14ac:dyDescent="0.6">
      <c r="A72" s="55"/>
      <c r="B72" s="55"/>
      <c r="C72" s="124" t="s">
        <v>61</v>
      </c>
      <c r="D72" s="125"/>
      <c r="E72" s="114">
        <f>(E7+E9)/E70</f>
        <v>5212.3238985313756</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7.9282518335835106E-2</v>
      </c>
      <c r="F84" s="162"/>
      <c r="G84" s="162"/>
      <c r="H84" s="162"/>
      <c r="I84" s="163"/>
      <c r="J84" s="55"/>
    </row>
    <row r="85" spans="1:10" ht="15" customHeight="1" thickBot="1" x14ac:dyDescent="0.6">
      <c r="A85" s="55"/>
      <c r="B85" s="55"/>
      <c r="C85" s="127"/>
      <c r="D85" s="74" t="s">
        <v>36</v>
      </c>
      <c r="E85" s="164">
        <f>(E8+E9)/E10</f>
        <v>0.92071748166416489</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54"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77</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2476749</v>
      </c>
      <c r="F6" s="179"/>
      <c r="G6" s="179"/>
      <c r="H6" s="179"/>
      <c r="I6" s="179"/>
      <c r="J6" s="55"/>
    </row>
    <row r="7" spans="1:10" ht="15" customHeight="1" x14ac:dyDescent="0.55000000000000004">
      <c r="A7" s="55"/>
      <c r="B7" s="55"/>
      <c r="C7" s="129"/>
      <c r="D7" s="63" t="s">
        <v>44</v>
      </c>
      <c r="E7" s="76">
        <v>266299</v>
      </c>
      <c r="F7" s="179"/>
      <c r="G7" s="179"/>
      <c r="H7" s="179"/>
      <c r="I7" s="179"/>
      <c r="J7" s="55"/>
    </row>
    <row r="8" spans="1:10" ht="15" customHeight="1" x14ac:dyDescent="0.55000000000000004">
      <c r="A8" s="55"/>
      <c r="B8" s="55"/>
      <c r="C8" s="129"/>
      <c r="D8" s="63" t="s">
        <v>11</v>
      </c>
      <c r="E8" s="76">
        <v>139341027</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142084075</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78</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145450</v>
      </c>
      <c r="F23" s="96"/>
      <c r="G23" s="97"/>
      <c r="H23" s="96"/>
      <c r="I23" s="98"/>
      <c r="J23" s="55"/>
    </row>
    <row r="24" spans="1:10" ht="15" customHeight="1" x14ac:dyDescent="0.55000000000000004">
      <c r="A24" s="55"/>
      <c r="B24" s="55"/>
      <c r="C24" s="174"/>
      <c r="D24" s="195" t="s">
        <v>55</v>
      </c>
      <c r="E24" s="99"/>
      <c r="F24" s="100" t="s">
        <v>52</v>
      </c>
      <c r="G24" s="101">
        <v>50</v>
      </c>
      <c r="H24" s="102">
        <v>5000</v>
      </c>
      <c r="I24" s="103" t="s">
        <v>78</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635000</v>
      </c>
      <c r="F34" s="96"/>
      <c r="G34" s="97"/>
      <c r="H34" s="96"/>
      <c r="I34" s="98"/>
      <c r="J34" s="55"/>
    </row>
    <row r="35" spans="1:10" ht="15" customHeight="1" x14ac:dyDescent="0.55000000000000004">
      <c r="A35" s="55"/>
      <c r="B35" s="55"/>
      <c r="C35" s="174"/>
      <c r="D35" s="192" t="s">
        <v>17</v>
      </c>
      <c r="E35" s="99"/>
      <c r="F35" s="100" t="s">
        <v>52</v>
      </c>
      <c r="G35" s="101">
        <v>50</v>
      </c>
      <c r="H35" s="102">
        <v>5000</v>
      </c>
      <c r="I35" s="103" t="s">
        <v>78</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55988904</v>
      </c>
      <c r="F45" s="96"/>
      <c r="G45" s="97"/>
      <c r="H45" s="96"/>
      <c r="I45" s="98"/>
      <c r="J45" s="55"/>
    </row>
    <row r="46" spans="1:10" ht="15" customHeight="1" x14ac:dyDescent="0.55000000000000004">
      <c r="A46" s="55"/>
      <c r="B46" s="55"/>
      <c r="C46" s="174"/>
      <c r="D46" s="192" t="s">
        <v>56</v>
      </c>
      <c r="E46" s="99"/>
      <c r="F46" s="100" t="s">
        <v>52</v>
      </c>
      <c r="G46" s="101">
        <v>50</v>
      </c>
      <c r="H46" s="102">
        <v>5000</v>
      </c>
      <c r="I46" s="103" t="s">
        <v>78</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35557000</v>
      </c>
      <c r="F67" s="96"/>
      <c r="G67" s="97"/>
      <c r="H67" s="104"/>
      <c r="I67" s="98"/>
      <c r="J67" s="55"/>
    </row>
    <row r="68" spans="1:10" ht="15" customHeight="1" thickBot="1" x14ac:dyDescent="0.6">
      <c r="A68" s="55"/>
      <c r="B68" s="55"/>
      <c r="C68" s="215" t="s">
        <v>13</v>
      </c>
      <c r="D68" s="216"/>
      <c r="E68" s="105">
        <f>E23+E34+E45+E56+E67</f>
        <v>92326354</v>
      </c>
      <c r="F68" s="106"/>
      <c r="G68" s="107"/>
      <c r="H68" s="108"/>
      <c r="I68" s="109"/>
      <c r="J68" s="55"/>
    </row>
    <row r="69" spans="1:10" ht="15" customHeight="1" x14ac:dyDescent="0.55000000000000004">
      <c r="A69" s="55"/>
      <c r="B69" s="55"/>
      <c r="C69" s="146" t="s">
        <v>20</v>
      </c>
      <c r="D69" s="147"/>
      <c r="E69" s="110">
        <v>22249</v>
      </c>
      <c r="F69" s="217"/>
      <c r="G69" s="217"/>
      <c r="H69" s="217"/>
      <c r="I69" s="217"/>
      <c r="J69" s="55"/>
    </row>
    <row r="70" spans="1:10" ht="15" customHeight="1" thickBot="1" x14ac:dyDescent="0.6">
      <c r="A70" s="55"/>
      <c r="B70" s="55"/>
      <c r="C70" s="124" t="s">
        <v>60</v>
      </c>
      <c r="D70" s="125"/>
      <c r="E70" s="111">
        <v>127</v>
      </c>
      <c r="F70" s="112"/>
      <c r="G70" s="112"/>
      <c r="H70" s="112"/>
      <c r="I70" s="112"/>
      <c r="J70" s="55"/>
    </row>
    <row r="71" spans="1:10" ht="15" customHeight="1" x14ac:dyDescent="0.55000000000000004">
      <c r="A71" s="55"/>
      <c r="B71" s="55"/>
      <c r="C71" s="132" t="s">
        <v>22</v>
      </c>
      <c r="D71" s="133"/>
      <c r="E71" s="113">
        <f>(E6+E8)/E69</f>
        <v>6374.1191064766954</v>
      </c>
      <c r="F71" s="112"/>
      <c r="G71" s="112"/>
      <c r="H71" s="112"/>
      <c r="I71" s="112"/>
      <c r="J71" s="55"/>
    </row>
    <row r="72" spans="1:10" ht="15" customHeight="1" thickBot="1" x14ac:dyDescent="0.6">
      <c r="A72" s="55"/>
      <c r="B72" s="55"/>
      <c r="C72" s="124" t="s">
        <v>61</v>
      </c>
      <c r="D72" s="125"/>
      <c r="E72" s="114">
        <f>(E7+E9)/E70</f>
        <v>2096.8425196850394</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28</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1.9305808902229191E-2</v>
      </c>
      <c r="F84" s="162"/>
      <c r="G84" s="162"/>
      <c r="H84" s="162"/>
      <c r="I84" s="163"/>
      <c r="J84" s="55"/>
    </row>
    <row r="85" spans="1:10" ht="15" customHeight="1" thickBot="1" x14ac:dyDescent="0.6">
      <c r="A85" s="55"/>
      <c r="B85" s="55"/>
      <c r="C85" s="127"/>
      <c r="D85" s="74" t="s">
        <v>36</v>
      </c>
      <c r="E85" s="164">
        <f>(E8+E9)/E10</f>
        <v>0.98069419109777078</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8"/>
  <sheetViews>
    <sheetView view="pageBreakPreview" topLeftCell="A57"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77</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4690921</v>
      </c>
      <c r="F6" s="179"/>
      <c r="G6" s="179"/>
      <c r="H6" s="179"/>
      <c r="I6" s="179"/>
      <c r="J6" s="55"/>
      <c r="K6" s="52"/>
    </row>
    <row r="7" spans="1:11" ht="15" customHeight="1" x14ac:dyDescent="0.55000000000000004">
      <c r="A7" s="55"/>
      <c r="B7" s="55"/>
      <c r="C7" s="129"/>
      <c r="D7" s="63" t="s">
        <v>44</v>
      </c>
      <c r="E7" s="76">
        <v>1786392</v>
      </c>
      <c r="F7" s="179"/>
      <c r="G7" s="179"/>
      <c r="H7" s="179"/>
      <c r="I7" s="179"/>
      <c r="J7" s="55"/>
      <c r="K7" s="52"/>
    </row>
    <row r="8" spans="1:11" ht="15" customHeight="1" x14ac:dyDescent="0.55000000000000004">
      <c r="A8" s="55"/>
      <c r="B8" s="55"/>
      <c r="C8" s="129"/>
      <c r="D8" s="63" t="s">
        <v>11</v>
      </c>
      <c r="E8" s="76">
        <v>235546036</v>
      </c>
      <c r="F8" s="179"/>
      <c r="G8" s="179"/>
      <c r="H8" s="179"/>
      <c r="I8" s="179"/>
      <c r="J8" s="55"/>
      <c r="K8" s="52"/>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242023349</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79</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1739544</v>
      </c>
      <c r="F23" s="96"/>
      <c r="G23" s="97"/>
      <c r="H23" s="96"/>
      <c r="I23" s="98"/>
      <c r="J23" s="55"/>
    </row>
    <row r="24" spans="1:10" ht="15" customHeight="1" x14ac:dyDescent="0.55000000000000004">
      <c r="A24" s="55"/>
      <c r="B24" s="55"/>
      <c r="C24" s="174"/>
      <c r="D24" s="195" t="s">
        <v>55</v>
      </c>
      <c r="E24" s="99"/>
      <c r="F24" s="100" t="s">
        <v>52</v>
      </c>
      <c r="G24" s="101">
        <v>50</v>
      </c>
      <c r="H24" s="102">
        <v>5000</v>
      </c>
      <c r="I24" s="103" t="s">
        <v>79</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194500</v>
      </c>
      <c r="F34" s="96"/>
      <c r="G34" s="97"/>
      <c r="H34" s="96"/>
      <c r="I34" s="98"/>
      <c r="J34" s="55"/>
    </row>
    <row r="35" spans="1:10" ht="15" customHeight="1" x14ac:dyDescent="0.55000000000000004">
      <c r="A35" s="55"/>
      <c r="B35" s="55"/>
      <c r="C35" s="174"/>
      <c r="D35" s="192" t="s">
        <v>17</v>
      </c>
      <c r="E35" s="99"/>
      <c r="F35" s="100" t="s">
        <v>52</v>
      </c>
      <c r="G35" s="101">
        <v>50</v>
      </c>
      <c r="H35" s="102">
        <v>5000</v>
      </c>
      <c r="I35" s="103" t="s">
        <v>79</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92361508</v>
      </c>
      <c r="F45" s="96"/>
      <c r="G45" s="97"/>
      <c r="H45" s="96"/>
      <c r="I45" s="98"/>
      <c r="J45" s="55"/>
    </row>
    <row r="46" spans="1:10" ht="15" customHeight="1" x14ac:dyDescent="0.55000000000000004">
      <c r="A46" s="55"/>
      <c r="B46" s="55"/>
      <c r="C46" s="174"/>
      <c r="D46" s="192" t="s">
        <v>56</v>
      </c>
      <c r="E46" s="99"/>
      <c r="F46" s="100" t="s">
        <v>52</v>
      </c>
      <c r="G46" s="101">
        <v>50</v>
      </c>
      <c r="H46" s="102">
        <v>5000</v>
      </c>
      <c r="I46" s="103" t="s">
        <v>79</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3" ht="15" customHeight="1" x14ac:dyDescent="0.55000000000000004">
      <c r="A65" s="55"/>
      <c r="B65" s="55"/>
      <c r="C65" s="193"/>
      <c r="D65" s="190"/>
      <c r="E65" s="83"/>
      <c r="F65" s="84"/>
      <c r="G65" s="85"/>
      <c r="H65" s="84"/>
      <c r="I65" s="87"/>
      <c r="J65" s="55"/>
    </row>
    <row r="66" spans="1:13" ht="15" customHeight="1" thickBot="1" x14ac:dyDescent="0.6">
      <c r="A66" s="55"/>
      <c r="B66" s="55"/>
      <c r="C66" s="193"/>
      <c r="D66" s="191"/>
      <c r="E66" s="90"/>
      <c r="F66" s="91"/>
      <c r="G66" s="92"/>
      <c r="H66" s="91"/>
      <c r="I66" s="93"/>
      <c r="J66" s="55"/>
    </row>
    <row r="67" spans="1:13" ht="15" customHeight="1" thickBot="1" x14ac:dyDescent="0.6">
      <c r="A67" s="55"/>
      <c r="B67" s="55"/>
      <c r="C67" s="194"/>
      <c r="D67" s="94" t="s">
        <v>54</v>
      </c>
      <c r="E67" s="95">
        <v>41422000</v>
      </c>
      <c r="F67" s="96"/>
      <c r="G67" s="97"/>
      <c r="H67" s="104"/>
      <c r="I67" s="98"/>
      <c r="J67" s="55"/>
    </row>
    <row r="68" spans="1:13" ht="15" customHeight="1" thickBot="1" x14ac:dyDescent="0.6">
      <c r="A68" s="55"/>
      <c r="B68" s="55"/>
      <c r="C68" s="215" t="s">
        <v>13</v>
      </c>
      <c r="D68" s="216"/>
      <c r="E68" s="105">
        <f>E23+E34+E45+E56+E67</f>
        <v>135717552</v>
      </c>
      <c r="F68" s="106"/>
      <c r="G68" s="107"/>
      <c r="H68" s="108"/>
      <c r="I68" s="109"/>
      <c r="J68" s="55"/>
    </row>
    <row r="69" spans="1:13" ht="15" customHeight="1" x14ac:dyDescent="0.55000000000000004">
      <c r="A69" s="55"/>
      <c r="B69" s="55"/>
      <c r="C69" s="146" t="s">
        <v>20</v>
      </c>
      <c r="D69" s="147"/>
      <c r="E69" s="110">
        <v>23555</v>
      </c>
      <c r="F69" s="217"/>
      <c r="G69" s="217"/>
      <c r="H69" s="217"/>
      <c r="I69" s="217"/>
      <c r="J69" s="55"/>
      <c r="L69" s="53"/>
      <c r="M69" s="53"/>
    </row>
    <row r="70" spans="1:13" ht="15" customHeight="1" thickBot="1" x14ac:dyDescent="0.6">
      <c r="A70" s="55"/>
      <c r="B70" s="55"/>
      <c r="C70" s="124" t="s">
        <v>60</v>
      </c>
      <c r="D70" s="125"/>
      <c r="E70" s="111">
        <v>149</v>
      </c>
      <c r="F70" s="112"/>
      <c r="G70" s="112"/>
      <c r="H70" s="112"/>
      <c r="I70" s="112"/>
      <c r="J70" s="55"/>
    </row>
    <row r="71" spans="1:13" ht="15" customHeight="1" x14ac:dyDescent="0.55000000000000004">
      <c r="A71" s="55"/>
      <c r="B71" s="55"/>
      <c r="C71" s="132" t="s">
        <v>22</v>
      </c>
      <c r="D71" s="133"/>
      <c r="E71" s="115">
        <f>(E6+E8)/E69</f>
        <v>10198.979282530248</v>
      </c>
      <c r="F71" s="112"/>
      <c r="G71" s="112"/>
      <c r="H71" s="112"/>
      <c r="I71" s="112"/>
      <c r="J71" s="55"/>
    </row>
    <row r="72" spans="1:13" ht="15" customHeight="1" thickBot="1" x14ac:dyDescent="0.6">
      <c r="A72" s="55"/>
      <c r="B72" s="55"/>
      <c r="C72" s="124" t="s">
        <v>61</v>
      </c>
      <c r="D72" s="125"/>
      <c r="E72" s="116">
        <f>(E7+E9)/E70</f>
        <v>11989.208053691274</v>
      </c>
      <c r="F72" s="179"/>
      <c r="G72" s="179"/>
      <c r="H72" s="179"/>
      <c r="I72" s="179"/>
      <c r="J72" s="55"/>
    </row>
    <row r="73" spans="1:13" ht="15" customHeight="1" x14ac:dyDescent="0.55000000000000004">
      <c r="A73" s="55"/>
      <c r="B73" s="55"/>
      <c r="C73" s="61" t="s">
        <v>62</v>
      </c>
      <c r="D73" s="61"/>
      <c r="E73" s="61"/>
      <c r="F73" s="61"/>
      <c r="G73" s="61"/>
      <c r="H73" s="61"/>
      <c r="I73" s="61"/>
      <c r="J73" s="55"/>
    </row>
    <row r="74" spans="1:13" ht="15" customHeight="1" x14ac:dyDescent="0.55000000000000004">
      <c r="A74" s="55"/>
      <c r="B74" s="55"/>
      <c r="C74" s="61" t="s">
        <v>63</v>
      </c>
      <c r="D74" s="61"/>
      <c r="E74" s="61"/>
      <c r="F74" s="61"/>
      <c r="G74" s="61"/>
      <c r="H74" s="61"/>
      <c r="I74" s="61"/>
      <c r="J74" s="55"/>
    </row>
    <row r="75" spans="1:13" ht="15" customHeight="1" x14ac:dyDescent="0.55000000000000004">
      <c r="A75" s="55"/>
      <c r="B75" s="55"/>
      <c r="C75" s="55"/>
      <c r="D75" s="55"/>
      <c r="E75" s="55"/>
      <c r="F75" s="55"/>
      <c r="G75" s="55"/>
      <c r="H75" s="55"/>
      <c r="I75" s="55"/>
      <c r="J75" s="55"/>
    </row>
    <row r="76" spans="1:13" ht="15" customHeight="1" x14ac:dyDescent="0.55000000000000004">
      <c r="A76" s="55"/>
      <c r="B76" s="55" t="s">
        <v>24</v>
      </c>
      <c r="C76" s="131" t="s">
        <v>25</v>
      </c>
      <c r="D76" s="131"/>
      <c r="E76" s="131"/>
      <c r="F76" s="131"/>
      <c r="G76" s="131"/>
      <c r="H76" s="55"/>
      <c r="I76" s="55"/>
      <c r="J76" s="55"/>
    </row>
    <row r="77" spans="1:13" ht="12.5" thickBot="1" x14ac:dyDescent="0.6">
      <c r="A77" s="55"/>
      <c r="B77" s="55"/>
      <c r="C77" s="59"/>
      <c r="D77" s="59"/>
      <c r="E77" s="214" t="s">
        <v>26</v>
      </c>
      <c r="F77" s="214"/>
      <c r="G77" s="214"/>
      <c r="H77" s="214" t="s">
        <v>27</v>
      </c>
      <c r="I77" s="214"/>
      <c r="J77" s="55"/>
    </row>
    <row r="78" spans="1:13" ht="15" customHeight="1" x14ac:dyDescent="0.55000000000000004">
      <c r="A78" s="55"/>
      <c r="B78" s="55"/>
      <c r="C78" s="166" t="s">
        <v>28</v>
      </c>
      <c r="D78" s="167"/>
      <c r="E78" s="206"/>
      <c r="F78" s="207"/>
      <c r="G78" s="208"/>
      <c r="H78" s="206"/>
      <c r="I78" s="209"/>
      <c r="J78" s="55"/>
    </row>
    <row r="79" spans="1:13" ht="15" customHeight="1" thickBot="1" x14ac:dyDescent="0.6">
      <c r="A79" s="55"/>
      <c r="B79" s="55"/>
      <c r="C79" s="202" t="s">
        <v>29</v>
      </c>
      <c r="D79" s="203"/>
      <c r="E79" s="212"/>
      <c r="F79" s="210"/>
      <c r="G79" s="213"/>
      <c r="H79" s="210"/>
      <c r="I79" s="211"/>
      <c r="J79" s="55"/>
    </row>
    <row r="80" spans="1:13"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2.676317399442316E-2</v>
      </c>
      <c r="F84" s="162"/>
      <c r="G84" s="162"/>
      <c r="H84" s="162"/>
      <c r="I84" s="163"/>
      <c r="J84" s="55"/>
    </row>
    <row r="85" spans="1:10" ht="15" customHeight="1" thickBot="1" x14ac:dyDescent="0.6">
      <c r="A85" s="55"/>
      <c r="B85" s="55"/>
      <c r="C85" s="127"/>
      <c r="D85" s="74" t="s">
        <v>36</v>
      </c>
      <c r="E85" s="164">
        <f>(E8+E9)/E10</f>
        <v>0.97323682600557682</v>
      </c>
      <c r="F85" s="204"/>
      <c r="G85" s="204"/>
      <c r="H85" s="204"/>
      <c r="I85" s="205"/>
      <c r="J85" s="55"/>
    </row>
    <row r="86" spans="1:10" ht="15" customHeight="1" x14ac:dyDescent="0.55000000000000004">
      <c r="A86" s="55"/>
      <c r="B86" s="55"/>
      <c r="C86" s="55"/>
      <c r="D86" s="55"/>
      <c r="E86" s="55"/>
      <c r="F86" s="55"/>
      <c r="G86" s="55"/>
      <c r="H86" s="55"/>
      <c r="I86" s="55"/>
      <c r="J86" s="55"/>
    </row>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88"/>
  <sheetViews>
    <sheetView view="pageBreakPreview" topLeftCell="A57"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80</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24578830</v>
      </c>
      <c r="F6" s="179"/>
      <c r="G6" s="179"/>
      <c r="H6" s="179"/>
      <c r="I6" s="179"/>
      <c r="J6" s="55"/>
      <c r="K6" s="53"/>
    </row>
    <row r="7" spans="1:11" ht="15" customHeight="1" x14ac:dyDescent="0.55000000000000004">
      <c r="A7" s="55"/>
      <c r="B7" s="55"/>
      <c r="C7" s="129"/>
      <c r="D7" s="63" t="s">
        <v>44</v>
      </c>
      <c r="E7" s="76">
        <v>4897605</v>
      </c>
      <c r="F7" s="179"/>
      <c r="G7" s="179"/>
      <c r="H7" s="179"/>
      <c r="I7" s="179"/>
      <c r="J7" s="55"/>
      <c r="K7" s="53"/>
    </row>
    <row r="8" spans="1:11" ht="15" customHeight="1" x14ac:dyDescent="0.55000000000000004">
      <c r="A8" s="55"/>
      <c r="B8" s="55"/>
      <c r="C8" s="129"/>
      <c r="D8" s="63" t="s">
        <v>11</v>
      </c>
      <c r="E8" s="76">
        <v>176043697</v>
      </c>
      <c r="F8" s="179"/>
      <c r="G8" s="179"/>
      <c r="H8" s="179"/>
      <c r="I8" s="179"/>
      <c r="J8" s="55"/>
      <c r="K8" s="52"/>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205520132</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53</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3645650</v>
      </c>
      <c r="F23" s="96"/>
      <c r="G23" s="97"/>
      <c r="H23" s="96"/>
      <c r="I23" s="98"/>
      <c r="J23" s="55"/>
    </row>
    <row r="24" spans="1:10" ht="15" customHeight="1" x14ac:dyDescent="0.55000000000000004">
      <c r="A24" s="55"/>
      <c r="B24" s="55"/>
      <c r="C24" s="174"/>
      <c r="D24" s="195" t="s">
        <v>55</v>
      </c>
      <c r="E24" s="99"/>
      <c r="F24" s="100" t="s">
        <v>52</v>
      </c>
      <c r="G24" s="101">
        <v>50</v>
      </c>
      <c r="H24" s="102">
        <v>5000</v>
      </c>
      <c r="I24" s="103" t="s">
        <v>53</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2206707</v>
      </c>
      <c r="F34" s="96"/>
      <c r="G34" s="97"/>
      <c r="H34" s="96"/>
      <c r="I34" s="98"/>
      <c r="J34" s="55"/>
    </row>
    <row r="35" spans="1:10" ht="15" customHeight="1" x14ac:dyDescent="0.55000000000000004">
      <c r="A35" s="55"/>
      <c r="B35" s="55"/>
      <c r="C35" s="174"/>
      <c r="D35" s="192" t="s">
        <v>17</v>
      </c>
      <c r="E35" s="99"/>
      <c r="F35" s="100" t="s">
        <v>52</v>
      </c>
      <c r="G35" s="101">
        <v>50</v>
      </c>
      <c r="H35" s="102">
        <v>5000</v>
      </c>
      <c r="I35" s="103" t="s">
        <v>53</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70266903</v>
      </c>
      <c r="F45" s="96"/>
      <c r="G45" s="97"/>
      <c r="H45" s="96"/>
      <c r="I45" s="98"/>
      <c r="J45" s="55"/>
    </row>
    <row r="46" spans="1:10" ht="15" customHeight="1" x14ac:dyDescent="0.55000000000000004">
      <c r="A46" s="55"/>
      <c r="B46" s="55"/>
      <c r="C46" s="174"/>
      <c r="D46" s="192" t="s">
        <v>56</v>
      </c>
      <c r="E46" s="99"/>
      <c r="F46" s="100" t="s">
        <v>52</v>
      </c>
      <c r="G46" s="101">
        <v>50</v>
      </c>
      <c r="H46" s="102">
        <v>5000</v>
      </c>
      <c r="I46" s="103" t="s">
        <v>53</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28809000</v>
      </c>
      <c r="F67" s="96"/>
      <c r="G67" s="97"/>
      <c r="H67" s="104"/>
      <c r="I67" s="98"/>
      <c r="J67" s="55"/>
    </row>
    <row r="68" spans="1:10" ht="15" customHeight="1" thickBot="1" x14ac:dyDescent="0.6">
      <c r="A68" s="55"/>
      <c r="B68" s="55"/>
      <c r="C68" s="215" t="s">
        <v>13</v>
      </c>
      <c r="D68" s="216"/>
      <c r="E68" s="105">
        <f>E23+E34+E45+E56+E67</f>
        <v>104928260</v>
      </c>
      <c r="F68" s="106"/>
      <c r="G68" s="107"/>
      <c r="H68" s="108"/>
      <c r="I68" s="109"/>
      <c r="J68" s="55"/>
    </row>
    <row r="69" spans="1:10" ht="15" customHeight="1" x14ac:dyDescent="0.55000000000000004">
      <c r="A69" s="55"/>
      <c r="B69" s="55"/>
      <c r="C69" s="146" t="s">
        <v>20</v>
      </c>
      <c r="D69" s="147"/>
      <c r="E69" s="110">
        <v>18653</v>
      </c>
      <c r="F69" s="217"/>
      <c r="G69" s="217"/>
      <c r="H69" s="217"/>
      <c r="I69" s="217"/>
      <c r="J69" s="55"/>
    </row>
    <row r="70" spans="1:10" ht="15" customHeight="1" thickBot="1" x14ac:dyDescent="0.6">
      <c r="A70" s="55"/>
      <c r="B70" s="55"/>
      <c r="C70" s="124" t="s">
        <v>60</v>
      </c>
      <c r="D70" s="125"/>
      <c r="E70" s="111">
        <v>539</v>
      </c>
      <c r="F70" s="112"/>
      <c r="G70" s="112"/>
      <c r="H70" s="112"/>
      <c r="I70" s="112"/>
      <c r="J70" s="55"/>
    </row>
    <row r="71" spans="1:10" ht="15" customHeight="1" x14ac:dyDescent="0.55000000000000004">
      <c r="A71" s="55"/>
      <c r="B71" s="55"/>
      <c r="C71" s="132" t="s">
        <v>22</v>
      </c>
      <c r="D71" s="133"/>
      <c r="E71" s="115">
        <f>(E6+E8)/E69</f>
        <v>10755.509944781001</v>
      </c>
      <c r="F71" s="112"/>
      <c r="G71" s="112"/>
      <c r="H71" s="112"/>
      <c r="I71" s="112"/>
      <c r="J71" s="55"/>
    </row>
    <row r="72" spans="1:10" ht="15" customHeight="1" thickBot="1" x14ac:dyDescent="0.6">
      <c r="A72" s="55"/>
      <c r="B72" s="55"/>
      <c r="C72" s="124" t="s">
        <v>61</v>
      </c>
      <c r="D72" s="125"/>
      <c r="E72" s="116">
        <f>(E7+E9)/E70</f>
        <v>9086.4656771799637</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0.14342358927640236</v>
      </c>
      <c r="F84" s="162"/>
      <c r="G84" s="162"/>
      <c r="H84" s="162"/>
      <c r="I84" s="163"/>
      <c r="J84" s="55"/>
    </row>
    <row r="85" spans="1:10" ht="15" customHeight="1" thickBot="1" x14ac:dyDescent="0.6">
      <c r="A85" s="55"/>
      <c r="B85" s="55"/>
      <c r="C85" s="127"/>
      <c r="D85" s="74" t="s">
        <v>36</v>
      </c>
      <c r="E85" s="164">
        <f>(E8+E9)/E10</f>
        <v>0.85657641072359758</v>
      </c>
      <c r="F85" s="204"/>
      <c r="G85" s="204"/>
      <c r="H85" s="204"/>
      <c r="I85" s="205"/>
      <c r="J85" s="55"/>
    </row>
    <row r="86" spans="1:10" ht="15" customHeight="1" x14ac:dyDescent="0.55000000000000004">
      <c r="A86" s="55"/>
      <c r="B86" s="55"/>
      <c r="C86" s="55"/>
      <c r="D86" s="55"/>
      <c r="E86" s="55"/>
      <c r="F86" s="55"/>
      <c r="G86" s="55"/>
      <c r="H86" s="55"/>
      <c r="I86" s="55"/>
      <c r="J86" s="55"/>
    </row>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R88"/>
  <sheetViews>
    <sheetView view="pageBreakPreview" topLeftCell="A57"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7" width="9" style="1"/>
    <col min="18" max="18" width="9.25" style="1" bestFit="1" customWidth="1"/>
    <col min="19" max="19" width="9.33203125" style="1" bestFit="1" customWidth="1"/>
    <col min="20" max="16384" width="9" style="1"/>
  </cols>
  <sheetData>
    <row r="1" spans="1:18" ht="18.75" customHeight="1" x14ac:dyDescent="0.55000000000000004">
      <c r="A1" s="152" t="s">
        <v>96</v>
      </c>
      <c r="B1" s="152"/>
      <c r="C1" s="152"/>
      <c r="D1" s="152"/>
      <c r="E1" s="152"/>
      <c r="F1" s="152"/>
      <c r="G1" s="152"/>
      <c r="H1" s="152"/>
      <c r="I1" s="152"/>
      <c r="J1" s="152"/>
    </row>
    <row r="2" spans="1:18" ht="15" customHeight="1" thickBot="1" x14ac:dyDescent="0.6">
      <c r="A2" s="55"/>
      <c r="B2" s="55" t="s">
        <v>3</v>
      </c>
      <c r="C2" s="131" t="s">
        <v>4</v>
      </c>
      <c r="D2" s="131"/>
      <c r="E2" s="131"/>
      <c r="F2" s="131"/>
      <c r="G2" s="131"/>
      <c r="H2" s="59"/>
      <c r="I2" s="55"/>
      <c r="J2" s="55"/>
    </row>
    <row r="3" spans="1:18" ht="19.5" customHeight="1" thickBot="1" x14ac:dyDescent="0.6">
      <c r="A3" s="55"/>
      <c r="B3" s="55"/>
      <c r="C3" s="153" t="s">
        <v>41</v>
      </c>
      <c r="D3" s="154"/>
      <c r="E3" s="180" t="s">
        <v>77</v>
      </c>
      <c r="F3" s="181"/>
      <c r="G3" s="181"/>
      <c r="H3" s="181"/>
      <c r="I3" s="182"/>
      <c r="J3" s="55"/>
    </row>
    <row r="4" spans="1:18" ht="15" customHeight="1" x14ac:dyDescent="0.55000000000000004">
      <c r="A4" s="55"/>
      <c r="B4" s="55"/>
      <c r="C4" s="55"/>
      <c r="D4" s="55"/>
      <c r="E4" s="55"/>
      <c r="F4" s="55"/>
      <c r="G4" s="55"/>
      <c r="H4" s="55"/>
      <c r="I4" s="55"/>
      <c r="J4" s="55"/>
    </row>
    <row r="5" spans="1:18" ht="15" customHeight="1" thickBot="1" x14ac:dyDescent="0.6">
      <c r="A5" s="55"/>
      <c r="B5" s="55" t="s">
        <v>7</v>
      </c>
      <c r="C5" s="131" t="s">
        <v>8</v>
      </c>
      <c r="D5" s="131"/>
      <c r="E5" s="131"/>
      <c r="F5" s="131"/>
      <c r="G5" s="131"/>
      <c r="H5" s="55"/>
      <c r="I5" s="55"/>
      <c r="J5" s="55"/>
    </row>
    <row r="6" spans="1:18" ht="15" customHeight="1" x14ac:dyDescent="0.55000000000000004">
      <c r="A6" s="55"/>
      <c r="B6" s="55"/>
      <c r="C6" s="128" t="s">
        <v>43</v>
      </c>
      <c r="D6" s="62" t="s">
        <v>9</v>
      </c>
      <c r="E6" s="75">
        <v>18458595</v>
      </c>
      <c r="F6" s="179"/>
      <c r="G6" s="179"/>
      <c r="H6" s="179"/>
      <c r="I6" s="179"/>
      <c r="J6" s="55"/>
      <c r="K6" s="53"/>
      <c r="L6" s="53"/>
      <c r="M6" s="53"/>
      <c r="N6" s="53"/>
      <c r="O6" s="53"/>
      <c r="P6" s="53"/>
      <c r="Q6" s="53"/>
      <c r="R6" s="53"/>
    </row>
    <row r="7" spans="1:18" ht="15" customHeight="1" x14ac:dyDescent="0.55000000000000004">
      <c r="A7" s="55"/>
      <c r="B7" s="55"/>
      <c r="C7" s="129"/>
      <c r="D7" s="63" t="s">
        <v>44</v>
      </c>
      <c r="E7" s="76">
        <v>6337229</v>
      </c>
      <c r="F7" s="179"/>
      <c r="G7" s="179"/>
      <c r="H7" s="179"/>
      <c r="I7" s="179"/>
      <c r="J7" s="55"/>
      <c r="K7" s="53"/>
      <c r="L7" s="53"/>
      <c r="M7" s="53"/>
    </row>
    <row r="8" spans="1:18" ht="15" customHeight="1" x14ac:dyDescent="0.55000000000000004">
      <c r="A8" s="55"/>
      <c r="B8" s="55"/>
      <c r="C8" s="129"/>
      <c r="D8" s="63" t="s">
        <v>11</v>
      </c>
      <c r="E8" s="76">
        <v>286254400</v>
      </c>
      <c r="F8" s="179"/>
      <c r="G8" s="179"/>
      <c r="H8" s="179"/>
      <c r="I8" s="179"/>
      <c r="J8" s="55"/>
    </row>
    <row r="9" spans="1:18" ht="15" customHeight="1" x14ac:dyDescent="0.55000000000000004">
      <c r="A9" s="55"/>
      <c r="B9" s="55"/>
      <c r="C9" s="178"/>
      <c r="D9" s="77" t="s">
        <v>45</v>
      </c>
      <c r="E9" s="78">
        <v>0</v>
      </c>
      <c r="F9" s="179"/>
      <c r="G9" s="179"/>
      <c r="H9" s="179"/>
      <c r="I9" s="179"/>
      <c r="J9" s="55"/>
    </row>
    <row r="10" spans="1:18" ht="15" customHeight="1" thickBot="1" x14ac:dyDescent="0.6">
      <c r="A10" s="55"/>
      <c r="B10" s="55"/>
      <c r="C10" s="117" t="s">
        <v>13</v>
      </c>
      <c r="D10" s="118"/>
      <c r="E10" s="79">
        <f>SUM(E6:E9)</f>
        <v>311050224</v>
      </c>
      <c r="F10" s="80"/>
      <c r="G10" s="80"/>
      <c r="H10" s="80"/>
      <c r="I10" s="80"/>
      <c r="J10" s="55"/>
    </row>
    <row r="11" spans="1:18" ht="21" customHeight="1" x14ac:dyDescent="0.55000000000000004">
      <c r="A11" s="55"/>
      <c r="B11" s="55"/>
      <c r="C11" s="183" t="s">
        <v>14</v>
      </c>
      <c r="D11" s="184"/>
      <c r="E11" s="184"/>
      <c r="F11" s="187" t="s">
        <v>46</v>
      </c>
      <c r="G11" s="187"/>
      <c r="H11" s="187"/>
      <c r="I11" s="188"/>
      <c r="J11" s="55"/>
    </row>
    <row r="12" spans="1:18" ht="22" customHeight="1" x14ac:dyDescent="0.55000000000000004">
      <c r="A12" s="55"/>
      <c r="B12" s="55"/>
      <c r="C12" s="185"/>
      <c r="D12" s="186"/>
      <c r="E12" s="186"/>
      <c r="F12" s="81" t="s">
        <v>47</v>
      </c>
      <c r="G12" s="81" t="s">
        <v>48</v>
      </c>
      <c r="H12" s="81" t="s">
        <v>49</v>
      </c>
      <c r="I12" s="82" t="s">
        <v>50</v>
      </c>
      <c r="J12" s="55"/>
    </row>
    <row r="13" spans="1:18" ht="15" customHeight="1" x14ac:dyDescent="0.55000000000000004">
      <c r="A13" s="55"/>
      <c r="B13" s="55"/>
      <c r="C13" s="174" t="s">
        <v>51</v>
      </c>
      <c r="D13" s="189" t="s">
        <v>16</v>
      </c>
      <c r="E13" s="83"/>
      <c r="F13" s="84" t="s">
        <v>52</v>
      </c>
      <c r="G13" s="85">
        <v>50</v>
      </c>
      <c r="H13" s="86">
        <v>5000</v>
      </c>
      <c r="I13" s="87" t="s">
        <v>67</v>
      </c>
      <c r="J13" s="55"/>
    </row>
    <row r="14" spans="1:18" ht="15" customHeight="1" x14ac:dyDescent="0.55000000000000004">
      <c r="A14" s="55"/>
      <c r="B14" s="55"/>
      <c r="C14" s="174"/>
      <c r="D14" s="190"/>
      <c r="E14" s="83"/>
      <c r="F14" s="84"/>
      <c r="G14" s="85"/>
      <c r="H14" s="86"/>
      <c r="I14" s="87"/>
      <c r="J14" s="55"/>
    </row>
    <row r="15" spans="1:18" ht="15" customHeight="1" x14ac:dyDescent="0.55000000000000004">
      <c r="A15" s="55"/>
      <c r="B15" s="55"/>
      <c r="C15" s="174"/>
      <c r="D15" s="190"/>
      <c r="E15" s="83"/>
      <c r="F15" s="84"/>
      <c r="G15" s="85"/>
      <c r="H15" s="86"/>
      <c r="I15" s="87"/>
      <c r="J15" s="55"/>
    </row>
    <row r="16" spans="1:18"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6732710</v>
      </c>
      <c r="F23" s="96"/>
      <c r="G23" s="97"/>
      <c r="H23" s="96"/>
      <c r="I23" s="98"/>
      <c r="J23" s="55"/>
    </row>
    <row r="24" spans="1:10" ht="15" customHeight="1" x14ac:dyDescent="0.55000000000000004">
      <c r="A24" s="55"/>
      <c r="B24" s="55"/>
      <c r="C24" s="174"/>
      <c r="D24" s="195" t="s">
        <v>55</v>
      </c>
      <c r="E24" s="99"/>
      <c r="F24" s="100" t="s">
        <v>52</v>
      </c>
      <c r="G24" s="101">
        <v>50</v>
      </c>
      <c r="H24" s="102">
        <v>5000</v>
      </c>
      <c r="I24" s="103" t="s">
        <v>67</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2819387</v>
      </c>
      <c r="F34" s="96"/>
      <c r="G34" s="97"/>
      <c r="H34" s="96"/>
      <c r="I34" s="98"/>
      <c r="J34" s="55"/>
    </row>
    <row r="35" spans="1:10" ht="15" customHeight="1" x14ac:dyDescent="0.55000000000000004">
      <c r="A35" s="55"/>
      <c r="B35" s="55"/>
      <c r="C35" s="174"/>
      <c r="D35" s="192" t="s">
        <v>17</v>
      </c>
      <c r="E35" s="99"/>
      <c r="F35" s="100" t="s">
        <v>52</v>
      </c>
      <c r="G35" s="101">
        <v>50</v>
      </c>
      <c r="H35" s="102">
        <v>5000</v>
      </c>
      <c r="I35" s="103" t="s">
        <v>67</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111752463</v>
      </c>
      <c r="F45" s="96"/>
      <c r="G45" s="97"/>
      <c r="H45" s="96"/>
      <c r="I45" s="98"/>
      <c r="J45" s="55"/>
    </row>
    <row r="46" spans="1:10" ht="15" customHeight="1" x14ac:dyDescent="0.55000000000000004">
      <c r="A46" s="55"/>
      <c r="B46" s="55"/>
      <c r="C46" s="174"/>
      <c r="D46" s="192" t="s">
        <v>56</v>
      </c>
      <c r="E46" s="99"/>
      <c r="F46" s="100" t="s">
        <v>52</v>
      </c>
      <c r="G46" s="101">
        <v>50</v>
      </c>
      <c r="H46" s="102">
        <v>5000</v>
      </c>
      <c r="I46" s="103" t="s">
        <v>67</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8" ht="15" customHeight="1" x14ac:dyDescent="0.55000000000000004">
      <c r="A65" s="55"/>
      <c r="B65" s="55"/>
      <c r="C65" s="193"/>
      <c r="D65" s="190"/>
      <c r="E65" s="83"/>
      <c r="F65" s="84"/>
      <c r="G65" s="85"/>
      <c r="H65" s="84"/>
      <c r="I65" s="87"/>
      <c r="J65" s="55"/>
    </row>
    <row r="66" spans="1:18" ht="15" customHeight="1" thickBot="1" x14ac:dyDescent="0.6">
      <c r="A66" s="55"/>
      <c r="B66" s="55"/>
      <c r="C66" s="193"/>
      <c r="D66" s="191"/>
      <c r="E66" s="90"/>
      <c r="F66" s="91"/>
      <c r="G66" s="92"/>
      <c r="H66" s="91"/>
      <c r="I66" s="93"/>
      <c r="J66" s="55"/>
    </row>
    <row r="67" spans="1:18" ht="15" customHeight="1" thickBot="1" x14ac:dyDescent="0.6">
      <c r="A67" s="55"/>
      <c r="B67" s="55"/>
      <c r="C67" s="194"/>
      <c r="D67" s="94" t="s">
        <v>54</v>
      </c>
      <c r="E67" s="95">
        <v>36822000</v>
      </c>
      <c r="F67" s="96"/>
      <c r="G67" s="97"/>
      <c r="H67" s="104"/>
      <c r="I67" s="98"/>
      <c r="J67" s="55"/>
    </row>
    <row r="68" spans="1:18" ht="15" customHeight="1" thickBot="1" x14ac:dyDescent="0.6">
      <c r="A68" s="55"/>
      <c r="B68" s="55"/>
      <c r="C68" s="215" t="s">
        <v>13</v>
      </c>
      <c r="D68" s="216"/>
      <c r="E68" s="105">
        <f>E23+E34+E45+E56+E67</f>
        <v>158126560</v>
      </c>
      <c r="F68" s="106"/>
      <c r="G68" s="107"/>
      <c r="H68" s="108"/>
      <c r="I68" s="109"/>
      <c r="J68" s="55"/>
      <c r="K68" s="53"/>
      <c r="P68" s="53"/>
      <c r="R68" s="53"/>
    </row>
    <row r="69" spans="1:18" ht="15" customHeight="1" x14ac:dyDescent="0.55000000000000004">
      <c r="A69" s="55"/>
      <c r="B69" s="55"/>
      <c r="C69" s="146" t="s">
        <v>20</v>
      </c>
      <c r="D69" s="147"/>
      <c r="E69" s="110">
        <v>29555</v>
      </c>
      <c r="F69" s="217"/>
      <c r="G69" s="217"/>
      <c r="H69" s="217"/>
      <c r="I69" s="217"/>
      <c r="J69" s="55"/>
    </row>
    <row r="70" spans="1:18" ht="15" customHeight="1" thickBot="1" x14ac:dyDescent="0.6">
      <c r="A70" s="55"/>
      <c r="B70" s="55"/>
      <c r="C70" s="124" t="s">
        <v>60</v>
      </c>
      <c r="D70" s="125"/>
      <c r="E70" s="111">
        <v>586</v>
      </c>
      <c r="F70" s="112"/>
      <c r="G70" s="112"/>
      <c r="H70" s="112"/>
      <c r="I70" s="112"/>
      <c r="J70" s="55"/>
    </row>
    <row r="71" spans="1:18" ht="15" customHeight="1" x14ac:dyDescent="0.55000000000000004">
      <c r="A71" s="55"/>
      <c r="B71" s="55"/>
      <c r="C71" s="132" t="s">
        <v>22</v>
      </c>
      <c r="D71" s="133"/>
      <c r="E71" s="115">
        <f>(E6+E8)/E69</f>
        <v>10310.031974285232</v>
      </c>
      <c r="F71" s="112"/>
      <c r="G71" s="112"/>
      <c r="H71" s="112"/>
      <c r="I71" s="112"/>
      <c r="J71" s="55"/>
    </row>
    <row r="72" spans="1:18" ht="15" customHeight="1" thickBot="1" x14ac:dyDescent="0.6">
      <c r="A72" s="55"/>
      <c r="B72" s="55"/>
      <c r="C72" s="124" t="s">
        <v>61</v>
      </c>
      <c r="D72" s="125"/>
      <c r="E72" s="116">
        <f>(E7+E9)/E70</f>
        <v>10814.383959044369</v>
      </c>
      <c r="F72" s="179"/>
      <c r="G72" s="179"/>
      <c r="H72" s="179"/>
      <c r="I72" s="179"/>
      <c r="J72" s="55"/>
    </row>
    <row r="73" spans="1:18" ht="15" customHeight="1" x14ac:dyDescent="0.55000000000000004">
      <c r="A73" s="55"/>
      <c r="B73" s="55"/>
      <c r="C73" s="61" t="s">
        <v>62</v>
      </c>
      <c r="D73" s="61"/>
      <c r="E73" s="61"/>
      <c r="F73" s="61"/>
      <c r="G73" s="61"/>
      <c r="H73" s="61"/>
      <c r="I73" s="61"/>
      <c r="J73" s="55"/>
    </row>
    <row r="74" spans="1:18" ht="15" customHeight="1" x14ac:dyDescent="0.55000000000000004">
      <c r="A74" s="55"/>
      <c r="B74" s="55"/>
      <c r="C74" s="61" t="s">
        <v>63</v>
      </c>
      <c r="D74" s="61"/>
      <c r="E74" s="61"/>
      <c r="F74" s="61"/>
      <c r="G74" s="61"/>
      <c r="H74" s="61"/>
      <c r="I74" s="61"/>
      <c r="J74" s="55"/>
    </row>
    <row r="75" spans="1:18" ht="15" customHeight="1" x14ac:dyDescent="0.55000000000000004">
      <c r="A75" s="55"/>
      <c r="B75" s="55"/>
      <c r="C75" s="55"/>
      <c r="D75" s="55"/>
      <c r="E75" s="55"/>
      <c r="F75" s="55"/>
      <c r="G75" s="55"/>
      <c r="H75" s="55"/>
      <c r="I75" s="55"/>
      <c r="J75" s="55"/>
    </row>
    <row r="76" spans="1:18" ht="15" customHeight="1" x14ac:dyDescent="0.55000000000000004">
      <c r="A76" s="55"/>
      <c r="B76" s="55" t="s">
        <v>24</v>
      </c>
      <c r="C76" s="131" t="s">
        <v>25</v>
      </c>
      <c r="D76" s="131"/>
      <c r="E76" s="131"/>
      <c r="F76" s="131"/>
      <c r="G76" s="131"/>
      <c r="H76" s="55"/>
      <c r="I76" s="55"/>
      <c r="J76" s="55"/>
    </row>
    <row r="77" spans="1:18" ht="12.5" thickBot="1" x14ac:dyDescent="0.6">
      <c r="A77" s="55"/>
      <c r="B77" s="55"/>
      <c r="C77" s="59"/>
      <c r="D77" s="59"/>
      <c r="E77" s="214" t="s">
        <v>26</v>
      </c>
      <c r="F77" s="214"/>
      <c r="G77" s="214"/>
      <c r="H77" s="214" t="s">
        <v>27</v>
      </c>
      <c r="I77" s="214"/>
      <c r="J77" s="55"/>
    </row>
    <row r="78" spans="1:18" ht="15" customHeight="1" x14ac:dyDescent="0.55000000000000004">
      <c r="A78" s="55"/>
      <c r="B78" s="55"/>
      <c r="C78" s="166" t="s">
        <v>28</v>
      </c>
      <c r="D78" s="167"/>
      <c r="E78" s="206"/>
      <c r="F78" s="207"/>
      <c r="G78" s="208"/>
      <c r="H78" s="206"/>
      <c r="I78" s="209"/>
      <c r="J78" s="55"/>
    </row>
    <row r="79" spans="1:18" ht="15" customHeight="1" thickBot="1" x14ac:dyDescent="0.6">
      <c r="A79" s="55"/>
      <c r="B79" s="55"/>
      <c r="C79" s="202" t="s">
        <v>29</v>
      </c>
      <c r="D79" s="203"/>
      <c r="E79" s="212"/>
      <c r="F79" s="210"/>
      <c r="G79" s="213"/>
      <c r="H79" s="210"/>
      <c r="I79" s="211"/>
      <c r="J79" s="55"/>
    </row>
    <row r="80" spans="1:18"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7.9716464052441899E-2</v>
      </c>
      <c r="F84" s="162"/>
      <c r="G84" s="162"/>
      <c r="H84" s="162"/>
      <c r="I84" s="163"/>
      <c r="J84" s="55"/>
    </row>
    <row r="85" spans="1:10" ht="15" customHeight="1" thickBot="1" x14ac:dyDescent="0.6">
      <c r="A85" s="55"/>
      <c r="B85" s="55"/>
      <c r="C85" s="127"/>
      <c r="D85" s="74" t="s">
        <v>36</v>
      </c>
      <c r="E85" s="164">
        <f>(E8+E9)/E10</f>
        <v>0.92028353594755807</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U88"/>
  <sheetViews>
    <sheetView view="pageBreakPreview" topLeftCell="A54"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7" width="9" style="1"/>
    <col min="18" max="18" width="9.25" style="1" bestFit="1" customWidth="1"/>
    <col min="19" max="20" width="9" style="1"/>
    <col min="21" max="21" width="9.25" style="1" bestFit="1" customWidth="1"/>
    <col min="22" max="16384" width="9" style="1"/>
  </cols>
  <sheetData>
    <row r="1" spans="1:21" ht="18.75" customHeight="1" x14ac:dyDescent="0.55000000000000004">
      <c r="A1" s="152" t="s">
        <v>96</v>
      </c>
      <c r="B1" s="152"/>
      <c r="C1" s="152"/>
      <c r="D1" s="152"/>
      <c r="E1" s="152"/>
      <c r="F1" s="152"/>
      <c r="G1" s="152"/>
      <c r="H1" s="152"/>
      <c r="I1" s="152"/>
      <c r="J1" s="152"/>
    </row>
    <row r="2" spans="1:21" ht="15" customHeight="1" thickBot="1" x14ac:dyDescent="0.6">
      <c r="A2" s="55"/>
      <c r="B2" s="55" t="s">
        <v>3</v>
      </c>
      <c r="C2" s="131" t="s">
        <v>4</v>
      </c>
      <c r="D2" s="131"/>
      <c r="E2" s="131"/>
      <c r="F2" s="131"/>
      <c r="G2" s="131"/>
      <c r="H2" s="59"/>
      <c r="I2" s="55"/>
      <c r="J2" s="55"/>
    </row>
    <row r="3" spans="1:21" ht="19.5" customHeight="1" thickBot="1" x14ac:dyDescent="0.6">
      <c r="A3" s="55"/>
      <c r="B3" s="55"/>
      <c r="C3" s="153" t="s">
        <v>41</v>
      </c>
      <c r="D3" s="154"/>
      <c r="E3" s="180" t="s">
        <v>77</v>
      </c>
      <c r="F3" s="181"/>
      <c r="G3" s="181"/>
      <c r="H3" s="181"/>
      <c r="I3" s="182"/>
      <c r="J3" s="55"/>
    </row>
    <row r="4" spans="1:21" ht="15" customHeight="1" x14ac:dyDescent="0.55000000000000004">
      <c r="A4" s="55"/>
      <c r="B4" s="55"/>
      <c r="C4" s="55"/>
      <c r="D4" s="55"/>
      <c r="E4" s="55"/>
      <c r="F4" s="55"/>
      <c r="G4" s="55"/>
      <c r="H4" s="55"/>
      <c r="I4" s="55"/>
      <c r="J4" s="55"/>
    </row>
    <row r="5" spans="1:21" ht="15" customHeight="1" thickBot="1" x14ac:dyDescent="0.6">
      <c r="A5" s="55"/>
      <c r="B5" s="55" t="s">
        <v>7</v>
      </c>
      <c r="C5" s="131" t="s">
        <v>8</v>
      </c>
      <c r="D5" s="131"/>
      <c r="E5" s="131"/>
      <c r="F5" s="131"/>
      <c r="G5" s="131"/>
      <c r="H5" s="55"/>
      <c r="I5" s="55"/>
      <c r="J5" s="55"/>
    </row>
    <row r="6" spans="1:21" ht="15" customHeight="1" x14ac:dyDescent="0.55000000000000004">
      <c r="A6" s="55"/>
      <c r="B6" s="55"/>
      <c r="C6" s="128" t="s">
        <v>43</v>
      </c>
      <c r="D6" s="62" t="s">
        <v>9</v>
      </c>
      <c r="E6" s="75">
        <v>93499744</v>
      </c>
      <c r="F6" s="179"/>
      <c r="G6" s="179"/>
      <c r="H6" s="179"/>
      <c r="I6" s="179"/>
      <c r="J6" s="55"/>
    </row>
    <row r="7" spans="1:21" ht="15" customHeight="1" x14ac:dyDescent="0.55000000000000004">
      <c r="A7" s="55"/>
      <c r="B7" s="55"/>
      <c r="C7" s="129"/>
      <c r="D7" s="63" t="s">
        <v>44</v>
      </c>
      <c r="E7" s="76">
        <v>35219106</v>
      </c>
      <c r="F7" s="179"/>
      <c r="G7" s="179"/>
      <c r="H7" s="179"/>
      <c r="I7" s="179"/>
      <c r="J7" s="55"/>
      <c r="K7" s="53"/>
      <c r="L7" s="53"/>
      <c r="M7" s="53"/>
      <c r="N7" s="53"/>
      <c r="O7" s="53"/>
      <c r="P7" s="53"/>
      <c r="Q7" s="53"/>
      <c r="R7" s="53"/>
    </row>
    <row r="8" spans="1:21" ht="15" customHeight="1" x14ac:dyDescent="0.55000000000000004">
      <c r="A8" s="55"/>
      <c r="B8" s="55"/>
      <c r="C8" s="129"/>
      <c r="D8" s="63" t="s">
        <v>11</v>
      </c>
      <c r="E8" s="76">
        <v>602721436</v>
      </c>
      <c r="F8" s="179"/>
      <c r="G8" s="179"/>
      <c r="H8" s="179"/>
      <c r="I8" s="179"/>
      <c r="J8" s="55"/>
      <c r="K8" s="53"/>
      <c r="L8" s="53"/>
      <c r="M8" s="53"/>
      <c r="N8" s="53"/>
      <c r="O8" s="53"/>
      <c r="P8" s="53"/>
      <c r="Q8" s="53"/>
      <c r="R8" s="53"/>
      <c r="S8" s="53"/>
      <c r="T8" s="53"/>
      <c r="U8" s="53"/>
    </row>
    <row r="9" spans="1:21" ht="15" customHeight="1" x14ac:dyDescent="0.55000000000000004">
      <c r="A9" s="55"/>
      <c r="B9" s="55"/>
      <c r="C9" s="178"/>
      <c r="D9" s="77" t="s">
        <v>45</v>
      </c>
      <c r="E9" s="78">
        <v>0</v>
      </c>
      <c r="F9" s="179"/>
      <c r="G9" s="179"/>
      <c r="H9" s="179"/>
      <c r="I9" s="179"/>
      <c r="J9" s="55"/>
    </row>
    <row r="10" spans="1:21" ht="15" customHeight="1" thickBot="1" x14ac:dyDescent="0.6">
      <c r="A10" s="55"/>
      <c r="B10" s="55"/>
      <c r="C10" s="117" t="s">
        <v>13</v>
      </c>
      <c r="D10" s="118"/>
      <c r="E10" s="79">
        <f>SUM(E6:E9)</f>
        <v>731440286</v>
      </c>
      <c r="F10" s="80"/>
      <c r="G10" s="80"/>
      <c r="H10" s="80"/>
      <c r="I10" s="80"/>
      <c r="J10" s="55"/>
    </row>
    <row r="11" spans="1:21" ht="21" customHeight="1" x14ac:dyDescent="0.55000000000000004">
      <c r="A11" s="55"/>
      <c r="B11" s="55"/>
      <c r="C11" s="183" t="s">
        <v>14</v>
      </c>
      <c r="D11" s="184"/>
      <c r="E11" s="184"/>
      <c r="F11" s="187" t="s">
        <v>46</v>
      </c>
      <c r="G11" s="187"/>
      <c r="H11" s="187"/>
      <c r="I11" s="188"/>
      <c r="J11" s="55"/>
    </row>
    <row r="12" spans="1:21" ht="22" customHeight="1" x14ac:dyDescent="0.55000000000000004">
      <c r="A12" s="55"/>
      <c r="B12" s="55"/>
      <c r="C12" s="185"/>
      <c r="D12" s="186"/>
      <c r="E12" s="186"/>
      <c r="F12" s="81" t="s">
        <v>47</v>
      </c>
      <c r="G12" s="81" t="s">
        <v>48</v>
      </c>
      <c r="H12" s="81" t="s">
        <v>49</v>
      </c>
      <c r="I12" s="82" t="s">
        <v>50</v>
      </c>
      <c r="J12" s="55"/>
    </row>
    <row r="13" spans="1:21" ht="15" customHeight="1" x14ac:dyDescent="0.55000000000000004">
      <c r="A13" s="55"/>
      <c r="B13" s="55"/>
      <c r="C13" s="174" t="s">
        <v>51</v>
      </c>
      <c r="D13" s="189" t="s">
        <v>16</v>
      </c>
      <c r="E13" s="83"/>
      <c r="F13" s="84" t="s">
        <v>52</v>
      </c>
      <c r="G13" s="85">
        <v>50</v>
      </c>
      <c r="H13" s="86">
        <v>5000</v>
      </c>
      <c r="I13" s="87" t="s">
        <v>68</v>
      </c>
      <c r="J13" s="55"/>
    </row>
    <row r="14" spans="1:21" ht="15" customHeight="1" x14ac:dyDescent="0.55000000000000004">
      <c r="A14" s="55"/>
      <c r="B14" s="55"/>
      <c r="C14" s="174"/>
      <c r="D14" s="190"/>
      <c r="E14" s="83"/>
      <c r="F14" s="84"/>
      <c r="G14" s="85"/>
      <c r="H14" s="86"/>
      <c r="I14" s="87"/>
      <c r="J14" s="55"/>
    </row>
    <row r="15" spans="1:21" ht="15" customHeight="1" x14ac:dyDescent="0.55000000000000004">
      <c r="A15" s="55"/>
      <c r="B15" s="55"/>
      <c r="C15" s="174"/>
      <c r="D15" s="190"/>
      <c r="E15" s="83"/>
      <c r="F15" s="84"/>
      <c r="G15" s="85"/>
      <c r="H15" s="86"/>
      <c r="I15" s="87"/>
      <c r="J15" s="55"/>
    </row>
    <row r="16" spans="1:2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30427985</v>
      </c>
      <c r="F23" s="96"/>
      <c r="G23" s="97"/>
      <c r="H23" s="96"/>
      <c r="I23" s="98"/>
      <c r="J23" s="55"/>
    </row>
    <row r="24" spans="1:10" ht="15" customHeight="1" x14ac:dyDescent="0.55000000000000004">
      <c r="A24" s="55"/>
      <c r="B24" s="55"/>
      <c r="C24" s="174"/>
      <c r="D24" s="195" t="s">
        <v>55</v>
      </c>
      <c r="E24" s="99"/>
      <c r="F24" s="100" t="s">
        <v>52</v>
      </c>
      <c r="G24" s="101">
        <v>50</v>
      </c>
      <c r="H24" s="102">
        <v>5000</v>
      </c>
      <c r="I24" s="103" t="s">
        <v>68</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14712003</v>
      </c>
      <c r="F34" s="96"/>
      <c r="G34" s="97"/>
      <c r="H34" s="96"/>
      <c r="I34" s="98"/>
      <c r="J34" s="55"/>
    </row>
    <row r="35" spans="1:10" ht="15" customHeight="1" x14ac:dyDescent="0.55000000000000004">
      <c r="A35" s="55"/>
      <c r="B35" s="55"/>
      <c r="C35" s="174"/>
      <c r="D35" s="192" t="s">
        <v>17</v>
      </c>
      <c r="E35" s="99"/>
      <c r="F35" s="100" t="s">
        <v>52</v>
      </c>
      <c r="G35" s="101">
        <v>50</v>
      </c>
      <c r="H35" s="102">
        <v>5000</v>
      </c>
      <c r="I35" s="103" t="s">
        <v>68</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226443004</v>
      </c>
      <c r="F45" s="96"/>
      <c r="G45" s="97"/>
      <c r="H45" s="96"/>
      <c r="I45" s="98"/>
      <c r="J45" s="55"/>
    </row>
    <row r="46" spans="1:10" ht="15" customHeight="1" x14ac:dyDescent="0.55000000000000004">
      <c r="A46" s="55"/>
      <c r="B46" s="55"/>
      <c r="C46" s="174"/>
      <c r="D46" s="192" t="s">
        <v>56</v>
      </c>
      <c r="E46" s="99"/>
      <c r="F46" s="100" t="s">
        <v>52</v>
      </c>
      <c r="G46" s="101">
        <v>50</v>
      </c>
      <c r="H46" s="102">
        <v>5000</v>
      </c>
      <c r="I46" s="103" t="s">
        <v>68</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21" ht="15" customHeight="1" x14ac:dyDescent="0.55000000000000004">
      <c r="A65" s="55"/>
      <c r="B65" s="55"/>
      <c r="C65" s="193"/>
      <c r="D65" s="190"/>
      <c r="E65" s="83"/>
      <c r="F65" s="84"/>
      <c r="G65" s="85"/>
      <c r="H65" s="84"/>
      <c r="I65" s="87"/>
      <c r="J65" s="55"/>
    </row>
    <row r="66" spans="1:21" ht="15" customHeight="1" thickBot="1" x14ac:dyDescent="0.6">
      <c r="A66" s="55"/>
      <c r="B66" s="55"/>
      <c r="C66" s="193"/>
      <c r="D66" s="191"/>
      <c r="E66" s="90"/>
      <c r="F66" s="91"/>
      <c r="G66" s="92"/>
      <c r="H66" s="91"/>
      <c r="I66" s="93"/>
      <c r="J66" s="55"/>
    </row>
    <row r="67" spans="1:21" ht="15" customHeight="1" thickBot="1" x14ac:dyDescent="0.6">
      <c r="A67" s="55"/>
      <c r="B67" s="55"/>
      <c r="C67" s="194"/>
      <c r="D67" s="94" t="s">
        <v>54</v>
      </c>
      <c r="E67" s="95">
        <v>81612000</v>
      </c>
      <c r="F67" s="96"/>
      <c r="G67" s="97"/>
      <c r="H67" s="104"/>
      <c r="I67" s="98"/>
      <c r="J67" s="55"/>
    </row>
    <row r="68" spans="1:21" ht="15" customHeight="1" thickBot="1" x14ac:dyDescent="0.6">
      <c r="A68" s="55"/>
      <c r="B68" s="55"/>
      <c r="C68" s="215" t="s">
        <v>13</v>
      </c>
      <c r="D68" s="216"/>
      <c r="E68" s="105">
        <f>E23+E34+E45+E56+E67</f>
        <v>353194992</v>
      </c>
      <c r="F68" s="106"/>
      <c r="G68" s="107"/>
      <c r="H68" s="108"/>
      <c r="I68" s="109"/>
      <c r="J68" s="55"/>
    </row>
    <row r="69" spans="1:21" ht="15" customHeight="1" x14ac:dyDescent="0.55000000000000004">
      <c r="A69" s="55"/>
      <c r="B69" s="55"/>
      <c r="C69" s="146" t="s">
        <v>20</v>
      </c>
      <c r="D69" s="147"/>
      <c r="E69" s="110">
        <v>62472</v>
      </c>
      <c r="F69" s="217"/>
      <c r="G69" s="217"/>
      <c r="H69" s="217"/>
      <c r="I69" s="217"/>
      <c r="J69" s="55"/>
      <c r="K69" s="53"/>
      <c r="U69" s="53"/>
    </row>
    <row r="70" spans="1:21" ht="15" customHeight="1" thickBot="1" x14ac:dyDescent="0.6">
      <c r="A70" s="55"/>
      <c r="B70" s="55"/>
      <c r="C70" s="124" t="s">
        <v>60</v>
      </c>
      <c r="D70" s="125"/>
      <c r="E70" s="111">
        <v>3006</v>
      </c>
      <c r="F70" s="112"/>
      <c r="G70" s="112"/>
      <c r="H70" s="112"/>
      <c r="I70" s="112"/>
      <c r="J70" s="55"/>
      <c r="N70" s="53"/>
    </row>
    <row r="71" spans="1:21" ht="15" customHeight="1" x14ac:dyDescent="0.55000000000000004">
      <c r="A71" s="55"/>
      <c r="B71" s="55"/>
      <c r="C71" s="132" t="s">
        <v>22</v>
      </c>
      <c r="D71" s="133"/>
      <c r="E71" s="115">
        <f>(E6+E8)/E69</f>
        <v>11144.531630170317</v>
      </c>
      <c r="F71" s="112"/>
      <c r="G71" s="112"/>
      <c r="H71" s="112"/>
      <c r="I71" s="112"/>
      <c r="J71" s="55"/>
      <c r="K71" s="53"/>
    </row>
    <row r="72" spans="1:21" ht="15" customHeight="1" thickBot="1" x14ac:dyDescent="0.6">
      <c r="A72" s="55"/>
      <c r="B72" s="55"/>
      <c r="C72" s="124" t="s">
        <v>61</v>
      </c>
      <c r="D72" s="125"/>
      <c r="E72" s="116">
        <f>(E7+E9)/E70</f>
        <v>11716.269461077844</v>
      </c>
      <c r="F72" s="179"/>
      <c r="G72" s="179"/>
      <c r="H72" s="179"/>
      <c r="I72" s="179"/>
      <c r="J72" s="55"/>
    </row>
    <row r="73" spans="1:21" ht="15" customHeight="1" x14ac:dyDescent="0.55000000000000004">
      <c r="A73" s="55"/>
      <c r="B73" s="55"/>
      <c r="C73" s="61" t="s">
        <v>62</v>
      </c>
      <c r="D73" s="61"/>
      <c r="E73" s="61"/>
      <c r="F73" s="61"/>
      <c r="G73" s="61"/>
      <c r="H73" s="61"/>
      <c r="I73" s="61"/>
      <c r="J73" s="55"/>
    </row>
    <row r="74" spans="1:21" ht="15" customHeight="1" x14ac:dyDescent="0.55000000000000004">
      <c r="A74" s="55"/>
      <c r="B74" s="55"/>
      <c r="C74" s="61" t="s">
        <v>63</v>
      </c>
      <c r="D74" s="61"/>
      <c r="E74" s="61"/>
      <c r="F74" s="61"/>
      <c r="G74" s="61"/>
      <c r="H74" s="61"/>
      <c r="I74" s="61"/>
      <c r="J74" s="55"/>
    </row>
    <row r="75" spans="1:21" ht="15" customHeight="1" x14ac:dyDescent="0.55000000000000004">
      <c r="A75" s="55"/>
      <c r="B75" s="55"/>
      <c r="C75" s="55"/>
      <c r="D75" s="55"/>
      <c r="E75" s="55"/>
      <c r="F75" s="55"/>
      <c r="G75" s="55"/>
      <c r="H75" s="55"/>
      <c r="I75" s="55"/>
      <c r="J75" s="55"/>
    </row>
    <row r="76" spans="1:21" ht="15" customHeight="1" x14ac:dyDescent="0.55000000000000004">
      <c r="A76" s="55"/>
      <c r="B76" s="55" t="s">
        <v>24</v>
      </c>
      <c r="C76" s="131" t="s">
        <v>25</v>
      </c>
      <c r="D76" s="131"/>
      <c r="E76" s="131"/>
      <c r="F76" s="131"/>
      <c r="G76" s="131"/>
      <c r="H76" s="55"/>
      <c r="I76" s="55"/>
      <c r="J76" s="55"/>
    </row>
    <row r="77" spans="1:21" ht="12.5" thickBot="1" x14ac:dyDescent="0.6">
      <c r="A77" s="55"/>
      <c r="B77" s="55"/>
      <c r="C77" s="59"/>
      <c r="D77" s="59"/>
      <c r="E77" s="214" t="s">
        <v>26</v>
      </c>
      <c r="F77" s="214"/>
      <c r="G77" s="214"/>
      <c r="H77" s="214" t="s">
        <v>27</v>
      </c>
      <c r="I77" s="214"/>
      <c r="J77" s="55"/>
    </row>
    <row r="78" spans="1:21" ht="15" customHeight="1" x14ac:dyDescent="0.55000000000000004">
      <c r="A78" s="55"/>
      <c r="B78" s="55"/>
      <c r="C78" s="166" t="s">
        <v>28</v>
      </c>
      <c r="D78" s="167"/>
      <c r="E78" s="206"/>
      <c r="F78" s="207"/>
      <c r="G78" s="208"/>
      <c r="H78" s="206"/>
      <c r="I78" s="209"/>
      <c r="J78" s="55"/>
    </row>
    <row r="79" spans="1:21" ht="15" customHeight="1" thickBot="1" x14ac:dyDescent="0.6">
      <c r="A79" s="55"/>
      <c r="B79" s="55"/>
      <c r="C79" s="202" t="s">
        <v>29</v>
      </c>
      <c r="D79" s="203"/>
      <c r="E79" s="212"/>
      <c r="F79" s="210"/>
      <c r="G79" s="213"/>
      <c r="H79" s="210"/>
      <c r="I79" s="211"/>
      <c r="J79" s="55"/>
    </row>
    <row r="80" spans="1:21"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0.17597998423619779</v>
      </c>
      <c r="F84" s="162"/>
      <c r="G84" s="162"/>
      <c r="H84" s="162"/>
      <c r="I84" s="163"/>
      <c r="J84" s="55"/>
    </row>
    <row r="85" spans="1:10" ht="15" customHeight="1" thickBot="1" x14ac:dyDescent="0.6">
      <c r="A85" s="55"/>
      <c r="B85" s="55"/>
      <c r="C85" s="127"/>
      <c r="D85" s="74" t="s">
        <v>36</v>
      </c>
      <c r="E85" s="164">
        <f>(E8+E9)/E10</f>
        <v>0.82402001576380224</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8"/>
  <sheetViews>
    <sheetView view="pageBreakPreview" topLeftCell="A52"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1" ht="18.75" customHeight="1" x14ac:dyDescent="0.55000000000000004">
      <c r="A1" s="218" t="s">
        <v>96</v>
      </c>
      <c r="B1" s="218"/>
      <c r="C1" s="218"/>
      <c r="D1" s="218"/>
      <c r="E1" s="218"/>
      <c r="F1" s="218"/>
      <c r="G1" s="218"/>
      <c r="H1" s="218"/>
      <c r="I1" s="218"/>
      <c r="J1" s="218"/>
    </row>
    <row r="2" spans="1:11" ht="15" customHeight="1" thickBot="1" x14ac:dyDescent="0.6">
      <c r="B2" s="1" t="s">
        <v>3</v>
      </c>
      <c r="C2" s="170" t="s">
        <v>4</v>
      </c>
      <c r="D2" s="170"/>
      <c r="E2" s="170"/>
      <c r="F2" s="170"/>
      <c r="G2" s="170"/>
      <c r="H2" s="5"/>
    </row>
    <row r="3" spans="1:11" ht="19.5" customHeight="1" thickBot="1" x14ac:dyDescent="0.6">
      <c r="C3" s="153" t="s">
        <v>41</v>
      </c>
      <c r="D3" s="154"/>
      <c r="E3" s="180" t="s">
        <v>77</v>
      </c>
      <c r="F3" s="181"/>
      <c r="G3" s="181"/>
      <c r="H3" s="181"/>
      <c r="I3" s="182"/>
    </row>
    <row r="4" spans="1:11" ht="15" customHeight="1" x14ac:dyDescent="0.55000000000000004">
      <c r="C4" s="55"/>
      <c r="D4" s="55"/>
      <c r="E4" s="55"/>
      <c r="F4" s="55"/>
      <c r="G4" s="55"/>
      <c r="H4" s="55"/>
      <c r="I4" s="55"/>
    </row>
    <row r="5" spans="1:11" ht="15" customHeight="1" thickBot="1" x14ac:dyDescent="0.6">
      <c r="B5" s="1" t="s">
        <v>7</v>
      </c>
      <c r="C5" s="131" t="s">
        <v>8</v>
      </c>
      <c r="D5" s="131"/>
      <c r="E5" s="131"/>
      <c r="F5" s="131"/>
      <c r="G5" s="131"/>
      <c r="H5" s="55"/>
      <c r="I5" s="55"/>
    </row>
    <row r="6" spans="1:11" ht="15" customHeight="1" x14ac:dyDescent="0.55000000000000004">
      <c r="C6" s="128" t="s">
        <v>43</v>
      </c>
      <c r="D6" s="62" t="s">
        <v>9</v>
      </c>
      <c r="E6" s="75">
        <v>39542908</v>
      </c>
      <c r="F6" s="179"/>
      <c r="G6" s="179"/>
      <c r="H6" s="179"/>
      <c r="I6" s="179"/>
      <c r="K6" s="53"/>
    </row>
    <row r="7" spans="1:11" ht="15" customHeight="1" x14ac:dyDescent="0.55000000000000004">
      <c r="C7" s="129"/>
      <c r="D7" s="63" t="s">
        <v>44</v>
      </c>
      <c r="E7" s="76">
        <v>14872547</v>
      </c>
      <c r="F7" s="179"/>
      <c r="G7" s="179"/>
      <c r="H7" s="179"/>
      <c r="I7" s="179"/>
      <c r="K7" s="53"/>
    </row>
    <row r="8" spans="1:11" ht="15" customHeight="1" x14ac:dyDescent="0.55000000000000004">
      <c r="C8" s="129"/>
      <c r="D8" s="63" t="s">
        <v>11</v>
      </c>
      <c r="E8" s="76">
        <v>646340782</v>
      </c>
      <c r="F8" s="179"/>
      <c r="G8" s="179"/>
      <c r="H8" s="179"/>
      <c r="I8" s="179"/>
    </row>
    <row r="9" spans="1:11" ht="15" customHeight="1" x14ac:dyDescent="0.55000000000000004">
      <c r="C9" s="178"/>
      <c r="D9" s="77" t="s">
        <v>45</v>
      </c>
      <c r="E9" s="78">
        <v>0</v>
      </c>
      <c r="F9" s="179"/>
      <c r="G9" s="179"/>
      <c r="H9" s="179"/>
      <c r="I9" s="179"/>
    </row>
    <row r="10" spans="1:11" ht="15" customHeight="1" thickBot="1" x14ac:dyDescent="0.6">
      <c r="C10" s="117" t="s">
        <v>13</v>
      </c>
      <c r="D10" s="118"/>
      <c r="E10" s="79">
        <f>SUM(E6:E9)</f>
        <v>700756237</v>
      </c>
      <c r="F10" s="80"/>
      <c r="G10" s="80"/>
      <c r="H10" s="80"/>
      <c r="I10" s="80"/>
    </row>
    <row r="11" spans="1:11" ht="21" customHeight="1" x14ac:dyDescent="0.55000000000000004">
      <c r="C11" s="183" t="s">
        <v>14</v>
      </c>
      <c r="D11" s="184"/>
      <c r="E11" s="184"/>
      <c r="F11" s="187" t="s">
        <v>46</v>
      </c>
      <c r="G11" s="187"/>
      <c r="H11" s="187"/>
      <c r="I11" s="188"/>
    </row>
    <row r="12" spans="1:11" ht="22" customHeight="1" x14ac:dyDescent="0.55000000000000004">
      <c r="C12" s="185"/>
      <c r="D12" s="186"/>
      <c r="E12" s="186"/>
      <c r="F12" s="81" t="s">
        <v>47</v>
      </c>
      <c r="G12" s="81" t="s">
        <v>48</v>
      </c>
      <c r="H12" s="81" t="s">
        <v>49</v>
      </c>
      <c r="I12" s="82" t="s">
        <v>50</v>
      </c>
    </row>
    <row r="13" spans="1:11" ht="15" customHeight="1" x14ac:dyDescent="0.55000000000000004">
      <c r="C13" s="174" t="s">
        <v>51</v>
      </c>
      <c r="D13" s="189" t="s">
        <v>16</v>
      </c>
      <c r="E13" s="83"/>
      <c r="F13" s="84" t="s">
        <v>52</v>
      </c>
      <c r="G13" s="85">
        <v>50</v>
      </c>
      <c r="H13" s="86">
        <v>5000</v>
      </c>
      <c r="I13" s="87" t="s">
        <v>69</v>
      </c>
    </row>
    <row r="14" spans="1:11" ht="15" customHeight="1" x14ac:dyDescent="0.55000000000000004">
      <c r="C14" s="174"/>
      <c r="D14" s="190"/>
      <c r="E14" s="83"/>
      <c r="F14" s="84"/>
      <c r="G14" s="85"/>
      <c r="H14" s="86"/>
      <c r="I14" s="87"/>
    </row>
    <row r="15" spans="1:11" ht="15" customHeight="1" x14ac:dyDescent="0.55000000000000004">
      <c r="C15" s="174"/>
      <c r="D15" s="190"/>
      <c r="E15" s="83"/>
      <c r="F15" s="84"/>
      <c r="G15" s="85"/>
      <c r="H15" s="86"/>
      <c r="I15" s="87"/>
    </row>
    <row r="16" spans="1:11" ht="15" customHeight="1" x14ac:dyDescent="0.55000000000000004">
      <c r="C16" s="174"/>
      <c r="D16" s="190"/>
      <c r="E16" s="83"/>
      <c r="F16" s="84"/>
      <c r="G16" s="85"/>
      <c r="H16" s="86"/>
      <c r="I16" s="87"/>
    </row>
    <row r="17" spans="3:9" ht="15" customHeight="1" x14ac:dyDescent="0.55000000000000004">
      <c r="C17" s="174"/>
      <c r="D17" s="190"/>
      <c r="E17" s="83"/>
      <c r="F17" s="86"/>
      <c r="G17" s="88"/>
      <c r="H17" s="84"/>
      <c r="I17" s="87"/>
    </row>
    <row r="18" spans="3:9" ht="15" customHeight="1" x14ac:dyDescent="0.55000000000000004">
      <c r="C18" s="174"/>
      <c r="D18" s="190"/>
      <c r="E18" s="83"/>
      <c r="F18" s="86"/>
      <c r="G18" s="88"/>
      <c r="H18" s="84"/>
      <c r="I18" s="87"/>
    </row>
    <row r="19" spans="3:9" ht="15" customHeight="1" x14ac:dyDescent="0.55000000000000004">
      <c r="C19" s="174"/>
      <c r="D19" s="190"/>
      <c r="E19" s="83"/>
      <c r="F19" s="86"/>
      <c r="G19" s="88"/>
      <c r="H19" s="84"/>
      <c r="I19" s="87"/>
    </row>
    <row r="20" spans="3:9" ht="15" customHeight="1" x14ac:dyDescent="0.55000000000000004">
      <c r="C20" s="174"/>
      <c r="D20" s="190"/>
      <c r="E20" s="83"/>
      <c r="F20" s="86"/>
      <c r="G20" s="89"/>
      <c r="H20" s="84"/>
      <c r="I20" s="87"/>
    </row>
    <row r="21" spans="3:9" ht="15" customHeight="1" x14ac:dyDescent="0.55000000000000004">
      <c r="C21" s="174"/>
      <c r="D21" s="190"/>
      <c r="E21" s="83"/>
      <c r="F21" s="84"/>
      <c r="G21" s="85"/>
      <c r="H21" s="84"/>
      <c r="I21" s="87"/>
    </row>
    <row r="22" spans="3:9" ht="15" customHeight="1" thickBot="1" x14ac:dyDescent="0.6">
      <c r="C22" s="174"/>
      <c r="D22" s="191"/>
      <c r="E22" s="90"/>
      <c r="F22" s="91"/>
      <c r="G22" s="92"/>
      <c r="H22" s="91"/>
      <c r="I22" s="93"/>
    </row>
    <row r="23" spans="3:9" ht="15" customHeight="1" thickBot="1" x14ac:dyDescent="0.6">
      <c r="C23" s="196"/>
      <c r="D23" s="94" t="s">
        <v>54</v>
      </c>
      <c r="E23" s="95">
        <v>10547674</v>
      </c>
      <c r="F23" s="96"/>
      <c r="G23" s="97"/>
      <c r="H23" s="96"/>
      <c r="I23" s="98"/>
    </row>
    <row r="24" spans="3:9" ht="15" customHeight="1" x14ac:dyDescent="0.55000000000000004">
      <c r="C24" s="174"/>
      <c r="D24" s="195" t="s">
        <v>55</v>
      </c>
      <c r="E24" s="99"/>
      <c r="F24" s="100" t="s">
        <v>52</v>
      </c>
      <c r="G24" s="101">
        <v>50</v>
      </c>
      <c r="H24" s="102">
        <v>5000</v>
      </c>
      <c r="I24" s="103" t="s">
        <v>69</v>
      </c>
    </row>
    <row r="25" spans="3:9" ht="15" customHeight="1" x14ac:dyDescent="0.55000000000000004">
      <c r="C25" s="174"/>
      <c r="D25" s="190"/>
      <c r="E25" s="83"/>
      <c r="F25" s="84"/>
      <c r="G25" s="85"/>
      <c r="H25" s="86"/>
      <c r="I25" s="87"/>
    </row>
    <row r="26" spans="3:9" ht="15" customHeight="1" x14ac:dyDescent="0.55000000000000004">
      <c r="C26" s="174"/>
      <c r="D26" s="190"/>
      <c r="E26" s="83"/>
      <c r="F26" s="84"/>
      <c r="G26" s="85"/>
      <c r="H26" s="86"/>
      <c r="I26" s="87"/>
    </row>
    <row r="27" spans="3:9" ht="15" customHeight="1" x14ac:dyDescent="0.55000000000000004">
      <c r="C27" s="174"/>
      <c r="D27" s="190"/>
      <c r="E27" s="83"/>
      <c r="F27" s="84"/>
      <c r="G27" s="85"/>
      <c r="H27" s="86"/>
      <c r="I27" s="87"/>
    </row>
    <row r="28" spans="3:9" ht="15" customHeight="1" x14ac:dyDescent="0.55000000000000004">
      <c r="C28" s="174"/>
      <c r="D28" s="190"/>
      <c r="E28" s="83"/>
      <c r="F28" s="86"/>
      <c r="G28" s="88"/>
      <c r="H28" s="84"/>
      <c r="I28" s="87"/>
    </row>
    <row r="29" spans="3:9" ht="15" customHeight="1" x14ac:dyDescent="0.55000000000000004">
      <c r="C29" s="174"/>
      <c r="D29" s="190"/>
      <c r="E29" s="83"/>
      <c r="F29" s="86"/>
      <c r="G29" s="88"/>
      <c r="H29" s="84"/>
      <c r="I29" s="87"/>
    </row>
    <row r="30" spans="3:9" ht="15" customHeight="1" x14ac:dyDescent="0.55000000000000004">
      <c r="C30" s="174"/>
      <c r="D30" s="190"/>
      <c r="E30" s="83"/>
      <c r="F30" s="86"/>
      <c r="G30" s="88"/>
      <c r="H30" s="84"/>
      <c r="I30" s="87"/>
    </row>
    <row r="31" spans="3:9" ht="15" customHeight="1" x14ac:dyDescent="0.55000000000000004">
      <c r="C31" s="174"/>
      <c r="D31" s="190"/>
      <c r="E31" s="83"/>
      <c r="F31" s="86"/>
      <c r="G31" s="89"/>
      <c r="H31" s="84"/>
      <c r="I31" s="87"/>
    </row>
    <row r="32" spans="3:9" ht="15" customHeight="1" x14ac:dyDescent="0.55000000000000004">
      <c r="C32" s="174"/>
      <c r="D32" s="190"/>
      <c r="E32" s="83"/>
      <c r="F32" s="84"/>
      <c r="G32" s="85"/>
      <c r="H32" s="84"/>
      <c r="I32" s="87"/>
    </row>
    <row r="33" spans="3:9" ht="15" customHeight="1" thickBot="1" x14ac:dyDescent="0.6">
      <c r="C33" s="174"/>
      <c r="D33" s="191"/>
      <c r="E33" s="90"/>
      <c r="F33" s="91"/>
      <c r="G33" s="92"/>
      <c r="H33" s="91"/>
      <c r="I33" s="93"/>
    </row>
    <row r="34" spans="3:9" ht="15" customHeight="1" thickBot="1" x14ac:dyDescent="0.6">
      <c r="C34" s="196"/>
      <c r="D34" s="94" t="s">
        <v>54</v>
      </c>
      <c r="E34" s="95">
        <v>6652745</v>
      </c>
      <c r="F34" s="96"/>
      <c r="G34" s="97"/>
      <c r="H34" s="96"/>
      <c r="I34" s="98"/>
    </row>
    <row r="35" spans="3:9" ht="15" customHeight="1" x14ac:dyDescent="0.55000000000000004">
      <c r="C35" s="174"/>
      <c r="D35" s="192" t="s">
        <v>17</v>
      </c>
      <c r="E35" s="99"/>
      <c r="F35" s="100" t="s">
        <v>52</v>
      </c>
      <c r="G35" s="101">
        <v>50</v>
      </c>
      <c r="H35" s="102">
        <v>5000</v>
      </c>
      <c r="I35" s="103" t="s">
        <v>69</v>
      </c>
    </row>
    <row r="36" spans="3:9" ht="15" customHeight="1" x14ac:dyDescent="0.55000000000000004">
      <c r="C36" s="174"/>
      <c r="D36" s="190"/>
      <c r="E36" s="83"/>
      <c r="F36" s="84"/>
      <c r="G36" s="85"/>
      <c r="H36" s="86"/>
      <c r="I36" s="87"/>
    </row>
    <row r="37" spans="3:9" ht="15" customHeight="1" x14ac:dyDescent="0.55000000000000004">
      <c r="C37" s="174"/>
      <c r="D37" s="190"/>
      <c r="E37" s="83"/>
      <c r="F37" s="84"/>
      <c r="G37" s="85"/>
      <c r="H37" s="86"/>
      <c r="I37" s="87"/>
    </row>
    <row r="38" spans="3:9" ht="15" customHeight="1" x14ac:dyDescent="0.55000000000000004">
      <c r="C38" s="174"/>
      <c r="D38" s="190"/>
      <c r="E38" s="83"/>
      <c r="F38" s="84"/>
      <c r="G38" s="85"/>
      <c r="H38" s="86"/>
      <c r="I38" s="87"/>
    </row>
    <row r="39" spans="3:9" ht="15" customHeight="1" x14ac:dyDescent="0.55000000000000004">
      <c r="C39" s="174"/>
      <c r="D39" s="190"/>
      <c r="E39" s="83"/>
      <c r="F39" s="84"/>
      <c r="G39" s="88"/>
      <c r="H39" s="84"/>
      <c r="I39" s="87"/>
    </row>
    <row r="40" spans="3:9" ht="15" customHeight="1" x14ac:dyDescent="0.55000000000000004">
      <c r="C40" s="174"/>
      <c r="D40" s="190"/>
      <c r="E40" s="83"/>
      <c r="F40" s="84"/>
      <c r="G40" s="88"/>
      <c r="H40" s="84"/>
      <c r="I40" s="87"/>
    </row>
    <row r="41" spans="3:9" ht="15" customHeight="1" x14ac:dyDescent="0.55000000000000004">
      <c r="C41" s="174"/>
      <c r="D41" s="190"/>
      <c r="E41" s="83"/>
      <c r="F41" s="84"/>
      <c r="G41" s="88"/>
      <c r="H41" s="84"/>
      <c r="I41" s="87"/>
    </row>
    <row r="42" spans="3:9" ht="15" customHeight="1" x14ac:dyDescent="0.55000000000000004">
      <c r="C42" s="174"/>
      <c r="D42" s="190"/>
      <c r="E42" s="83"/>
      <c r="F42" s="84"/>
      <c r="G42" s="85"/>
      <c r="H42" s="84"/>
      <c r="I42" s="87"/>
    </row>
    <row r="43" spans="3:9" ht="15" customHeight="1" x14ac:dyDescent="0.55000000000000004">
      <c r="C43" s="174"/>
      <c r="D43" s="190"/>
      <c r="E43" s="83"/>
      <c r="F43" s="84"/>
      <c r="G43" s="85"/>
      <c r="H43" s="84"/>
      <c r="I43" s="87"/>
    </row>
    <row r="44" spans="3:9" ht="15" customHeight="1" thickBot="1" x14ac:dyDescent="0.6">
      <c r="C44" s="174"/>
      <c r="D44" s="191"/>
      <c r="E44" s="90"/>
      <c r="F44" s="91"/>
      <c r="G44" s="92"/>
      <c r="H44" s="91"/>
      <c r="I44" s="93"/>
    </row>
    <row r="45" spans="3:9" ht="15" customHeight="1" thickBot="1" x14ac:dyDescent="0.6">
      <c r="C45" s="196"/>
      <c r="D45" s="94" t="s">
        <v>54</v>
      </c>
      <c r="E45" s="95">
        <v>235375451</v>
      </c>
      <c r="F45" s="96"/>
      <c r="G45" s="97"/>
      <c r="H45" s="96"/>
      <c r="I45" s="98"/>
    </row>
    <row r="46" spans="3:9" ht="15" customHeight="1" x14ac:dyDescent="0.55000000000000004">
      <c r="C46" s="174"/>
      <c r="D46" s="192" t="s">
        <v>56</v>
      </c>
      <c r="E46" s="99"/>
      <c r="F46" s="100" t="s">
        <v>52</v>
      </c>
      <c r="G46" s="101">
        <v>50</v>
      </c>
      <c r="H46" s="102">
        <v>5000</v>
      </c>
      <c r="I46" s="103" t="s">
        <v>69</v>
      </c>
    </row>
    <row r="47" spans="3:9" ht="15" customHeight="1" x14ac:dyDescent="0.55000000000000004">
      <c r="C47" s="174"/>
      <c r="D47" s="190"/>
      <c r="E47" s="83"/>
      <c r="F47" s="84"/>
      <c r="G47" s="85"/>
      <c r="H47" s="86"/>
      <c r="I47" s="87"/>
    </row>
    <row r="48" spans="3:9" ht="15" customHeight="1" x14ac:dyDescent="0.55000000000000004">
      <c r="C48" s="174"/>
      <c r="D48" s="190"/>
      <c r="E48" s="83"/>
      <c r="F48" s="84"/>
      <c r="G48" s="85"/>
      <c r="H48" s="86"/>
      <c r="I48" s="87"/>
    </row>
    <row r="49" spans="3:9" ht="15" customHeight="1" x14ac:dyDescent="0.55000000000000004">
      <c r="C49" s="174"/>
      <c r="D49" s="190"/>
      <c r="E49" s="83"/>
      <c r="F49" s="84"/>
      <c r="G49" s="85"/>
      <c r="H49" s="86"/>
      <c r="I49" s="87"/>
    </row>
    <row r="50" spans="3:9" ht="15" customHeight="1" x14ac:dyDescent="0.55000000000000004">
      <c r="C50" s="174"/>
      <c r="D50" s="190"/>
      <c r="E50" s="83"/>
      <c r="F50" s="84"/>
      <c r="G50" s="88"/>
      <c r="H50" s="84"/>
      <c r="I50" s="87"/>
    </row>
    <row r="51" spans="3:9" ht="15" customHeight="1" x14ac:dyDescent="0.55000000000000004">
      <c r="C51" s="174"/>
      <c r="D51" s="190"/>
      <c r="E51" s="83"/>
      <c r="F51" s="84"/>
      <c r="G51" s="88"/>
      <c r="H51" s="84"/>
      <c r="I51" s="87"/>
    </row>
    <row r="52" spans="3:9" ht="15" customHeight="1" x14ac:dyDescent="0.55000000000000004">
      <c r="C52" s="174"/>
      <c r="D52" s="190"/>
      <c r="E52" s="83"/>
      <c r="F52" s="84"/>
      <c r="G52" s="88"/>
      <c r="H52" s="84"/>
      <c r="I52" s="87"/>
    </row>
    <row r="53" spans="3:9" ht="15" customHeight="1" x14ac:dyDescent="0.55000000000000004">
      <c r="C53" s="174"/>
      <c r="D53" s="190"/>
      <c r="E53" s="83"/>
      <c r="F53" s="84"/>
      <c r="G53" s="85"/>
      <c r="H53" s="84"/>
      <c r="I53" s="87"/>
    </row>
    <row r="54" spans="3:9" ht="15" customHeight="1" x14ac:dyDescent="0.55000000000000004">
      <c r="C54" s="174"/>
      <c r="D54" s="190"/>
      <c r="E54" s="83"/>
      <c r="F54" s="84"/>
      <c r="G54" s="85"/>
      <c r="H54" s="84"/>
      <c r="I54" s="87"/>
    </row>
    <row r="55" spans="3:9" ht="15" customHeight="1" thickBot="1" x14ac:dyDescent="0.6">
      <c r="C55" s="174"/>
      <c r="D55" s="191"/>
      <c r="E55" s="90"/>
      <c r="F55" s="91"/>
      <c r="G55" s="92"/>
      <c r="H55" s="91"/>
      <c r="I55" s="93"/>
    </row>
    <row r="56" spans="3:9" ht="15" customHeight="1" thickBot="1" x14ac:dyDescent="0.6">
      <c r="C56" s="196"/>
      <c r="D56" s="94" t="s">
        <v>54</v>
      </c>
      <c r="E56" s="95">
        <v>0</v>
      </c>
      <c r="F56" s="96"/>
      <c r="G56" s="97"/>
      <c r="H56" s="96"/>
      <c r="I56" s="98"/>
    </row>
    <row r="57" spans="3:9" ht="15" customHeight="1" x14ac:dyDescent="0.55000000000000004">
      <c r="C57" s="193" t="s">
        <v>57</v>
      </c>
      <c r="D57" s="192" t="s">
        <v>19</v>
      </c>
      <c r="E57" s="99"/>
      <c r="F57" s="100">
        <v>2000</v>
      </c>
      <c r="G57" s="101" t="s">
        <v>52</v>
      </c>
      <c r="H57" s="102" t="s">
        <v>52</v>
      </c>
      <c r="I57" s="103" t="s">
        <v>58</v>
      </c>
    </row>
    <row r="58" spans="3:9" ht="15" customHeight="1" x14ac:dyDescent="0.55000000000000004">
      <c r="C58" s="193"/>
      <c r="D58" s="190"/>
      <c r="E58" s="83"/>
      <c r="F58" s="84">
        <v>1000</v>
      </c>
      <c r="G58" s="85" t="s">
        <v>52</v>
      </c>
      <c r="H58" s="86" t="s">
        <v>52</v>
      </c>
      <c r="I58" s="87" t="s">
        <v>59</v>
      </c>
    </row>
    <row r="59" spans="3:9" ht="15" customHeight="1" x14ac:dyDescent="0.55000000000000004">
      <c r="C59" s="193"/>
      <c r="D59" s="190"/>
      <c r="E59" s="83"/>
      <c r="F59" s="84"/>
      <c r="G59" s="85"/>
      <c r="H59" s="86"/>
      <c r="I59" s="87"/>
    </row>
    <row r="60" spans="3:9" ht="15" customHeight="1" x14ac:dyDescent="0.55000000000000004">
      <c r="C60" s="193"/>
      <c r="D60" s="190"/>
      <c r="E60" s="83"/>
      <c r="F60" s="84"/>
      <c r="G60" s="88"/>
      <c r="H60" s="84"/>
      <c r="I60" s="87"/>
    </row>
    <row r="61" spans="3:9" ht="15" customHeight="1" x14ac:dyDescent="0.55000000000000004">
      <c r="C61" s="193"/>
      <c r="D61" s="190"/>
      <c r="E61" s="83"/>
      <c r="F61" s="84"/>
      <c r="G61" s="85"/>
      <c r="H61" s="84"/>
      <c r="I61" s="87"/>
    </row>
    <row r="62" spans="3:9" ht="15" customHeight="1" x14ac:dyDescent="0.55000000000000004">
      <c r="C62" s="193"/>
      <c r="D62" s="190"/>
      <c r="E62" s="83"/>
      <c r="F62" s="84"/>
      <c r="G62" s="85"/>
      <c r="H62" s="84"/>
      <c r="I62" s="87"/>
    </row>
    <row r="63" spans="3:9" ht="15" customHeight="1" x14ac:dyDescent="0.55000000000000004">
      <c r="C63" s="193"/>
      <c r="D63" s="190"/>
      <c r="E63" s="83"/>
      <c r="F63" s="84"/>
      <c r="G63" s="85"/>
      <c r="H63" s="84"/>
      <c r="I63" s="87"/>
    </row>
    <row r="64" spans="3:9" ht="15" customHeight="1" x14ac:dyDescent="0.55000000000000004">
      <c r="C64" s="193"/>
      <c r="D64" s="190"/>
      <c r="E64" s="83"/>
      <c r="F64" s="84"/>
      <c r="G64" s="85"/>
      <c r="H64" s="84"/>
      <c r="I64" s="87"/>
    </row>
    <row r="65" spans="2:13" ht="15" customHeight="1" x14ac:dyDescent="0.55000000000000004">
      <c r="C65" s="193"/>
      <c r="D65" s="190"/>
      <c r="E65" s="83"/>
      <c r="F65" s="84"/>
      <c r="G65" s="85"/>
      <c r="H65" s="84"/>
      <c r="I65" s="87"/>
    </row>
    <row r="66" spans="2:13" ht="15" customHeight="1" thickBot="1" x14ac:dyDescent="0.6">
      <c r="C66" s="193"/>
      <c r="D66" s="191"/>
      <c r="E66" s="90"/>
      <c r="F66" s="91"/>
      <c r="G66" s="92"/>
      <c r="H66" s="91"/>
      <c r="I66" s="93"/>
    </row>
    <row r="67" spans="2:13" ht="15" customHeight="1" thickBot="1" x14ac:dyDescent="0.6">
      <c r="C67" s="194"/>
      <c r="D67" s="94" t="s">
        <v>54</v>
      </c>
      <c r="E67" s="95">
        <v>82072000</v>
      </c>
      <c r="F67" s="96"/>
      <c r="G67" s="97"/>
      <c r="H67" s="104"/>
      <c r="I67" s="98"/>
    </row>
    <row r="68" spans="2:13" ht="15" customHeight="1" thickBot="1" x14ac:dyDescent="0.6">
      <c r="C68" s="215" t="s">
        <v>13</v>
      </c>
      <c r="D68" s="216"/>
      <c r="E68" s="105">
        <f>E23+E34+E45+E56+E67</f>
        <v>334647870</v>
      </c>
      <c r="F68" s="106"/>
      <c r="G68" s="107"/>
      <c r="H68" s="108"/>
      <c r="I68" s="109"/>
    </row>
    <row r="69" spans="2:13" ht="15" customHeight="1" x14ac:dyDescent="0.55000000000000004">
      <c r="C69" s="146" t="s">
        <v>20</v>
      </c>
      <c r="D69" s="147"/>
      <c r="E69" s="110">
        <v>61247</v>
      </c>
      <c r="F69" s="217"/>
      <c r="G69" s="217"/>
      <c r="H69" s="217"/>
      <c r="I69" s="217"/>
      <c r="K69" s="53"/>
      <c r="M69" s="53"/>
    </row>
    <row r="70" spans="2:13" ht="15" customHeight="1" thickBot="1" x14ac:dyDescent="0.6">
      <c r="C70" s="124" t="s">
        <v>60</v>
      </c>
      <c r="D70" s="125"/>
      <c r="E70" s="111">
        <v>1402</v>
      </c>
      <c r="F70" s="112"/>
      <c r="G70" s="112"/>
      <c r="H70" s="112"/>
      <c r="I70" s="112"/>
      <c r="K70" s="53"/>
    </row>
    <row r="71" spans="2:13" ht="15" customHeight="1" x14ac:dyDescent="0.55000000000000004">
      <c r="C71" s="132" t="s">
        <v>22</v>
      </c>
      <c r="D71" s="133"/>
      <c r="E71" s="115">
        <f>(E6+E8)/E69</f>
        <v>11198.649566509381</v>
      </c>
      <c r="F71" s="112"/>
      <c r="G71" s="112"/>
      <c r="H71" s="112"/>
      <c r="I71" s="112"/>
    </row>
    <row r="72" spans="2:13" ht="15" customHeight="1" thickBot="1" x14ac:dyDescent="0.6">
      <c r="C72" s="124" t="s">
        <v>61</v>
      </c>
      <c r="D72" s="125"/>
      <c r="E72" s="116">
        <f>(E7+E9)/E70</f>
        <v>10608.093437945792</v>
      </c>
      <c r="F72" s="179"/>
      <c r="G72" s="179"/>
      <c r="H72" s="179"/>
      <c r="I72" s="179"/>
    </row>
    <row r="73" spans="2:13" ht="15" customHeight="1" x14ac:dyDescent="0.55000000000000004">
      <c r="C73" s="61" t="s">
        <v>62</v>
      </c>
      <c r="D73" s="61"/>
      <c r="E73" s="61"/>
      <c r="F73" s="61"/>
      <c r="G73" s="61"/>
      <c r="H73" s="61"/>
      <c r="I73" s="61"/>
    </row>
    <row r="74" spans="2:13" ht="15" customHeight="1" x14ac:dyDescent="0.55000000000000004">
      <c r="C74" s="61" t="s">
        <v>63</v>
      </c>
      <c r="D74" s="61"/>
      <c r="E74" s="61"/>
      <c r="F74" s="61"/>
      <c r="G74" s="61"/>
      <c r="H74" s="61"/>
      <c r="I74" s="61"/>
    </row>
    <row r="75" spans="2:13" ht="15" customHeight="1" x14ac:dyDescent="0.55000000000000004">
      <c r="C75" s="55"/>
      <c r="D75" s="55"/>
      <c r="E75" s="55"/>
      <c r="F75" s="55"/>
      <c r="G75" s="55"/>
      <c r="H75" s="55"/>
      <c r="I75" s="55"/>
    </row>
    <row r="76" spans="2:13" ht="15" customHeight="1" x14ac:dyDescent="0.55000000000000004">
      <c r="B76" s="1" t="s">
        <v>24</v>
      </c>
      <c r="C76" s="131" t="s">
        <v>25</v>
      </c>
      <c r="D76" s="131"/>
      <c r="E76" s="131"/>
      <c r="F76" s="131"/>
      <c r="G76" s="131"/>
      <c r="H76" s="55"/>
      <c r="I76" s="55"/>
    </row>
    <row r="77" spans="2:13" ht="12.5" thickBot="1" x14ac:dyDescent="0.6">
      <c r="C77" s="59"/>
      <c r="D77" s="59"/>
      <c r="E77" s="214" t="s">
        <v>26</v>
      </c>
      <c r="F77" s="214"/>
      <c r="G77" s="214"/>
      <c r="H77" s="214" t="s">
        <v>27</v>
      </c>
      <c r="I77" s="214"/>
    </row>
    <row r="78" spans="2:13" ht="15" customHeight="1" x14ac:dyDescent="0.55000000000000004">
      <c r="C78" s="166" t="s">
        <v>28</v>
      </c>
      <c r="D78" s="167"/>
      <c r="E78" s="206"/>
      <c r="F78" s="207"/>
      <c r="G78" s="208"/>
      <c r="H78" s="206"/>
      <c r="I78" s="209"/>
    </row>
    <row r="79" spans="2:13" ht="15" customHeight="1" thickBot="1" x14ac:dyDescent="0.6">
      <c r="C79" s="202" t="s">
        <v>29</v>
      </c>
      <c r="D79" s="203"/>
      <c r="E79" s="212"/>
      <c r="F79" s="210"/>
      <c r="G79" s="213"/>
      <c r="H79" s="210"/>
      <c r="I79" s="211"/>
    </row>
    <row r="80" spans="2:13" ht="15" customHeight="1" thickBot="1" x14ac:dyDescent="0.6">
      <c r="C80" s="200" t="s">
        <v>30</v>
      </c>
      <c r="D80" s="201"/>
      <c r="E80" s="171">
        <v>31</v>
      </c>
      <c r="F80" s="172"/>
      <c r="G80" s="172"/>
      <c r="H80" s="172"/>
      <c r="I80" s="173"/>
    </row>
    <row r="81" spans="2:9" ht="15" customHeight="1" x14ac:dyDescent="0.55000000000000004">
      <c r="C81" s="61" t="s">
        <v>97</v>
      </c>
      <c r="D81" s="61"/>
      <c r="E81" s="72"/>
      <c r="F81" s="72"/>
      <c r="G81" s="72"/>
      <c r="H81" s="72"/>
      <c r="I81" s="72"/>
    </row>
    <row r="82" spans="2:9" ht="15" customHeight="1" x14ac:dyDescent="0.55000000000000004">
      <c r="C82" s="55"/>
      <c r="D82" s="55"/>
      <c r="E82" s="55"/>
      <c r="F82" s="55"/>
      <c r="G82" s="55"/>
      <c r="H82" s="55"/>
      <c r="I82" s="55"/>
    </row>
    <row r="83" spans="2:9" ht="15" customHeight="1" thickBot="1" x14ac:dyDescent="0.6">
      <c r="B83" s="1" t="s">
        <v>32</v>
      </c>
      <c r="C83" s="131" t="s">
        <v>33</v>
      </c>
      <c r="D83" s="131"/>
      <c r="E83" s="131"/>
      <c r="F83" s="131"/>
      <c r="G83" s="131"/>
      <c r="H83" s="55"/>
      <c r="I83" s="55"/>
    </row>
    <row r="84" spans="2:9" ht="15" customHeight="1" x14ac:dyDescent="0.55000000000000004">
      <c r="C84" s="126" t="s">
        <v>34</v>
      </c>
      <c r="D84" s="73" t="s">
        <v>35</v>
      </c>
      <c r="E84" s="162">
        <f>(E6+E7)/E10</f>
        <v>7.7652473323615953E-2</v>
      </c>
      <c r="F84" s="162"/>
      <c r="G84" s="162"/>
      <c r="H84" s="162"/>
      <c r="I84" s="163"/>
    </row>
    <row r="85" spans="2:9" ht="15" customHeight="1" thickBot="1" x14ac:dyDescent="0.6">
      <c r="C85" s="127"/>
      <c r="D85" s="74" t="s">
        <v>36</v>
      </c>
      <c r="E85" s="164">
        <f>(E8+E9)/E10</f>
        <v>0.92234752667638409</v>
      </c>
      <c r="F85" s="204"/>
      <c r="G85" s="204"/>
      <c r="H85" s="204"/>
      <c r="I85" s="205"/>
    </row>
    <row r="86" spans="2:9" ht="15" customHeight="1" x14ac:dyDescent="0.55000000000000004"/>
    <row r="87" spans="2:9" ht="15" customHeight="1" thickBot="1" x14ac:dyDescent="0.6">
      <c r="B87" s="1" t="s">
        <v>37</v>
      </c>
      <c r="C87" s="170" t="s">
        <v>38</v>
      </c>
      <c r="D87" s="170"/>
      <c r="E87" s="170"/>
      <c r="F87" s="170"/>
      <c r="G87" s="170"/>
      <c r="H87" s="170"/>
      <c r="I87" s="170"/>
    </row>
    <row r="88" spans="2:9"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88"/>
  <sheetViews>
    <sheetView view="pageBreakPreview" topLeftCell="A59"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77</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44587274</v>
      </c>
      <c r="F6" s="179"/>
      <c r="G6" s="179"/>
      <c r="H6" s="179"/>
      <c r="I6" s="179"/>
      <c r="J6" s="55"/>
      <c r="K6" s="53"/>
    </row>
    <row r="7" spans="1:11" ht="15" customHeight="1" x14ac:dyDescent="0.55000000000000004">
      <c r="A7" s="55"/>
      <c r="B7" s="55"/>
      <c r="C7" s="129"/>
      <c r="D7" s="63" t="s">
        <v>44</v>
      </c>
      <c r="E7" s="76">
        <v>24736766</v>
      </c>
      <c r="F7" s="179"/>
      <c r="G7" s="179"/>
      <c r="H7" s="179"/>
      <c r="I7" s="179"/>
      <c r="J7" s="55"/>
      <c r="K7" s="53"/>
    </row>
    <row r="8" spans="1:11" ht="15" customHeight="1" x14ac:dyDescent="0.55000000000000004">
      <c r="A8" s="55"/>
      <c r="B8" s="55"/>
      <c r="C8" s="129"/>
      <c r="D8" s="63" t="s">
        <v>11</v>
      </c>
      <c r="E8" s="76">
        <v>721483219</v>
      </c>
      <c r="F8" s="179"/>
      <c r="G8" s="179"/>
      <c r="H8" s="179"/>
      <c r="I8" s="179"/>
      <c r="J8" s="55"/>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790807259</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70</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13160627</v>
      </c>
      <c r="F23" s="96"/>
      <c r="G23" s="97"/>
      <c r="H23" s="96"/>
      <c r="I23" s="98"/>
      <c r="J23" s="55"/>
    </row>
    <row r="24" spans="1:10" ht="15" customHeight="1" x14ac:dyDescent="0.55000000000000004">
      <c r="A24" s="55"/>
      <c r="B24" s="55"/>
      <c r="C24" s="174"/>
      <c r="D24" s="195" t="s">
        <v>55</v>
      </c>
      <c r="E24" s="99"/>
      <c r="F24" s="100" t="s">
        <v>52</v>
      </c>
      <c r="G24" s="101">
        <v>50</v>
      </c>
      <c r="H24" s="102">
        <v>5000</v>
      </c>
      <c r="I24" s="103" t="s">
        <v>70</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11129209</v>
      </c>
      <c r="F34" s="96"/>
      <c r="G34" s="97"/>
      <c r="H34" s="96"/>
      <c r="I34" s="98"/>
      <c r="J34" s="55"/>
    </row>
    <row r="35" spans="1:10" ht="15" customHeight="1" x14ac:dyDescent="0.55000000000000004">
      <c r="A35" s="55"/>
      <c r="B35" s="55"/>
      <c r="C35" s="174"/>
      <c r="D35" s="192" t="s">
        <v>17</v>
      </c>
      <c r="E35" s="99"/>
      <c r="F35" s="100" t="s">
        <v>52</v>
      </c>
      <c r="G35" s="101">
        <v>50</v>
      </c>
      <c r="H35" s="102">
        <v>5000</v>
      </c>
      <c r="I35" s="103" t="s">
        <v>70</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254063458</v>
      </c>
      <c r="F45" s="96"/>
      <c r="G45" s="97"/>
      <c r="H45" s="96"/>
      <c r="I45" s="98"/>
      <c r="J45" s="55"/>
    </row>
    <row r="46" spans="1:10" ht="15" customHeight="1" x14ac:dyDescent="0.55000000000000004">
      <c r="A46" s="55"/>
      <c r="B46" s="55"/>
      <c r="C46" s="174"/>
      <c r="D46" s="192" t="s">
        <v>56</v>
      </c>
      <c r="E46" s="99"/>
      <c r="F46" s="100" t="s">
        <v>52</v>
      </c>
      <c r="G46" s="101">
        <v>50</v>
      </c>
      <c r="H46" s="102">
        <v>5000</v>
      </c>
      <c r="I46" s="103" t="s">
        <v>70</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2" ht="15" customHeight="1" x14ac:dyDescent="0.55000000000000004">
      <c r="A65" s="55"/>
      <c r="B65" s="55"/>
      <c r="C65" s="193"/>
      <c r="D65" s="190"/>
      <c r="E65" s="83"/>
      <c r="F65" s="84"/>
      <c r="G65" s="85"/>
      <c r="H65" s="84"/>
      <c r="I65" s="87"/>
      <c r="J65" s="55"/>
    </row>
    <row r="66" spans="1:12" ht="15" customHeight="1" thickBot="1" x14ac:dyDescent="0.6">
      <c r="A66" s="55"/>
      <c r="B66" s="55"/>
      <c r="C66" s="193"/>
      <c r="D66" s="191"/>
      <c r="E66" s="90"/>
      <c r="F66" s="91"/>
      <c r="G66" s="92"/>
      <c r="H66" s="91"/>
      <c r="I66" s="93"/>
      <c r="J66" s="55"/>
    </row>
    <row r="67" spans="1:12" ht="15" customHeight="1" thickBot="1" x14ac:dyDescent="0.6">
      <c r="A67" s="55"/>
      <c r="B67" s="55"/>
      <c r="C67" s="194"/>
      <c r="D67" s="94" t="s">
        <v>54</v>
      </c>
      <c r="E67" s="95">
        <v>95433000</v>
      </c>
      <c r="F67" s="96"/>
      <c r="G67" s="97"/>
      <c r="H67" s="104"/>
      <c r="I67" s="98"/>
      <c r="J67" s="55"/>
    </row>
    <row r="68" spans="1:12" ht="15" customHeight="1" thickBot="1" x14ac:dyDescent="0.6">
      <c r="A68" s="55"/>
      <c r="B68" s="55"/>
      <c r="C68" s="215" t="s">
        <v>13</v>
      </c>
      <c r="D68" s="216"/>
      <c r="E68" s="105">
        <f>E23+E34+E45+E56+E67</f>
        <v>373786294</v>
      </c>
      <c r="F68" s="106"/>
      <c r="G68" s="107"/>
      <c r="H68" s="108"/>
      <c r="I68" s="109"/>
      <c r="J68" s="55"/>
    </row>
    <row r="69" spans="1:12" ht="15" customHeight="1" x14ac:dyDescent="0.55000000000000004">
      <c r="A69" s="55"/>
      <c r="B69" s="55"/>
      <c r="C69" s="146" t="s">
        <v>20</v>
      </c>
      <c r="D69" s="147"/>
      <c r="E69" s="110">
        <v>64075</v>
      </c>
      <c r="F69" s="217"/>
      <c r="G69" s="217"/>
      <c r="H69" s="217"/>
      <c r="I69" s="217"/>
      <c r="J69" s="55"/>
      <c r="L69" s="53"/>
    </row>
    <row r="70" spans="1:12" ht="15" customHeight="1" thickBot="1" x14ac:dyDescent="0.6">
      <c r="A70" s="55"/>
      <c r="B70" s="55"/>
      <c r="C70" s="124" t="s">
        <v>60</v>
      </c>
      <c r="D70" s="125"/>
      <c r="E70" s="111">
        <v>2304</v>
      </c>
      <c r="F70" s="112"/>
      <c r="G70" s="112"/>
      <c r="H70" s="112"/>
      <c r="I70" s="112"/>
      <c r="J70" s="55"/>
      <c r="K70" s="53"/>
    </row>
    <row r="71" spans="1:12" ht="15" customHeight="1" x14ac:dyDescent="0.55000000000000004">
      <c r="A71" s="55"/>
      <c r="B71" s="55"/>
      <c r="C71" s="132" t="s">
        <v>22</v>
      </c>
      <c r="D71" s="133"/>
      <c r="E71" s="115">
        <f>(E6+E8)/E69</f>
        <v>11955.84070230199</v>
      </c>
      <c r="F71" s="112"/>
      <c r="G71" s="112"/>
      <c r="H71" s="112"/>
      <c r="I71" s="112"/>
      <c r="J71" s="55"/>
    </row>
    <row r="72" spans="1:12" ht="15" customHeight="1" thickBot="1" x14ac:dyDescent="0.6">
      <c r="A72" s="55"/>
      <c r="B72" s="55"/>
      <c r="C72" s="124" t="s">
        <v>61</v>
      </c>
      <c r="D72" s="125"/>
      <c r="E72" s="116">
        <f>(E7+E9)/E70</f>
        <v>10736.443576388889</v>
      </c>
      <c r="F72" s="179"/>
      <c r="G72" s="179"/>
      <c r="H72" s="179"/>
      <c r="I72" s="179"/>
      <c r="J72" s="55"/>
    </row>
    <row r="73" spans="1:12" ht="15" customHeight="1" x14ac:dyDescent="0.55000000000000004">
      <c r="A73" s="55"/>
      <c r="B73" s="55"/>
      <c r="C73" s="61" t="s">
        <v>62</v>
      </c>
      <c r="D73" s="61"/>
      <c r="E73" s="61"/>
      <c r="F73" s="61"/>
      <c r="G73" s="61"/>
      <c r="H73" s="61"/>
      <c r="I73" s="61"/>
      <c r="J73" s="55"/>
    </row>
    <row r="74" spans="1:12" ht="15" customHeight="1" x14ac:dyDescent="0.55000000000000004">
      <c r="A74" s="55"/>
      <c r="B74" s="55"/>
      <c r="C74" s="61" t="s">
        <v>63</v>
      </c>
      <c r="D74" s="61"/>
      <c r="E74" s="61"/>
      <c r="F74" s="61"/>
      <c r="G74" s="61"/>
      <c r="H74" s="61"/>
      <c r="I74" s="61"/>
      <c r="J74" s="55"/>
    </row>
    <row r="75" spans="1:12" ht="15" customHeight="1" x14ac:dyDescent="0.55000000000000004">
      <c r="A75" s="55"/>
      <c r="B75" s="55"/>
      <c r="C75" s="55"/>
      <c r="D75" s="55"/>
      <c r="E75" s="55"/>
      <c r="F75" s="55"/>
      <c r="G75" s="55"/>
      <c r="H75" s="55"/>
      <c r="I75" s="55"/>
      <c r="J75" s="55"/>
    </row>
    <row r="76" spans="1:12" ht="15" customHeight="1" x14ac:dyDescent="0.55000000000000004">
      <c r="A76" s="55"/>
      <c r="B76" s="55" t="s">
        <v>24</v>
      </c>
      <c r="C76" s="131" t="s">
        <v>25</v>
      </c>
      <c r="D76" s="131"/>
      <c r="E76" s="131"/>
      <c r="F76" s="131"/>
      <c r="G76" s="131"/>
      <c r="H76" s="55"/>
      <c r="I76" s="55"/>
      <c r="J76" s="55"/>
    </row>
    <row r="77" spans="1:12" ht="12.5" thickBot="1" x14ac:dyDescent="0.6">
      <c r="A77" s="55"/>
      <c r="B77" s="55"/>
      <c r="C77" s="59"/>
      <c r="D77" s="59"/>
      <c r="E77" s="214" t="s">
        <v>26</v>
      </c>
      <c r="F77" s="214"/>
      <c r="G77" s="214"/>
      <c r="H77" s="214" t="s">
        <v>27</v>
      </c>
      <c r="I77" s="214"/>
      <c r="J77" s="55"/>
    </row>
    <row r="78" spans="1:12" ht="15" customHeight="1" x14ac:dyDescent="0.55000000000000004">
      <c r="A78" s="55"/>
      <c r="B78" s="55"/>
      <c r="C78" s="166" t="s">
        <v>28</v>
      </c>
      <c r="D78" s="167"/>
      <c r="E78" s="206"/>
      <c r="F78" s="207"/>
      <c r="G78" s="208"/>
      <c r="H78" s="206"/>
      <c r="I78" s="209"/>
      <c r="J78" s="55"/>
    </row>
    <row r="79" spans="1:12" ht="15" customHeight="1" thickBot="1" x14ac:dyDescent="0.6">
      <c r="A79" s="55"/>
      <c r="B79" s="55"/>
      <c r="C79" s="202" t="s">
        <v>29</v>
      </c>
      <c r="D79" s="203"/>
      <c r="E79" s="212"/>
      <c r="F79" s="210"/>
      <c r="G79" s="213"/>
      <c r="H79" s="210"/>
      <c r="I79" s="211"/>
      <c r="J79" s="55"/>
    </row>
    <row r="80" spans="1:12"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8.7662371849826434E-2</v>
      </c>
      <c r="F84" s="162"/>
      <c r="G84" s="162"/>
      <c r="H84" s="162"/>
      <c r="I84" s="163"/>
      <c r="J84" s="55"/>
    </row>
    <row r="85" spans="1:10" ht="15" customHeight="1" thickBot="1" x14ac:dyDescent="0.6">
      <c r="A85" s="55"/>
      <c r="B85" s="55"/>
      <c r="C85" s="127"/>
      <c r="D85" s="74" t="s">
        <v>36</v>
      </c>
      <c r="E85" s="164">
        <f>(E8+E9)/E10</f>
        <v>0.91233762815017361</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88"/>
  <sheetViews>
    <sheetView view="pageBreakPreview" topLeftCell="A64"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77</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70238770</v>
      </c>
      <c r="F6" s="179"/>
      <c r="G6" s="179"/>
      <c r="H6" s="179"/>
      <c r="I6" s="179"/>
      <c r="J6" s="55"/>
      <c r="K6" s="53"/>
    </row>
    <row r="7" spans="1:11" ht="15" customHeight="1" x14ac:dyDescent="0.55000000000000004">
      <c r="A7" s="55"/>
      <c r="B7" s="55"/>
      <c r="C7" s="129"/>
      <c r="D7" s="63" t="s">
        <v>44</v>
      </c>
      <c r="E7" s="76">
        <v>46826478</v>
      </c>
      <c r="F7" s="179"/>
      <c r="G7" s="179"/>
      <c r="H7" s="179"/>
      <c r="I7" s="179"/>
      <c r="J7" s="55"/>
      <c r="K7" s="53"/>
    </row>
    <row r="8" spans="1:11" ht="15" customHeight="1" x14ac:dyDescent="0.55000000000000004">
      <c r="A8" s="55"/>
      <c r="B8" s="55"/>
      <c r="C8" s="129"/>
      <c r="D8" s="63" t="s">
        <v>11</v>
      </c>
      <c r="E8" s="76">
        <v>607451818</v>
      </c>
      <c r="F8" s="179"/>
      <c r="G8" s="179"/>
      <c r="H8" s="179"/>
      <c r="I8" s="179"/>
      <c r="J8" s="55"/>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724517066</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71</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15483821</v>
      </c>
      <c r="F23" s="96"/>
      <c r="G23" s="97"/>
      <c r="H23" s="96"/>
      <c r="I23" s="98"/>
      <c r="J23" s="55"/>
    </row>
    <row r="24" spans="1:10" ht="15" customHeight="1" x14ac:dyDescent="0.55000000000000004">
      <c r="A24" s="55"/>
      <c r="B24" s="55"/>
      <c r="C24" s="174"/>
      <c r="D24" s="195" t="s">
        <v>55</v>
      </c>
      <c r="E24" s="99"/>
      <c r="F24" s="100" t="s">
        <v>52</v>
      </c>
      <c r="G24" s="101">
        <v>50</v>
      </c>
      <c r="H24" s="102">
        <v>5000</v>
      </c>
      <c r="I24" s="103" t="s">
        <v>71</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20680455</v>
      </c>
      <c r="F34" s="96"/>
      <c r="G34" s="97"/>
      <c r="H34" s="96"/>
      <c r="I34" s="98"/>
      <c r="J34" s="55"/>
    </row>
    <row r="35" spans="1:10" ht="15" customHeight="1" x14ac:dyDescent="0.55000000000000004">
      <c r="A35" s="55"/>
      <c r="B35" s="55"/>
      <c r="C35" s="174"/>
      <c r="D35" s="192" t="s">
        <v>17</v>
      </c>
      <c r="E35" s="99"/>
      <c r="F35" s="100" t="s">
        <v>52</v>
      </c>
      <c r="G35" s="101">
        <v>50</v>
      </c>
      <c r="H35" s="102">
        <v>5000</v>
      </c>
      <c r="I35" s="103" t="s">
        <v>71</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221768966</v>
      </c>
      <c r="F45" s="96"/>
      <c r="G45" s="97"/>
      <c r="H45" s="96"/>
      <c r="I45" s="98"/>
      <c r="J45" s="55"/>
    </row>
    <row r="46" spans="1:10" ht="15" customHeight="1" x14ac:dyDescent="0.55000000000000004">
      <c r="A46" s="55"/>
      <c r="B46" s="55"/>
      <c r="C46" s="174"/>
      <c r="D46" s="192" t="s">
        <v>56</v>
      </c>
      <c r="E46" s="99"/>
      <c r="F46" s="100" t="s">
        <v>52</v>
      </c>
      <c r="G46" s="101">
        <v>50</v>
      </c>
      <c r="H46" s="102">
        <v>5000</v>
      </c>
      <c r="I46" s="103" t="s">
        <v>71</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1" ht="15" customHeight="1" x14ac:dyDescent="0.55000000000000004">
      <c r="A65" s="55"/>
      <c r="B65" s="55"/>
      <c r="C65" s="193"/>
      <c r="D65" s="190"/>
      <c r="E65" s="83"/>
      <c r="F65" s="84"/>
      <c r="G65" s="85"/>
      <c r="H65" s="84"/>
      <c r="I65" s="87"/>
      <c r="J65" s="55"/>
    </row>
    <row r="66" spans="1:11" ht="15" customHeight="1" thickBot="1" x14ac:dyDescent="0.6">
      <c r="A66" s="55"/>
      <c r="B66" s="55"/>
      <c r="C66" s="193"/>
      <c r="D66" s="191"/>
      <c r="E66" s="90"/>
      <c r="F66" s="91"/>
      <c r="G66" s="92"/>
      <c r="H66" s="91"/>
      <c r="I66" s="93"/>
      <c r="J66" s="55"/>
    </row>
    <row r="67" spans="1:11" ht="15" customHeight="1" thickBot="1" x14ac:dyDescent="0.6">
      <c r="A67" s="55"/>
      <c r="B67" s="55"/>
      <c r="C67" s="194"/>
      <c r="D67" s="94" t="s">
        <v>54</v>
      </c>
      <c r="E67" s="95">
        <v>89719000</v>
      </c>
      <c r="F67" s="96"/>
      <c r="G67" s="97"/>
      <c r="H67" s="104"/>
      <c r="I67" s="98"/>
      <c r="J67" s="55"/>
    </row>
    <row r="68" spans="1:11" ht="15" customHeight="1" thickBot="1" x14ac:dyDescent="0.6">
      <c r="A68" s="55"/>
      <c r="B68" s="55"/>
      <c r="C68" s="215" t="s">
        <v>13</v>
      </c>
      <c r="D68" s="216"/>
      <c r="E68" s="105">
        <f>E23+E34+E45+E56+E67</f>
        <v>347652242</v>
      </c>
      <c r="F68" s="106"/>
      <c r="G68" s="107"/>
      <c r="H68" s="108"/>
      <c r="I68" s="109"/>
      <c r="J68" s="55"/>
    </row>
    <row r="69" spans="1:11" ht="15" customHeight="1" x14ac:dyDescent="0.55000000000000004">
      <c r="A69" s="55"/>
      <c r="B69" s="55"/>
      <c r="C69" s="146" t="s">
        <v>20</v>
      </c>
      <c r="D69" s="147"/>
      <c r="E69" s="110">
        <v>56522</v>
      </c>
      <c r="F69" s="217"/>
      <c r="G69" s="217"/>
      <c r="H69" s="217"/>
      <c r="I69" s="217"/>
      <c r="J69" s="55"/>
      <c r="K69" s="53"/>
    </row>
    <row r="70" spans="1:11" ht="15" customHeight="1" thickBot="1" x14ac:dyDescent="0.6">
      <c r="A70" s="55"/>
      <c r="B70" s="55"/>
      <c r="C70" s="124" t="s">
        <v>60</v>
      </c>
      <c r="D70" s="125"/>
      <c r="E70" s="111">
        <v>4197</v>
      </c>
      <c r="F70" s="112"/>
      <c r="G70" s="112"/>
      <c r="H70" s="112"/>
      <c r="I70" s="112"/>
      <c r="J70" s="55"/>
      <c r="K70" s="53"/>
    </row>
    <row r="71" spans="1:11" ht="15" customHeight="1" x14ac:dyDescent="0.55000000000000004">
      <c r="A71" s="55"/>
      <c r="B71" s="55"/>
      <c r="C71" s="132" t="s">
        <v>22</v>
      </c>
      <c r="D71" s="133"/>
      <c r="E71" s="115">
        <f>(E6+E8)/E69</f>
        <v>11989.855065284313</v>
      </c>
      <c r="F71" s="112"/>
      <c r="G71" s="112"/>
      <c r="H71" s="112"/>
      <c r="I71" s="112"/>
      <c r="J71" s="55"/>
    </row>
    <row r="72" spans="1:11" ht="15" customHeight="1" thickBot="1" x14ac:dyDescent="0.6">
      <c r="A72" s="55"/>
      <c r="B72" s="55"/>
      <c r="C72" s="124" t="s">
        <v>61</v>
      </c>
      <c r="D72" s="125"/>
      <c r="E72" s="116">
        <f>(E7+E9)/E70</f>
        <v>11157.130807719799</v>
      </c>
      <c r="F72" s="179"/>
      <c r="G72" s="179"/>
      <c r="H72" s="179"/>
      <c r="I72" s="179"/>
      <c r="J72" s="55"/>
    </row>
    <row r="73" spans="1:11" ht="15" customHeight="1" x14ac:dyDescent="0.55000000000000004">
      <c r="A73" s="55"/>
      <c r="B73" s="55"/>
      <c r="C73" s="61" t="s">
        <v>62</v>
      </c>
      <c r="D73" s="61"/>
      <c r="E73" s="61"/>
      <c r="F73" s="61"/>
      <c r="G73" s="61"/>
      <c r="H73" s="61"/>
      <c r="I73" s="61"/>
      <c r="J73" s="55"/>
    </row>
    <row r="74" spans="1:11" ht="15" customHeight="1" x14ac:dyDescent="0.55000000000000004">
      <c r="A74" s="55"/>
      <c r="B74" s="55"/>
      <c r="C74" s="61" t="s">
        <v>63</v>
      </c>
      <c r="D74" s="61"/>
      <c r="E74" s="61"/>
      <c r="F74" s="61"/>
      <c r="G74" s="61"/>
      <c r="H74" s="61"/>
      <c r="I74" s="61"/>
      <c r="J74" s="55"/>
    </row>
    <row r="75" spans="1:11" ht="15" customHeight="1" x14ac:dyDescent="0.55000000000000004">
      <c r="A75" s="55"/>
      <c r="B75" s="55"/>
      <c r="C75" s="55"/>
      <c r="D75" s="55"/>
      <c r="E75" s="55"/>
      <c r="F75" s="55"/>
      <c r="G75" s="55"/>
      <c r="H75" s="55"/>
      <c r="I75" s="55"/>
      <c r="J75" s="55"/>
    </row>
    <row r="76" spans="1:11" ht="15" customHeight="1" x14ac:dyDescent="0.55000000000000004">
      <c r="A76" s="55"/>
      <c r="B76" s="55" t="s">
        <v>24</v>
      </c>
      <c r="C76" s="131" t="s">
        <v>25</v>
      </c>
      <c r="D76" s="131"/>
      <c r="E76" s="131"/>
      <c r="F76" s="131"/>
      <c r="G76" s="131"/>
      <c r="H76" s="55"/>
      <c r="I76" s="55"/>
      <c r="J76" s="55"/>
    </row>
    <row r="77" spans="1:11" ht="12.5" thickBot="1" x14ac:dyDescent="0.6">
      <c r="A77" s="55"/>
      <c r="B77" s="55"/>
      <c r="C77" s="59"/>
      <c r="D77" s="59"/>
      <c r="E77" s="214" t="s">
        <v>26</v>
      </c>
      <c r="F77" s="214"/>
      <c r="G77" s="214"/>
      <c r="H77" s="214" t="s">
        <v>27</v>
      </c>
      <c r="I77" s="214"/>
      <c r="J77" s="55"/>
    </row>
    <row r="78" spans="1:11" ht="15" customHeight="1" x14ac:dyDescent="0.55000000000000004">
      <c r="A78" s="55"/>
      <c r="B78" s="55"/>
      <c r="C78" s="166" t="s">
        <v>28</v>
      </c>
      <c r="D78" s="167"/>
      <c r="E78" s="206"/>
      <c r="F78" s="207"/>
      <c r="G78" s="208"/>
      <c r="H78" s="206"/>
      <c r="I78" s="209"/>
      <c r="J78" s="55"/>
    </row>
    <row r="79" spans="1:11" ht="15" customHeight="1" thickBot="1" x14ac:dyDescent="0.6">
      <c r="A79" s="55"/>
      <c r="B79" s="55"/>
      <c r="C79" s="202" t="s">
        <v>29</v>
      </c>
      <c r="D79" s="203"/>
      <c r="E79" s="212"/>
      <c r="F79" s="210"/>
      <c r="G79" s="213"/>
      <c r="H79" s="210"/>
      <c r="I79" s="211"/>
      <c r="J79" s="55"/>
    </row>
    <row r="80" spans="1:11"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0.16157693654658509</v>
      </c>
      <c r="F84" s="162"/>
      <c r="G84" s="162"/>
      <c r="H84" s="162"/>
      <c r="I84" s="163"/>
      <c r="J84" s="55"/>
    </row>
    <row r="85" spans="1:10" ht="15" customHeight="1" thickBot="1" x14ac:dyDescent="0.6">
      <c r="A85" s="55"/>
      <c r="B85" s="55"/>
      <c r="C85" s="127"/>
      <c r="D85" s="74" t="s">
        <v>36</v>
      </c>
      <c r="E85" s="164">
        <f>(E8+E9)/E10</f>
        <v>0.83842306345341489</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55" zoomScaleNormal="100" zoomScaleSheetLayoutView="100" workbookViewId="0">
      <selection activeCell="D88" sqref="D88:I88"/>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9595377</v>
      </c>
      <c r="F6" s="179"/>
      <c r="G6" s="179"/>
      <c r="H6" s="179"/>
      <c r="I6" s="179"/>
      <c r="J6" s="55"/>
    </row>
    <row r="7" spans="1:10" ht="15" customHeight="1" x14ac:dyDescent="0.55000000000000004">
      <c r="A7" s="55"/>
      <c r="B7" s="55"/>
      <c r="C7" s="129"/>
      <c r="D7" s="63" t="s">
        <v>44</v>
      </c>
      <c r="E7" s="76">
        <v>91000</v>
      </c>
      <c r="F7" s="179"/>
      <c r="G7" s="179"/>
      <c r="H7" s="179"/>
      <c r="I7" s="179"/>
      <c r="J7" s="55"/>
    </row>
    <row r="8" spans="1:10" ht="15" customHeight="1" x14ac:dyDescent="0.55000000000000004">
      <c r="A8" s="55"/>
      <c r="B8" s="55"/>
      <c r="C8" s="129"/>
      <c r="D8" s="63" t="s">
        <v>11</v>
      </c>
      <c r="E8" s="76">
        <v>107775977</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117462354</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53</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3582135</v>
      </c>
      <c r="F23" s="96"/>
      <c r="G23" s="97"/>
      <c r="H23" s="96"/>
      <c r="I23" s="98"/>
      <c r="J23" s="55"/>
    </row>
    <row r="24" spans="1:10" ht="15" customHeight="1" x14ac:dyDescent="0.55000000000000004">
      <c r="A24" s="55"/>
      <c r="B24" s="55"/>
      <c r="C24" s="174"/>
      <c r="D24" s="195" t="s">
        <v>55</v>
      </c>
      <c r="E24" s="99"/>
      <c r="F24" s="100" t="s">
        <v>52</v>
      </c>
      <c r="G24" s="101">
        <v>50</v>
      </c>
      <c r="H24" s="102">
        <v>5000</v>
      </c>
      <c r="I24" s="103" t="s">
        <v>53</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45500</v>
      </c>
      <c r="F34" s="96"/>
      <c r="G34" s="97"/>
      <c r="H34" s="96"/>
      <c r="I34" s="98"/>
      <c r="J34" s="55"/>
    </row>
    <row r="35" spans="1:10" ht="15" customHeight="1" x14ac:dyDescent="0.55000000000000004">
      <c r="A35" s="55"/>
      <c r="B35" s="55"/>
      <c r="C35" s="174"/>
      <c r="D35" s="192" t="s">
        <v>17</v>
      </c>
      <c r="E35" s="99"/>
      <c r="F35" s="100" t="s">
        <v>52</v>
      </c>
      <c r="G35" s="101">
        <v>50</v>
      </c>
      <c r="H35" s="102">
        <v>5000</v>
      </c>
      <c r="I35" s="103" t="s">
        <v>53</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47192580</v>
      </c>
      <c r="F45" s="96"/>
      <c r="G45" s="97"/>
      <c r="H45" s="96"/>
      <c r="I45" s="98"/>
      <c r="J45" s="55"/>
    </row>
    <row r="46" spans="1:10" ht="15" customHeight="1" x14ac:dyDescent="0.55000000000000004">
      <c r="A46" s="55"/>
      <c r="B46" s="55"/>
      <c r="C46" s="174"/>
      <c r="D46" s="192" t="s">
        <v>56</v>
      </c>
      <c r="E46" s="99"/>
      <c r="F46" s="100" t="s">
        <v>52</v>
      </c>
      <c r="G46" s="101">
        <v>50</v>
      </c>
      <c r="H46" s="102">
        <v>5000</v>
      </c>
      <c r="I46" s="103" t="s">
        <v>53</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2709000</v>
      </c>
      <c r="F67" s="96"/>
      <c r="G67" s="97"/>
      <c r="H67" s="104"/>
      <c r="I67" s="98"/>
      <c r="J67" s="55"/>
    </row>
    <row r="68" spans="1:10" ht="15" customHeight="1" thickBot="1" x14ac:dyDescent="0.6">
      <c r="A68" s="55"/>
      <c r="B68" s="55"/>
      <c r="C68" s="215" t="s">
        <v>13</v>
      </c>
      <c r="D68" s="216"/>
      <c r="E68" s="105">
        <f>E23+E34+E45+E56+E67</f>
        <v>53529215</v>
      </c>
      <c r="F68" s="106"/>
      <c r="G68" s="107"/>
      <c r="H68" s="108"/>
      <c r="I68" s="109"/>
      <c r="J68" s="55"/>
    </row>
    <row r="69" spans="1:10" ht="15" customHeight="1" x14ac:dyDescent="0.55000000000000004">
      <c r="A69" s="55"/>
      <c r="B69" s="55"/>
      <c r="C69" s="146" t="s">
        <v>20</v>
      </c>
      <c r="D69" s="147"/>
      <c r="E69" s="110">
        <v>13775</v>
      </c>
      <c r="F69" s="217"/>
      <c r="G69" s="217"/>
      <c r="H69" s="217"/>
      <c r="I69" s="217"/>
      <c r="J69" s="55"/>
    </row>
    <row r="70" spans="1:10" ht="15" customHeight="1" thickBot="1" x14ac:dyDescent="0.6">
      <c r="A70" s="55"/>
      <c r="B70" s="55"/>
      <c r="C70" s="124" t="s">
        <v>60</v>
      </c>
      <c r="D70" s="125"/>
      <c r="E70" s="111">
        <v>35</v>
      </c>
      <c r="F70" s="112"/>
      <c r="G70" s="112"/>
      <c r="H70" s="112"/>
      <c r="I70" s="112"/>
      <c r="J70" s="55"/>
    </row>
    <row r="71" spans="1:10" ht="15" customHeight="1" x14ac:dyDescent="0.55000000000000004">
      <c r="A71" s="55"/>
      <c r="B71" s="55"/>
      <c r="C71" s="132" t="s">
        <v>22</v>
      </c>
      <c r="D71" s="133"/>
      <c r="E71" s="113">
        <f>(E6+E8)/E69</f>
        <v>8520.606460980036</v>
      </c>
      <c r="F71" s="112"/>
      <c r="G71" s="112"/>
      <c r="H71" s="112"/>
      <c r="I71" s="112"/>
      <c r="J71" s="55"/>
    </row>
    <row r="72" spans="1:10" ht="15" customHeight="1" thickBot="1" x14ac:dyDescent="0.6">
      <c r="A72" s="55"/>
      <c r="B72" s="55"/>
      <c r="C72" s="124" t="s">
        <v>61</v>
      </c>
      <c r="D72" s="125"/>
      <c r="E72" s="114">
        <f>(E7+E9)/E70</f>
        <v>2600</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8.2463671722431173E-2</v>
      </c>
      <c r="F84" s="162"/>
      <c r="G84" s="162"/>
      <c r="H84" s="162"/>
      <c r="I84" s="163"/>
      <c r="J84" s="55"/>
    </row>
    <row r="85" spans="1:10" ht="15" customHeight="1" thickBot="1" x14ac:dyDescent="0.6">
      <c r="A85" s="55"/>
      <c r="B85" s="55"/>
      <c r="C85" s="127"/>
      <c r="D85" s="74" t="s">
        <v>36</v>
      </c>
      <c r="E85" s="164">
        <f>(E8+E9)/E10</f>
        <v>0.91753632827756881</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H77:I77"/>
    <mergeCell ref="E77:G77"/>
    <mergeCell ref="C76:G76"/>
    <mergeCell ref="C68:D68"/>
    <mergeCell ref="C69:D69"/>
    <mergeCell ref="F69:I69"/>
    <mergeCell ref="C72:D72"/>
    <mergeCell ref="F72:I72"/>
    <mergeCell ref="C70:D70"/>
    <mergeCell ref="C71:D71"/>
    <mergeCell ref="D88:I88"/>
    <mergeCell ref="C78:D78"/>
    <mergeCell ref="C80:D80"/>
    <mergeCell ref="C83:G83"/>
    <mergeCell ref="C84:C85"/>
    <mergeCell ref="E84:I84"/>
    <mergeCell ref="C87:I87"/>
    <mergeCell ref="C79:D79"/>
    <mergeCell ref="E85:I85"/>
    <mergeCell ref="E80:I80"/>
    <mergeCell ref="E78:G78"/>
    <mergeCell ref="H78:I78"/>
    <mergeCell ref="H79:I79"/>
    <mergeCell ref="E79:G79"/>
    <mergeCell ref="C11:E12"/>
    <mergeCell ref="F11:I11"/>
    <mergeCell ref="D13:D22"/>
    <mergeCell ref="D35:D44"/>
    <mergeCell ref="C57:C67"/>
    <mergeCell ref="D57:D66"/>
    <mergeCell ref="D24:D33"/>
    <mergeCell ref="D46:D55"/>
    <mergeCell ref="C13:C56"/>
    <mergeCell ref="C10:D10"/>
    <mergeCell ref="C6:C9"/>
    <mergeCell ref="F6:I6"/>
    <mergeCell ref="F9:I9"/>
    <mergeCell ref="A1:J1"/>
    <mergeCell ref="C2:G2"/>
    <mergeCell ref="C3:D3"/>
    <mergeCell ref="E3:I3"/>
    <mergeCell ref="C5:G5"/>
    <mergeCell ref="F7:I7"/>
    <mergeCell ref="F8:I8"/>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88"/>
  <sheetViews>
    <sheetView view="pageBreakPreview" topLeftCell="A69"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6384" width="9" style="1"/>
  </cols>
  <sheetData>
    <row r="1" spans="1:11" ht="18.75" customHeight="1" x14ac:dyDescent="0.55000000000000004">
      <c r="A1" s="152" t="s">
        <v>96</v>
      </c>
      <c r="B1" s="152"/>
      <c r="C1" s="152"/>
      <c r="D1" s="152"/>
      <c r="E1" s="152"/>
      <c r="F1" s="152"/>
      <c r="G1" s="152"/>
      <c r="H1" s="152"/>
      <c r="I1" s="152"/>
      <c r="J1" s="152"/>
    </row>
    <row r="2" spans="1:11" ht="15" customHeight="1" thickBot="1" x14ac:dyDescent="0.6">
      <c r="A2" s="55"/>
      <c r="B2" s="55" t="s">
        <v>3</v>
      </c>
      <c r="C2" s="131" t="s">
        <v>4</v>
      </c>
      <c r="D2" s="131"/>
      <c r="E2" s="131"/>
      <c r="F2" s="131"/>
      <c r="G2" s="131"/>
      <c r="H2" s="59"/>
      <c r="I2" s="55"/>
      <c r="J2" s="55"/>
    </row>
    <row r="3" spans="1:11" ht="19.5" customHeight="1" thickBot="1" x14ac:dyDescent="0.6">
      <c r="A3" s="55"/>
      <c r="B3" s="55"/>
      <c r="C3" s="153" t="s">
        <v>41</v>
      </c>
      <c r="D3" s="154"/>
      <c r="E3" s="180" t="s">
        <v>77</v>
      </c>
      <c r="F3" s="181"/>
      <c r="G3" s="181"/>
      <c r="H3" s="181"/>
      <c r="I3" s="182"/>
      <c r="J3" s="55"/>
    </row>
    <row r="4" spans="1:11" ht="15" customHeight="1" x14ac:dyDescent="0.55000000000000004">
      <c r="A4" s="55"/>
      <c r="B4" s="55"/>
      <c r="C4" s="55"/>
      <c r="D4" s="55"/>
      <c r="E4" s="55"/>
      <c r="F4" s="55"/>
      <c r="G4" s="55"/>
      <c r="H4" s="55"/>
      <c r="I4" s="55"/>
      <c r="J4" s="55"/>
    </row>
    <row r="5" spans="1:11" ht="15" customHeight="1" thickBot="1" x14ac:dyDescent="0.6">
      <c r="A5" s="55"/>
      <c r="B5" s="55" t="s">
        <v>7</v>
      </c>
      <c r="C5" s="131" t="s">
        <v>8</v>
      </c>
      <c r="D5" s="131"/>
      <c r="E5" s="131"/>
      <c r="F5" s="131"/>
      <c r="G5" s="131"/>
      <c r="H5" s="55"/>
      <c r="I5" s="55"/>
      <c r="J5" s="55"/>
    </row>
    <row r="6" spans="1:11" ht="15" customHeight="1" x14ac:dyDescent="0.55000000000000004">
      <c r="A6" s="55"/>
      <c r="B6" s="55"/>
      <c r="C6" s="128" t="s">
        <v>43</v>
      </c>
      <c r="D6" s="62" t="s">
        <v>9</v>
      </c>
      <c r="E6" s="75">
        <v>17210268</v>
      </c>
      <c r="F6" s="179"/>
      <c r="G6" s="179"/>
      <c r="H6" s="179"/>
      <c r="I6" s="179"/>
      <c r="J6" s="55"/>
      <c r="K6" s="53"/>
    </row>
    <row r="7" spans="1:11" ht="15" customHeight="1" x14ac:dyDescent="0.55000000000000004">
      <c r="A7" s="55"/>
      <c r="B7" s="55"/>
      <c r="C7" s="129"/>
      <c r="D7" s="63" t="s">
        <v>44</v>
      </c>
      <c r="E7" s="76">
        <v>2844709</v>
      </c>
      <c r="F7" s="179"/>
      <c r="G7" s="179"/>
      <c r="H7" s="179"/>
      <c r="I7" s="179"/>
      <c r="J7" s="55"/>
      <c r="K7" s="53"/>
    </row>
    <row r="8" spans="1:11" ht="15" customHeight="1" x14ac:dyDescent="0.55000000000000004">
      <c r="A8" s="55"/>
      <c r="B8" s="55"/>
      <c r="C8" s="129"/>
      <c r="D8" s="63" t="s">
        <v>11</v>
      </c>
      <c r="E8" s="76">
        <v>196842103</v>
      </c>
      <c r="F8" s="179"/>
      <c r="G8" s="179"/>
      <c r="H8" s="179"/>
      <c r="I8" s="179"/>
      <c r="J8" s="55"/>
      <c r="K8" s="52"/>
    </row>
    <row r="9" spans="1:11" ht="15" customHeight="1" x14ac:dyDescent="0.55000000000000004">
      <c r="A9" s="55"/>
      <c r="B9" s="55"/>
      <c r="C9" s="178"/>
      <c r="D9" s="77" t="s">
        <v>45</v>
      </c>
      <c r="E9" s="78">
        <v>0</v>
      </c>
      <c r="F9" s="179"/>
      <c r="G9" s="179"/>
      <c r="H9" s="179"/>
      <c r="I9" s="179"/>
      <c r="J9" s="55"/>
    </row>
    <row r="10" spans="1:11" ht="15" customHeight="1" thickBot="1" x14ac:dyDescent="0.6">
      <c r="A10" s="55"/>
      <c r="B10" s="55"/>
      <c r="C10" s="117" t="s">
        <v>13</v>
      </c>
      <c r="D10" s="118"/>
      <c r="E10" s="79">
        <f>SUM(E6:E9)</f>
        <v>216897080</v>
      </c>
      <c r="F10" s="80"/>
      <c r="G10" s="80"/>
      <c r="H10" s="80"/>
      <c r="I10" s="80"/>
      <c r="J10" s="55"/>
    </row>
    <row r="11" spans="1:11" ht="21" customHeight="1" x14ac:dyDescent="0.55000000000000004">
      <c r="A11" s="55"/>
      <c r="B11" s="55"/>
      <c r="C11" s="183" t="s">
        <v>14</v>
      </c>
      <c r="D11" s="184"/>
      <c r="E11" s="184"/>
      <c r="F11" s="187" t="s">
        <v>46</v>
      </c>
      <c r="G11" s="187"/>
      <c r="H11" s="187"/>
      <c r="I11" s="188"/>
      <c r="J11" s="55"/>
    </row>
    <row r="12" spans="1:11" ht="22" customHeight="1" x14ac:dyDescent="0.55000000000000004">
      <c r="A12" s="55"/>
      <c r="B12" s="55"/>
      <c r="C12" s="185"/>
      <c r="D12" s="186"/>
      <c r="E12" s="186"/>
      <c r="F12" s="81" t="s">
        <v>47</v>
      </c>
      <c r="G12" s="81" t="s">
        <v>48</v>
      </c>
      <c r="H12" s="81" t="s">
        <v>49</v>
      </c>
      <c r="I12" s="82" t="s">
        <v>50</v>
      </c>
      <c r="J12" s="55"/>
    </row>
    <row r="13" spans="1:11" ht="15" customHeight="1" x14ac:dyDescent="0.55000000000000004">
      <c r="A13" s="55"/>
      <c r="B13" s="55"/>
      <c r="C13" s="174" t="s">
        <v>51</v>
      </c>
      <c r="D13" s="189" t="s">
        <v>16</v>
      </c>
      <c r="E13" s="83"/>
      <c r="F13" s="84" t="s">
        <v>52</v>
      </c>
      <c r="G13" s="85">
        <v>50</v>
      </c>
      <c r="H13" s="86">
        <v>5000</v>
      </c>
      <c r="I13" s="87" t="s">
        <v>81</v>
      </c>
      <c r="J13" s="55"/>
    </row>
    <row r="14" spans="1:11" ht="15" customHeight="1" x14ac:dyDescent="0.55000000000000004">
      <c r="A14" s="55"/>
      <c r="B14" s="55"/>
      <c r="C14" s="174"/>
      <c r="D14" s="190"/>
      <c r="E14" s="83"/>
      <c r="F14" s="84"/>
      <c r="G14" s="85"/>
      <c r="H14" s="86"/>
      <c r="I14" s="87"/>
      <c r="J14" s="55"/>
    </row>
    <row r="15" spans="1:11" ht="15" customHeight="1" x14ac:dyDescent="0.55000000000000004">
      <c r="A15" s="55"/>
      <c r="B15" s="55"/>
      <c r="C15" s="174"/>
      <c r="D15" s="190"/>
      <c r="E15" s="83"/>
      <c r="F15" s="84"/>
      <c r="G15" s="85"/>
      <c r="H15" s="86"/>
      <c r="I15" s="87"/>
      <c r="J15" s="55"/>
    </row>
    <row r="16" spans="1:11"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3353714</v>
      </c>
      <c r="F23" s="96"/>
      <c r="G23" s="97"/>
      <c r="H23" s="96"/>
      <c r="I23" s="98"/>
      <c r="J23" s="55"/>
    </row>
    <row r="24" spans="1:10" ht="15" customHeight="1" x14ac:dyDescent="0.55000000000000004">
      <c r="A24" s="55"/>
      <c r="B24" s="55"/>
      <c r="C24" s="174"/>
      <c r="D24" s="195" t="s">
        <v>55</v>
      </c>
      <c r="E24" s="99"/>
      <c r="F24" s="100" t="s">
        <v>52</v>
      </c>
      <c r="G24" s="101">
        <v>50</v>
      </c>
      <c r="H24" s="102">
        <v>5000</v>
      </c>
      <c r="I24" s="103" t="s">
        <v>81</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1110000</v>
      </c>
      <c r="F34" s="96"/>
      <c r="G34" s="97"/>
      <c r="H34" s="96"/>
      <c r="I34" s="98"/>
      <c r="J34" s="55"/>
    </row>
    <row r="35" spans="1:10" ht="15" customHeight="1" x14ac:dyDescent="0.55000000000000004">
      <c r="A35" s="55"/>
      <c r="B35" s="55"/>
      <c r="C35" s="174"/>
      <c r="D35" s="192" t="s">
        <v>17</v>
      </c>
      <c r="E35" s="99"/>
      <c r="F35" s="100" t="s">
        <v>52</v>
      </c>
      <c r="G35" s="101">
        <v>50</v>
      </c>
      <c r="H35" s="102">
        <v>5000</v>
      </c>
      <c r="I35" s="103" t="s">
        <v>81</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68240137</v>
      </c>
      <c r="F45" s="96"/>
      <c r="G45" s="97"/>
      <c r="H45" s="96"/>
      <c r="I45" s="98"/>
      <c r="J45" s="55"/>
    </row>
    <row r="46" spans="1:10" ht="15" customHeight="1" x14ac:dyDescent="0.55000000000000004">
      <c r="A46" s="55"/>
      <c r="B46" s="55"/>
      <c r="C46" s="174"/>
      <c r="D46" s="192" t="s">
        <v>56</v>
      </c>
      <c r="E46" s="99"/>
      <c r="F46" s="100" t="s">
        <v>52</v>
      </c>
      <c r="G46" s="101">
        <v>50</v>
      </c>
      <c r="H46" s="102">
        <v>5000</v>
      </c>
      <c r="I46" s="103" t="s">
        <v>81</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47446000</v>
      </c>
      <c r="F67" s="96"/>
      <c r="G67" s="97"/>
      <c r="H67" s="104"/>
      <c r="I67" s="98"/>
      <c r="J67" s="55"/>
    </row>
    <row r="68" spans="1:10" ht="15" customHeight="1" thickBot="1" x14ac:dyDescent="0.6">
      <c r="A68" s="55"/>
      <c r="B68" s="55"/>
      <c r="C68" s="215" t="s">
        <v>13</v>
      </c>
      <c r="D68" s="216"/>
      <c r="E68" s="105">
        <f>E23+E34+E45+E56+E67</f>
        <v>120149851</v>
      </c>
      <c r="F68" s="106"/>
      <c r="G68" s="107"/>
      <c r="H68" s="108"/>
      <c r="I68" s="109"/>
      <c r="J68" s="55"/>
    </row>
    <row r="69" spans="1:10" ht="15" customHeight="1" x14ac:dyDescent="0.55000000000000004">
      <c r="A69" s="55"/>
      <c r="B69" s="55"/>
      <c r="C69" s="146" t="s">
        <v>20</v>
      </c>
      <c r="D69" s="147"/>
      <c r="E69" s="110">
        <v>17530</v>
      </c>
      <c r="F69" s="217"/>
      <c r="G69" s="217"/>
      <c r="H69" s="217"/>
      <c r="I69" s="217"/>
      <c r="J69" s="55"/>
    </row>
    <row r="70" spans="1:10" ht="15" customHeight="1" thickBot="1" x14ac:dyDescent="0.6">
      <c r="A70" s="55"/>
      <c r="B70" s="55"/>
      <c r="C70" s="124" t="s">
        <v>60</v>
      </c>
      <c r="D70" s="125"/>
      <c r="E70" s="111">
        <v>232</v>
      </c>
      <c r="F70" s="112"/>
      <c r="G70" s="112"/>
      <c r="H70" s="112"/>
      <c r="I70" s="112"/>
      <c r="J70" s="55"/>
    </row>
    <row r="71" spans="1:10" ht="15" customHeight="1" x14ac:dyDescent="0.55000000000000004">
      <c r="A71" s="55"/>
      <c r="B71" s="55"/>
      <c r="C71" s="132" t="s">
        <v>22</v>
      </c>
      <c r="D71" s="133"/>
      <c r="E71" s="115">
        <f>(E6+E8)/E69</f>
        <v>12210.631545921278</v>
      </c>
      <c r="F71" s="112"/>
      <c r="G71" s="112"/>
      <c r="H71" s="112"/>
      <c r="I71" s="112"/>
      <c r="J71" s="55"/>
    </row>
    <row r="72" spans="1:10" ht="15" customHeight="1" thickBot="1" x14ac:dyDescent="0.6">
      <c r="A72" s="55"/>
      <c r="B72" s="55"/>
      <c r="C72" s="124" t="s">
        <v>61</v>
      </c>
      <c r="D72" s="125"/>
      <c r="E72" s="116">
        <f>(E7+E9)/E70</f>
        <v>12261.676724137931</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10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9.2463102776671774E-2</v>
      </c>
      <c r="F84" s="162"/>
      <c r="G84" s="162"/>
      <c r="H84" s="162"/>
      <c r="I84" s="163"/>
      <c r="J84" s="55"/>
    </row>
    <row r="85" spans="1:10" ht="15" customHeight="1" thickBot="1" x14ac:dyDescent="0.6">
      <c r="A85" s="55"/>
      <c r="B85" s="55"/>
      <c r="C85" s="127"/>
      <c r="D85" s="74" t="s">
        <v>36</v>
      </c>
      <c r="E85" s="164">
        <f>(E8+E9)/E10</f>
        <v>0.9075368972233282</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M12" sqref="M1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218" t="s">
        <v>40</v>
      </c>
      <c r="B1" s="218"/>
      <c r="C1" s="218"/>
      <c r="D1" s="218"/>
      <c r="E1" s="218"/>
      <c r="F1" s="218"/>
      <c r="G1" s="218"/>
      <c r="H1" s="218"/>
      <c r="I1" s="218"/>
      <c r="J1" s="218"/>
    </row>
    <row r="2" spans="1:10" ht="15" customHeight="1" thickBot="1" x14ac:dyDescent="0.6">
      <c r="B2" s="1" t="s">
        <v>3</v>
      </c>
      <c r="C2" s="170" t="s">
        <v>4</v>
      </c>
      <c r="D2" s="170"/>
      <c r="E2" s="170"/>
      <c r="F2" s="170"/>
      <c r="G2" s="170"/>
      <c r="H2" s="5"/>
    </row>
    <row r="3" spans="1:10" ht="19.5" customHeight="1" thickBot="1" x14ac:dyDescent="0.6">
      <c r="C3" s="271" t="s">
        <v>41</v>
      </c>
      <c r="D3" s="272"/>
      <c r="E3" s="273" t="s">
        <v>82</v>
      </c>
      <c r="F3" s="274"/>
      <c r="G3" s="274"/>
      <c r="H3" s="274"/>
      <c r="I3" s="275"/>
    </row>
    <row r="4" spans="1:10" ht="15" customHeight="1" x14ac:dyDescent="0.55000000000000004"/>
    <row r="5" spans="1:10" ht="15" customHeight="1" thickBot="1" x14ac:dyDescent="0.6">
      <c r="B5" s="1" t="s">
        <v>7</v>
      </c>
      <c r="C5" s="170" t="s">
        <v>8</v>
      </c>
      <c r="D5" s="170"/>
      <c r="E5" s="170"/>
      <c r="F5" s="170"/>
      <c r="G5" s="170"/>
    </row>
    <row r="6" spans="1:10" ht="15" customHeight="1" x14ac:dyDescent="0.55000000000000004">
      <c r="C6" s="276" t="s">
        <v>43</v>
      </c>
      <c r="D6" s="12" t="s">
        <v>9</v>
      </c>
      <c r="E6" s="25">
        <v>100000000</v>
      </c>
      <c r="F6" s="247"/>
      <c r="G6" s="247"/>
      <c r="H6" s="247"/>
      <c r="I6" s="247"/>
    </row>
    <row r="7" spans="1:10" ht="15" customHeight="1" x14ac:dyDescent="0.55000000000000004">
      <c r="C7" s="277"/>
      <c r="D7" s="11" t="s">
        <v>44</v>
      </c>
      <c r="E7" s="26">
        <v>100000000</v>
      </c>
      <c r="F7" s="247"/>
      <c r="G7" s="247"/>
      <c r="H7" s="247"/>
      <c r="I7" s="247"/>
    </row>
    <row r="8" spans="1:10" ht="15" customHeight="1" x14ac:dyDescent="0.55000000000000004">
      <c r="C8" s="277"/>
      <c r="D8" s="11" t="s">
        <v>11</v>
      </c>
      <c r="E8" s="26">
        <v>100000000</v>
      </c>
      <c r="F8" s="247"/>
      <c r="G8" s="247"/>
      <c r="H8" s="247"/>
      <c r="I8" s="247"/>
    </row>
    <row r="9" spans="1:10" ht="15" customHeight="1" x14ac:dyDescent="0.55000000000000004">
      <c r="C9" s="278"/>
      <c r="D9" s="48" t="s">
        <v>45</v>
      </c>
      <c r="E9" s="49">
        <v>100000000</v>
      </c>
      <c r="F9" s="247"/>
      <c r="G9" s="247"/>
      <c r="H9" s="247"/>
      <c r="I9" s="247"/>
    </row>
    <row r="10" spans="1:10" ht="15" customHeight="1" thickBot="1" x14ac:dyDescent="0.6">
      <c r="C10" s="249" t="s">
        <v>13</v>
      </c>
      <c r="D10" s="250"/>
      <c r="E10" s="47">
        <f>SUM(E6:E9)</f>
        <v>400000000</v>
      </c>
      <c r="F10" s="46"/>
      <c r="G10" s="46"/>
      <c r="H10" s="46"/>
      <c r="I10" s="46"/>
    </row>
    <row r="11" spans="1:10" ht="21" customHeight="1" x14ac:dyDescent="0.55000000000000004">
      <c r="C11" s="251" t="s">
        <v>14</v>
      </c>
      <c r="D11" s="252"/>
      <c r="E11" s="252"/>
      <c r="F11" s="255" t="s">
        <v>46</v>
      </c>
      <c r="G11" s="255"/>
      <c r="H11" s="255"/>
      <c r="I11" s="256"/>
    </row>
    <row r="12" spans="1:10" ht="22" customHeight="1" x14ac:dyDescent="0.55000000000000004">
      <c r="C12" s="253"/>
      <c r="D12" s="254"/>
      <c r="E12" s="254"/>
      <c r="F12" s="15" t="s">
        <v>47</v>
      </c>
      <c r="G12" s="15" t="s">
        <v>48</v>
      </c>
      <c r="H12" s="15" t="s">
        <v>49</v>
      </c>
      <c r="I12" s="23" t="s">
        <v>50</v>
      </c>
    </row>
    <row r="13" spans="1:10" ht="15" customHeight="1" x14ac:dyDescent="0.55000000000000004">
      <c r="C13" s="257" t="s">
        <v>51</v>
      </c>
      <c r="D13" s="259" t="s">
        <v>16</v>
      </c>
      <c r="E13" s="14"/>
      <c r="F13" s="13">
        <v>7000</v>
      </c>
      <c r="G13" s="16" t="s">
        <v>83</v>
      </c>
      <c r="H13" s="17" t="s">
        <v>83</v>
      </c>
      <c r="I13" s="24" t="s">
        <v>84</v>
      </c>
    </row>
    <row r="14" spans="1:10" ht="15" customHeight="1" x14ac:dyDescent="0.55000000000000004">
      <c r="C14" s="257"/>
      <c r="D14" s="260"/>
      <c r="E14" s="14"/>
      <c r="F14" s="13">
        <v>3500</v>
      </c>
      <c r="G14" s="16" t="s">
        <v>83</v>
      </c>
      <c r="H14" s="17" t="s">
        <v>83</v>
      </c>
      <c r="I14" s="24" t="s">
        <v>58</v>
      </c>
    </row>
    <row r="15" spans="1:10" ht="15" customHeight="1" x14ac:dyDescent="0.55000000000000004">
      <c r="C15" s="257"/>
      <c r="D15" s="260"/>
      <c r="E15" s="14"/>
      <c r="F15" s="13">
        <v>2000</v>
      </c>
      <c r="G15" s="16" t="s">
        <v>83</v>
      </c>
      <c r="H15" s="17" t="s">
        <v>83</v>
      </c>
      <c r="I15" s="24" t="s">
        <v>85</v>
      </c>
    </row>
    <row r="16" spans="1:10" ht="15" customHeight="1" x14ac:dyDescent="0.55000000000000004">
      <c r="C16" s="257"/>
      <c r="D16" s="260"/>
      <c r="E16" s="14"/>
      <c r="F16" s="13">
        <v>1000</v>
      </c>
      <c r="G16" s="16" t="s">
        <v>83</v>
      </c>
      <c r="H16" s="17" t="s">
        <v>83</v>
      </c>
      <c r="I16" s="24" t="s">
        <v>86</v>
      </c>
    </row>
    <row r="17" spans="3:9" ht="15" customHeight="1" x14ac:dyDescent="0.55000000000000004">
      <c r="C17" s="257"/>
      <c r="D17" s="260"/>
      <c r="E17" s="14"/>
      <c r="F17" s="17" t="s">
        <v>83</v>
      </c>
      <c r="G17" s="18">
        <v>50</v>
      </c>
      <c r="H17" s="13">
        <v>10000</v>
      </c>
      <c r="I17" s="24" t="s">
        <v>87</v>
      </c>
    </row>
    <row r="18" spans="3:9" ht="15" customHeight="1" x14ac:dyDescent="0.55000000000000004">
      <c r="C18" s="257"/>
      <c r="D18" s="260"/>
      <c r="E18" s="14"/>
      <c r="F18" s="17" t="s">
        <v>83</v>
      </c>
      <c r="G18" s="18">
        <v>50</v>
      </c>
      <c r="H18" s="13">
        <v>7500</v>
      </c>
      <c r="I18" s="24" t="s">
        <v>88</v>
      </c>
    </row>
    <row r="19" spans="3:9" ht="15" customHeight="1" x14ac:dyDescent="0.55000000000000004">
      <c r="C19" s="257"/>
      <c r="D19" s="260"/>
      <c r="E19" s="14"/>
      <c r="F19" s="17"/>
      <c r="G19" s="18"/>
      <c r="H19" s="13"/>
      <c r="I19" s="24"/>
    </row>
    <row r="20" spans="3:9" ht="15" customHeight="1" x14ac:dyDescent="0.55000000000000004">
      <c r="C20" s="257"/>
      <c r="D20" s="260"/>
      <c r="E20" s="14"/>
      <c r="F20" s="17"/>
      <c r="G20" s="19"/>
      <c r="H20" s="13"/>
      <c r="I20" s="24"/>
    </row>
    <row r="21" spans="3:9" ht="15" customHeight="1" x14ac:dyDescent="0.55000000000000004">
      <c r="C21" s="257"/>
      <c r="D21" s="260"/>
      <c r="E21" s="14"/>
      <c r="F21" s="13"/>
      <c r="G21" s="16"/>
      <c r="H21" s="13"/>
      <c r="I21" s="24"/>
    </row>
    <row r="22" spans="3:9" ht="15" customHeight="1" thickBot="1" x14ac:dyDescent="0.6">
      <c r="C22" s="257"/>
      <c r="D22" s="261"/>
      <c r="E22" s="27"/>
      <c r="F22" s="20"/>
      <c r="G22" s="28"/>
      <c r="H22" s="20"/>
      <c r="I22" s="29"/>
    </row>
    <row r="23" spans="3:9" ht="15" customHeight="1" thickBot="1" x14ac:dyDescent="0.6">
      <c r="C23" s="258"/>
      <c r="D23" s="35" t="s">
        <v>54</v>
      </c>
      <c r="E23" s="36">
        <v>800000</v>
      </c>
      <c r="F23" s="37"/>
      <c r="G23" s="38"/>
      <c r="H23" s="37"/>
      <c r="I23" s="39"/>
    </row>
    <row r="24" spans="3:9" ht="15" customHeight="1" x14ac:dyDescent="0.55000000000000004">
      <c r="C24" s="257"/>
      <c r="D24" s="262" t="s">
        <v>55</v>
      </c>
      <c r="E24" s="30"/>
      <c r="F24" s="31">
        <v>7000</v>
      </c>
      <c r="G24" s="32" t="s">
        <v>83</v>
      </c>
      <c r="H24" s="33" t="s">
        <v>83</v>
      </c>
      <c r="I24" s="34" t="s">
        <v>84</v>
      </c>
    </row>
    <row r="25" spans="3:9" ht="15" customHeight="1" x14ac:dyDescent="0.55000000000000004">
      <c r="C25" s="257"/>
      <c r="D25" s="260"/>
      <c r="E25" s="14"/>
      <c r="F25" s="13">
        <v>3500</v>
      </c>
      <c r="G25" s="16" t="s">
        <v>83</v>
      </c>
      <c r="H25" s="17" t="s">
        <v>83</v>
      </c>
      <c r="I25" s="24" t="s">
        <v>58</v>
      </c>
    </row>
    <row r="26" spans="3:9" ht="15" customHeight="1" x14ac:dyDescent="0.55000000000000004">
      <c r="C26" s="257"/>
      <c r="D26" s="260"/>
      <c r="E26" s="14"/>
      <c r="F26" s="13">
        <v>2000</v>
      </c>
      <c r="G26" s="16" t="s">
        <v>83</v>
      </c>
      <c r="H26" s="17" t="s">
        <v>83</v>
      </c>
      <c r="I26" s="24" t="s">
        <v>85</v>
      </c>
    </row>
    <row r="27" spans="3:9" ht="15" customHeight="1" x14ac:dyDescent="0.55000000000000004">
      <c r="C27" s="257"/>
      <c r="D27" s="260"/>
      <c r="E27" s="14"/>
      <c r="F27" s="13">
        <v>1000</v>
      </c>
      <c r="G27" s="16" t="s">
        <v>83</v>
      </c>
      <c r="H27" s="17" t="s">
        <v>83</v>
      </c>
      <c r="I27" s="24" t="s">
        <v>86</v>
      </c>
    </row>
    <row r="28" spans="3:9" ht="15" customHeight="1" x14ac:dyDescent="0.55000000000000004">
      <c r="C28" s="257"/>
      <c r="D28" s="260"/>
      <c r="E28" s="14"/>
      <c r="F28" s="17" t="s">
        <v>83</v>
      </c>
      <c r="G28" s="18">
        <v>50</v>
      </c>
      <c r="H28" s="13">
        <v>10000</v>
      </c>
      <c r="I28" s="24" t="s">
        <v>87</v>
      </c>
    </row>
    <row r="29" spans="3:9" ht="15" customHeight="1" x14ac:dyDescent="0.55000000000000004">
      <c r="C29" s="257"/>
      <c r="D29" s="260"/>
      <c r="E29" s="14"/>
      <c r="F29" s="17" t="s">
        <v>83</v>
      </c>
      <c r="G29" s="18">
        <v>50</v>
      </c>
      <c r="H29" s="13">
        <v>7500</v>
      </c>
      <c r="I29" s="24" t="s">
        <v>88</v>
      </c>
    </row>
    <row r="30" spans="3:9" ht="15" customHeight="1" x14ac:dyDescent="0.55000000000000004">
      <c r="C30" s="257"/>
      <c r="D30" s="260"/>
      <c r="E30" s="14"/>
      <c r="F30" s="17"/>
      <c r="G30" s="18"/>
      <c r="H30" s="13"/>
      <c r="I30" s="24"/>
    </row>
    <row r="31" spans="3:9" ht="15" customHeight="1" x14ac:dyDescent="0.55000000000000004">
      <c r="C31" s="257"/>
      <c r="D31" s="260"/>
      <c r="E31" s="14"/>
      <c r="F31" s="17"/>
      <c r="G31" s="19"/>
      <c r="H31" s="13"/>
      <c r="I31" s="24"/>
    </row>
    <row r="32" spans="3:9" ht="15" customHeight="1" x14ac:dyDescent="0.55000000000000004">
      <c r="C32" s="257"/>
      <c r="D32" s="260"/>
      <c r="E32" s="14"/>
      <c r="F32" s="13"/>
      <c r="G32" s="16"/>
      <c r="H32" s="13"/>
      <c r="I32" s="24"/>
    </row>
    <row r="33" spans="3:9" ht="15" customHeight="1" thickBot="1" x14ac:dyDescent="0.6">
      <c r="C33" s="257"/>
      <c r="D33" s="261"/>
      <c r="E33" s="27"/>
      <c r="F33" s="20"/>
      <c r="G33" s="28"/>
      <c r="H33" s="20"/>
      <c r="I33" s="29"/>
    </row>
    <row r="34" spans="3:9" ht="15" customHeight="1" thickBot="1" x14ac:dyDescent="0.6">
      <c r="C34" s="258"/>
      <c r="D34" s="35" t="s">
        <v>54</v>
      </c>
      <c r="E34" s="36">
        <v>800000</v>
      </c>
      <c r="F34" s="37"/>
      <c r="G34" s="38"/>
      <c r="H34" s="37"/>
      <c r="I34" s="39"/>
    </row>
    <row r="35" spans="3:9" ht="15" customHeight="1" x14ac:dyDescent="0.55000000000000004">
      <c r="C35" s="257"/>
      <c r="D35" s="263" t="s">
        <v>17</v>
      </c>
      <c r="E35" s="30"/>
      <c r="F35" s="31">
        <v>7000</v>
      </c>
      <c r="G35" s="32" t="s">
        <v>52</v>
      </c>
      <c r="H35" s="33" t="s">
        <v>52</v>
      </c>
      <c r="I35" s="34" t="s">
        <v>84</v>
      </c>
    </row>
    <row r="36" spans="3:9" ht="15" customHeight="1" x14ac:dyDescent="0.55000000000000004">
      <c r="C36" s="257"/>
      <c r="D36" s="260"/>
      <c r="E36" s="14"/>
      <c r="F36" s="13">
        <v>3500</v>
      </c>
      <c r="G36" s="16" t="s">
        <v>52</v>
      </c>
      <c r="H36" s="17" t="s">
        <v>52</v>
      </c>
      <c r="I36" s="24" t="s">
        <v>58</v>
      </c>
    </row>
    <row r="37" spans="3:9" ht="15" customHeight="1" x14ac:dyDescent="0.55000000000000004">
      <c r="C37" s="257"/>
      <c r="D37" s="260"/>
      <c r="E37" s="14"/>
      <c r="F37" s="13">
        <v>2000</v>
      </c>
      <c r="G37" s="16" t="s">
        <v>52</v>
      </c>
      <c r="H37" s="17" t="s">
        <v>52</v>
      </c>
      <c r="I37" s="24" t="s">
        <v>85</v>
      </c>
    </row>
    <row r="38" spans="3:9" ht="15" customHeight="1" x14ac:dyDescent="0.55000000000000004">
      <c r="C38" s="257"/>
      <c r="D38" s="260"/>
      <c r="E38" s="14"/>
      <c r="F38" s="13">
        <v>1000</v>
      </c>
      <c r="G38" s="16" t="s">
        <v>52</v>
      </c>
      <c r="H38" s="17" t="s">
        <v>52</v>
      </c>
      <c r="I38" s="24" t="s">
        <v>86</v>
      </c>
    </row>
    <row r="39" spans="3:9" ht="15" customHeight="1" x14ac:dyDescent="0.55000000000000004">
      <c r="C39" s="257"/>
      <c r="D39" s="260"/>
      <c r="E39" s="14"/>
      <c r="F39" s="13"/>
      <c r="G39" s="18"/>
      <c r="H39" s="13"/>
      <c r="I39" s="24"/>
    </row>
    <row r="40" spans="3:9" ht="15" customHeight="1" x14ac:dyDescent="0.55000000000000004">
      <c r="C40" s="257"/>
      <c r="D40" s="260"/>
      <c r="E40" s="14"/>
      <c r="F40" s="13"/>
      <c r="G40" s="18"/>
      <c r="H40" s="13"/>
      <c r="I40" s="24"/>
    </row>
    <row r="41" spans="3:9" ht="15" customHeight="1" x14ac:dyDescent="0.55000000000000004">
      <c r="C41" s="257"/>
      <c r="D41" s="260"/>
      <c r="E41" s="14"/>
      <c r="F41" s="13"/>
      <c r="G41" s="18"/>
      <c r="H41" s="13"/>
      <c r="I41" s="24"/>
    </row>
    <row r="42" spans="3:9" ht="15" customHeight="1" x14ac:dyDescent="0.55000000000000004">
      <c r="C42" s="257"/>
      <c r="D42" s="260"/>
      <c r="E42" s="14"/>
      <c r="F42" s="13"/>
      <c r="G42" s="16"/>
      <c r="H42" s="13"/>
      <c r="I42" s="24"/>
    </row>
    <row r="43" spans="3:9" ht="15" customHeight="1" x14ac:dyDescent="0.55000000000000004">
      <c r="C43" s="257"/>
      <c r="D43" s="260"/>
      <c r="E43" s="14"/>
      <c r="F43" s="13"/>
      <c r="G43" s="16"/>
      <c r="H43" s="13"/>
      <c r="I43" s="24"/>
    </row>
    <row r="44" spans="3:9" ht="15" customHeight="1" thickBot="1" x14ac:dyDescent="0.6">
      <c r="C44" s="257"/>
      <c r="D44" s="261"/>
      <c r="E44" s="27"/>
      <c r="F44" s="20"/>
      <c r="G44" s="28"/>
      <c r="H44" s="20"/>
      <c r="I44" s="29"/>
    </row>
    <row r="45" spans="3:9" ht="15" customHeight="1" thickBot="1" x14ac:dyDescent="0.6">
      <c r="C45" s="258"/>
      <c r="D45" s="35" t="s">
        <v>54</v>
      </c>
      <c r="E45" s="36">
        <v>200000</v>
      </c>
      <c r="F45" s="37"/>
      <c r="G45" s="38"/>
      <c r="H45" s="37"/>
      <c r="I45" s="39"/>
    </row>
    <row r="46" spans="3:9" ht="15" customHeight="1" x14ac:dyDescent="0.55000000000000004">
      <c r="C46" s="257"/>
      <c r="D46" s="263" t="s">
        <v>56</v>
      </c>
      <c r="E46" s="30"/>
      <c r="F46" s="31">
        <v>7000</v>
      </c>
      <c r="G46" s="32" t="s">
        <v>52</v>
      </c>
      <c r="H46" s="33" t="s">
        <v>52</v>
      </c>
      <c r="I46" s="34" t="s">
        <v>84</v>
      </c>
    </row>
    <row r="47" spans="3:9" ht="15" customHeight="1" x14ac:dyDescent="0.55000000000000004">
      <c r="C47" s="257"/>
      <c r="D47" s="260"/>
      <c r="E47" s="14"/>
      <c r="F47" s="13">
        <v>3500</v>
      </c>
      <c r="G47" s="16" t="s">
        <v>52</v>
      </c>
      <c r="H47" s="17" t="s">
        <v>52</v>
      </c>
      <c r="I47" s="24" t="s">
        <v>58</v>
      </c>
    </row>
    <row r="48" spans="3:9" ht="15" customHeight="1" x14ac:dyDescent="0.55000000000000004">
      <c r="C48" s="257"/>
      <c r="D48" s="260"/>
      <c r="E48" s="14"/>
      <c r="F48" s="13">
        <v>2000</v>
      </c>
      <c r="G48" s="16" t="s">
        <v>52</v>
      </c>
      <c r="H48" s="17" t="s">
        <v>52</v>
      </c>
      <c r="I48" s="24" t="s">
        <v>85</v>
      </c>
    </row>
    <row r="49" spans="3:9" ht="15" customHeight="1" x14ac:dyDescent="0.55000000000000004">
      <c r="C49" s="257"/>
      <c r="D49" s="260"/>
      <c r="E49" s="14"/>
      <c r="F49" s="13">
        <v>1000</v>
      </c>
      <c r="G49" s="16" t="s">
        <v>52</v>
      </c>
      <c r="H49" s="17" t="s">
        <v>52</v>
      </c>
      <c r="I49" s="24" t="s">
        <v>86</v>
      </c>
    </row>
    <row r="50" spans="3:9" ht="15" customHeight="1" x14ac:dyDescent="0.55000000000000004">
      <c r="C50" s="257"/>
      <c r="D50" s="260"/>
      <c r="E50" s="14"/>
      <c r="F50" s="13"/>
      <c r="G50" s="18"/>
      <c r="H50" s="13"/>
      <c r="I50" s="24"/>
    </row>
    <row r="51" spans="3:9" ht="15" customHeight="1" x14ac:dyDescent="0.55000000000000004">
      <c r="C51" s="257"/>
      <c r="D51" s="260"/>
      <c r="E51" s="14"/>
      <c r="F51" s="13"/>
      <c r="G51" s="18"/>
      <c r="H51" s="13"/>
      <c r="I51" s="24"/>
    </row>
    <row r="52" spans="3:9" ht="15" customHeight="1" x14ac:dyDescent="0.55000000000000004">
      <c r="C52" s="257"/>
      <c r="D52" s="260"/>
      <c r="E52" s="14"/>
      <c r="F52" s="13"/>
      <c r="G52" s="18"/>
      <c r="H52" s="13"/>
      <c r="I52" s="24"/>
    </row>
    <row r="53" spans="3:9" ht="15" customHeight="1" x14ac:dyDescent="0.55000000000000004">
      <c r="C53" s="257"/>
      <c r="D53" s="260"/>
      <c r="E53" s="14"/>
      <c r="F53" s="13"/>
      <c r="G53" s="16"/>
      <c r="H53" s="13"/>
      <c r="I53" s="24"/>
    </row>
    <row r="54" spans="3:9" ht="15" customHeight="1" x14ac:dyDescent="0.55000000000000004">
      <c r="C54" s="257"/>
      <c r="D54" s="260"/>
      <c r="E54" s="14"/>
      <c r="F54" s="13"/>
      <c r="G54" s="16"/>
      <c r="H54" s="13"/>
      <c r="I54" s="24"/>
    </row>
    <row r="55" spans="3:9" ht="15" customHeight="1" thickBot="1" x14ac:dyDescent="0.6">
      <c r="C55" s="257"/>
      <c r="D55" s="261"/>
      <c r="E55" s="27"/>
      <c r="F55" s="20"/>
      <c r="G55" s="28"/>
      <c r="H55" s="20"/>
      <c r="I55" s="29"/>
    </row>
    <row r="56" spans="3:9" ht="15" customHeight="1" thickBot="1" x14ac:dyDescent="0.6">
      <c r="C56" s="258"/>
      <c r="D56" s="35" t="s">
        <v>54</v>
      </c>
      <c r="E56" s="36">
        <v>200000</v>
      </c>
      <c r="F56" s="37"/>
      <c r="G56" s="38"/>
      <c r="H56" s="37"/>
      <c r="I56" s="39"/>
    </row>
    <row r="57" spans="3:9" ht="15" customHeight="1" x14ac:dyDescent="0.55000000000000004">
      <c r="C57" s="264" t="s">
        <v>57</v>
      </c>
      <c r="D57" s="263" t="s">
        <v>19</v>
      </c>
      <c r="E57" s="30"/>
      <c r="F57" s="31">
        <v>3000</v>
      </c>
      <c r="G57" s="32" t="s">
        <v>83</v>
      </c>
      <c r="H57" s="33" t="s">
        <v>83</v>
      </c>
      <c r="I57" s="34" t="s">
        <v>84</v>
      </c>
    </row>
    <row r="58" spans="3:9" ht="15" customHeight="1" x14ac:dyDescent="0.55000000000000004">
      <c r="C58" s="264"/>
      <c r="D58" s="260"/>
      <c r="E58" s="14"/>
      <c r="F58" s="13">
        <v>2000</v>
      </c>
      <c r="G58" s="16" t="s">
        <v>83</v>
      </c>
      <c r="H58" s="17" t="s">
        <v>83</v>
      </c>
      <c r="I58" s="24" t="s">
        <v>58</v>
      </c>
    </row>
    <row r="59" spans="3:9" ht="15" customHeight="1" x14ac:dyDescent="0.55000000000000004">
      <c r="C59" s="264"/>
      <c r="D59" s="260"/>
      <c r="E59" s="14"/>
      <c r="F59" s="13">
        <v>1000</v>
      </c>
      <c r="G59" s="16" t="s">
        <v>83</v>
      </c>
      <c r="H59" s="17" t="s">
        <v>83</v>
      </c>
      <c r="I59" s="24" t="s">
        <v>86</v>
      </c>
    </row>
    <row r="60" spans="3:9" ht="15" customHeight="1" x14ac:dyDescent="0.55000000000000004">
      <c r="C60" s="264"/>
      <c r="D60" s="260"/>
      <c r="E60" s="14"/>
      <c r="F60" s="13"/>
      <c r="G60" s="18"/>
      <c r="H60" s="13"/>
      <c r="I60" s="24"/>
    </row>
    <row r="61" spans="3:9" ht="15" customHeight="1" x14ac:dyDescent="0.55000000000000004">
      <c r="C61" s="264"/>
      <c r="D61" s="260"/>
      <c r="E61" s="14"/>
      <c r="F61" s="13"/>
      <c r="G61" s="16"/>
      <c r="H61" s="13"/>
      <c r="I61" s="24"/>
    </row>
    <row r="62" spans="3:9" ht="15" customHeight="1" x14ac:dyDescent="0.55000000000000004">
      <c r="C62" s="264"/>
      <c r="D62" s="260"/>
      <c r="E62" s="14"/>
      <c r="F62" s="13"/>
      <c r="G62" s="16"/>
      <c r="H62" s="13"/>
      <c r="I62" s="24"/>
    </row>
    <row r="63" spans="3:9" ht="15" customHeight="1" x14ac:dyDescent="0.55000000000000004">
      <c r="C63" s="264"/>
      <c r="D63" s="260"/>
      <c r="E63" s="14"/>
      <c r="F63" s="13"/>
      <c r="G63" s="16"/>
      <c r="H63" s="13"/>
      <c r="I63" s="24"/>
    </row>
    <row r="64" spans="3:9" ht="15" customHeight="1" x14ac:dyDescent="0.55000000000000004">
      <c r="C64" s="264"/>
      <c r="D64" s="260"/>
      <c r="E64" s="14"/>
      <c r="F64" s="13"/>
      <c r="G64" s="16"/>
      <c r="H64" s="13"/>
      <c r="I64" s="24"/>
    </row>
    <row r="65" spans="2:9" ht="15" customHeight="1" x14ac:dyDescent="0.55000000000000004">
      <c r="C65" s="264"/>
      <c r="D65" s="260"/>
      <c r="E65" s="14"/>
      <c r="F65" s="13"/>
      <c r="G65" s="16"/>
      <c r="H65" s="13"/>
      <c r="I65" s="24"/>
    </row>
    <row r="66" spans="2:9" ht="15" customHeight="1" thickBot="1" x14ac:dyDescent="0.6">
      <c r="C66" s="264"/>
      <c r="D66" s="261"/>
      <c r="E66" s="27"/>
      <c r="F66" s="20"/>
      <c r="G66" s="28"/>
      <c r="H66" s="20"/>
      <c r="I66" s="29"/>
    </row>
    <row r="67" spans="2:9" ht="15" customHeight="1" thickBot="1" x14ac:dyDescent="0.6">
      <c r="C67" s="265"/>
      <c r="D67" s="35" t="s">
        <v>54</v>
      </c>
      <c r="E67" s="36">
        <v>200000</v>
      </c>
      <c r="F67" s="37"/>
      <c r="G67" s="38"/>
      <c r="H67" s="45"/>
      <c r="I67" s="39"/>
    </row>
    <row r="68" spans="2:9" ht="15" customHeight="1" thickBot="1" x14ac:dyDescent="0.6">
      <c r="C68" s="266" t="s">
        <v>13</v>
      </c>
      <c r="D68" s="267"/>
      <c r="E68" s="40">
        <f>E23+E34+E45+E56+E67</f>
        <v>2200000</v>
      </c>
      <c r="F68" s="41"/>
      <c r="G68" s="42"/>
      <c r="H68" s="43"/>
      <c r="I68" s="44"/>
    </row>
    <row r="69" spans="2:9" ht="15" customHeight="1" x14ac:dyDescent="0.55000000000000004">
      <c r="C69" s="268" t="s">
        <v>20</v>
      </c>
      <c r="D69" s="269"/>
      <c r="E69" s="50">
        <v>10000</v>
      </c>
      <c r="F69" s="270"/>
      <c r="G69" s="270"/>
      <c r="H69" s="270"/>
      <c r="I69" s="270"/>
    </row>
    <row r="70" spans="2:9" ht="15" customHeight="1" thickBot="1" x14ac:dyDescent="0.6">
      <c r="C70" s="245" t="s">
        <v>60</v>
      </c>
      <c r="D70" s="246"/>
      <c r="E70" s="51">
        <v>10000</v>
      </c>
      <c r="F70" s="8"/>
      <c r="G70" s="8"/>
      <c r="H70" s="8"/>
      <c r="I70" s="8"/>
    </row>
    <row r="71" spans="2:9" ht="15" customHeight="1" x14ac:dyDescent="0.55000000000000004">
      <c r="C71" s="243" t="s">
        <v>22</v>
      </c>
      <c r="D71" s="244"/>
      <c r="E71" s="21">
        <f>(E6+E8)/E69</f>
        <v>20000</v>
      </c>
      <c r="F71" s="8"/>
      <c r="G71" s="8"/>
      <c r="H71" s="8"/>
      <c r="I71" s="8"/>
    </row>
    <row r="72" spans="2:9" ht="15" customHeight="1" thickBot="1" x14ac:dyDescent="0.6">
      <c r="C72" s="245" t="s">
        <v>61</v>
      </c>
      <c r="D72" s="246"/>
      <c r="E72" s="22">
        <f>(E7+E9)/E70</f>
        <v>20000</v>
      </c>
      <c r="F72" s="247"/>
      <c r="G72" s="247"/>
      <c r="H72" s="247"/>
      <c r="I72" s="247"/>
    </row>
    <row r="73" spans="2:9" ht="15" customHeight="1" x14ac:dyDescent="0.55000000000000004">
      <c r="C73" s="6" t="s">
        <v>62</v>
      </c>
      <c r="D73" s="6"/>
      <c r="E73" s="6"/>
      <c r="F73" s="6"/>
      <c r="G73" s="6"/>
      <c r="H73" s="6"/>
      <c r="I73" s="6"/>
    </row>
    <row r="74" spans="2:9" ht="15" customHeight="1" x14ac:dyDescent="0.55000000000000004">
      <c r="C74" s="6" t="s">
        <v>63</v>
      </c>
      <c r="D74" s="6"/>
      <c r="E74" s="6"/>
      <c r="F74" s="6"/>
      <c r="G74" s="6"/>
      <c r="H74" s="6"/>
      <c r="I74" s="6"/>
    </row>
    <row r="75" spans="2:9" ht="15" customHeight="1" x14ac:dyDescent="0.55000000000000004">
      <c r="C75" s="6" t="s">
        <v>64</v>
      </c>
      <c r="D75" s="6"/>
      <c r="E75" s="6"/>
      <c r="F75" s="6"/>
      <c r="G75" s="6"/>
      <c r="H75" s="6"/>
      <c r="I75" s="6"/>
    </row>
    <row r="76" spans="2:9" ht="15" customHeight="1" x14ac:dyDescent="0.55000000000000004"/>
    <row r="77" spans="2:9" ht="15" customHeight="1" x14ac:dyDescent="0.55000000000000004">
      <c r="B77" s="1" t="s">
        <v>24</v>
      </c>
      <c r="C77" s="170" t="s">
        <v>25</v>
      </c>
      <c r="D77" s="170"/>
      <c r="E77" s="170"/>
      <c r="F77" s="170"/>
      <c r="G77" s="170"/>
    </row>
    <row r="78" spans="2:9" ht="12.5" thickBot="1" x14ac:dyDescent="0.6">
      <c r="C78" s="5"/>
      <c r="D78" s="5"/>
      <c r="E78" s="248" t="s">
        <v>26</v>
      </c>
      <c r="F78" s="248"/>
      <c r="G78" s="248"/>
      <c r="H78" s="248" t="s">
        <v>27</v>
      </c>
      <c r="I78" s="248"/>
    </row>
    <row r="79" spans="2:9" ht="15" customHeight="1" x14ac:dyDescent="0.55000000000000004">
      <c r="C79" s="231" t="s">
        <v>28</v>
      </c>
      <c r="D79" s="232"/>
      <c r="E79" s="233"/>
      <c r="F79" s="234"/>
      <c r="G79" s="235"/>
      <c r="H79" s="233"/>
      <c r="I79" s="236"/>
    </row>
    <row r="80" spans="2:9" ht="15" customHeight="1" thickBot="1" x14ac:dyDescent="0.6">
      <c r="C80" s="237" t="s">
        <v>29</v>
      </c>
      <c r="D80" s="238"/>
      <c r="E80" s="239"/>
      <c r="F80" s="240"/>
      <c r="G80" s="241"/>
      <c r="H80" s="240"/>
      <c r="I80" s="242"/>
    </row>
    <row r="81" spans="2:9" ht="15" customHeight="1" thickBot="1" x14ac:dyDescent="0.6">
      <c r="C81" s="219" t="s">
        <v>65</v>
      </c>
      <c r="D81" s="220"/>
      <c r="E81" s="221">
        <v>15</v>
      </c>
      <c r="F81" s="222"/>
      <c r="G81" s="222"/>
      <c r="H81" s="222"/>
      <c r="I81" s="223"/>
    </row>
    <row r="82" spans="2:9" ht="15" customHeight="1" x14ac:dyDescent="0.55000000000000004">
      <c r="C82" s="6" t="s">
        <v>66</v>
      </c>
      <c r="D82" s="6"/>
      <c r="E82" s="10"/>
      <c r="F82" s="10"/>
      <c r="G82" s="10"/>
      <c r="H82" s="10"/>
      <c r="I82" s="10"/>
    </row>
    <row r="83" spans="2:9" ht="15" customHeight="1" x14ac:dyDescent="0.55000000000000004"/>
    <row r="84" spans="2:9" ht="15" customHeight="1" thickBot="1" x14ac:dyDescent="0.6">
      <c r="B84" s="1" t="s">
        <v>32</v>
      </c>
      <c r="C84" s="170" t="s">
        <v>33</v>
      </c>
      <c r="D84" s="170"/>
      <c r="E84" s="170"/>
      <c r="F84" s="170"/>
      <c r="G84" s="170"/>
    </row>
    <row r="85" spans="2:9" ht="15" customHeight="1" x14ac:dyDescent="0.55000000000000004">
      <c r="C85" s="224" t="s">
        <v>34</v>
      </c>
      <c r="D85" s="3" t="s">
        <v>35</v>
      </c>
      <c r="E85" s="226">
        <f>(E6+E7)/E10</f>
        <v>0.5</v>
      </c>
      <c r="F85" s="226"/>
      <c r="G85" s="226"/>
      <c r="H85" s="226"/>
      <c r="I85" s="227"/>
    </row>
    <row r="86" spans="2:9" ht="15" customHeight="1" thickBot="1" x14ac:dyDescent="0.6">
      <c r="C86" s="225"/>
      <c r="D86" s="4" t="s">
        <v>36</v>
      </c>
      <c r="E86" s="228">
        <f>(E8+E9)/E10</f>
        <v>0.5</v>
      </c>
      <c r="F86" s="229"/>
      <c r="G86" s="229"/>
      <c r="H86" s="229"/>
      <c r="I86" s="230"/>
    </row>
    <row r="87" spans="2:9" ht="15" customHeight="1" x14ac:dyDescent="0.55000000000000004"/>
    <row r="88" spans="2:9" ht="15" customHeight="1" thickBot="1" x14ac:dyDescent="0.6">
      <c r="B88" s="1" t="s">
        <v>37</v>
      </c>
      <c r="C88" s="170" t="s">
        <v>38</v>
      </c>
      <c r="D88" s="170"/>
      <c r="E88" s="170"/>
      <c r="F88" s="170"/>
      <c r="G88" s="170"/>
      <c r="H88" s="170"/>
      <c r="I88" s="170"/>
    </row>
    <row r="89" spans="2:9" ht="70" customHeight="1" thickBot="1" x14ac:dyDescent="0.6">
      <c r="C89" s="2" t="s">
        <v>39</v>
      </c>
      <c r="D89" s="197"/>
      <c r="E89" s="198"/>
      <c r="F89" s="198"/>
      <c r="G89" s="198"/>
      <c r="H89" s="198"/>
      <c r="I89"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52"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4993092</v>
      </c>
      <c r="F6" s="179"/>
      <c r="G6" s="179"/>
      <c r="H6" s="179"/>
      <c r="I6" s="179"/>
      <c r="J6" s="55"/>
    </row>
    <row r="7" spans="1:10" ht="15" customHeight="1" x14ac:dyDescent="0.55000000000000004">
      <c r="A7" s="55"/>
      <c r="B7" s="55"/>
      <c r="C7" s="129"/>
      <c r="D7" s="63" t="s">
        <v>44</v>
      </c>
      <c r="E7" s="76">
        <v>1581311</v>
      </c>
      <c r="F7" s="179"/>
      <c r="G7" s="179"/>
      <c r="H7" s="179"/>
      <c r="I7" s="179"/>
      <c r="J7" s="55"/>
    </row>
    <row r="8" spans="1:10" ht="15" customHeight="1" x14ac:dyDescent="0.55000000000000004">
      <c r="A8" s="55"/>
      <c r="B8" s="55"/>
      <c r="C8" s="129"/>
      <c r="D8" s="63" t="s">
        <v>11</v>
      </c>
      <c r="E8" s="76">
        <v>239994781</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246569184</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67</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1504650</v>
      </c>
      <c r="F23" s="96"/>
      <c r="G23" s="97"/>
      <c r="H23" s="96"/>
      <c r="I23" s="98"/>
      <c r="J23" s="55"/>
    </row>
    <row r="24" spans="1:10" ht="15" customHeight="1" x14ac:dyDescent="0.55000000000000004">
      <c r="A24" s="55"/>
      <c r="B24" s="55"/>
      <c r="C24" s="174"/>
      <c r="D24" s="195" t="s">
        <v>55</v>
      </c>
      <c r="E24" s="99"/>
      <c r="F24" s="100" t="s">
        <v>52</v>
      </c>
      <c r="G24" s="101">
        <v>50</v>
      </c>
      <c r="H24" s="102">
        <v>5000</v>
      </c>
      <c r="I24" s="103" t="s">
        <v>67</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778941</v>
      </c>
      <c r="F34" s="96"/>
      <c r="G34" s="97"/>
      <c r="H34" s="96"/>
      <c r="I34" s="98"/>
      <c r="J34" s="55"/>
    </row>
    <row r="35" spans="1:10" ht="15" customHeight="1" x14ac:dyDescent="0.55000000000000004">
      <c r="A35" s="55"/>
      <c r="B35" s="55"/>
      <c r="C35" s="174"/>
      <c r="D35" s="192" t="s">
        <v>17</v>
      </c>
      <c r="E35" s="99"/>
      <c r="F35" s="100" t="s">
        <v>52</v>
      </c>
      <c r="G35" s="101">
        <v>50</v>
      </c>
      <c r="H35" s="102">
        <v>5000</v>
      </c>
      <c r="I35" s="103" t="s">
        <v>67</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91165431</v>
      </c>
      <c r="F45" s="96"/>
      <c r="G45" s="97"/>
      <c r="H45" s="96"/>
      <c r="I45" s="98"/>
      <c r="J45" s="55"/>
    </row>
    <row r="46" spans="1:10" ht="15" customHeight="1" x14ac:dyDescent="0.55000000000000004">
      <c r="A46" s="55"/>
      <c r="B46" s="55"/>
      <c r="C46" s="174"/>
      <c r="D46" s="192" t="s">
        <v>56</v>
      </c>
      <c r="E46" s="99"/>
      <c r="F46" s="100" t="s">
        <v>52</v>
      </c>
      <c r="G46" s="101">
        <v>50</v>
      </c>
      <c r="H46" s="102">
        <v>5000</v>
      </c>
      <c r="I46" s="103" t="s">
        <v>67</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22862000</v>
      </c>
      <c r="F67" s="96"/>
      <c r="G67" s="97"/>
      <c r="H67" s="104"/>
      <c r="I67" s="98"/>
      <c r="J67" s="55"/>
    </row>
    <row r="68" spans="1:10" ht="15" customHeight="1" thickBot="1" x14ac:dyDescent="0.6">
      <c r="A68" s="55"/>
      <c r="B68" s="55"/>
      <c r="C68" s="215" t="s">
        <v>13</v>
      </c>
      <c r="D68" s="216"/>
      <c r="E68" s="105">
        <f>E23+E34+E45+E56+E67</f>
        <v>116311022</v>
      </c>
      <c r="F68" s="106"/>
      <c r="G68" s="107"/>
      <c r="H68" s="108"/>
      <c r="I68" s="109"/>
      <c r="J68" s="55"/>
    </row>
    <row r="69" spans="1:10" ht="15" customHeight="1" x14ac:dyDescent="0.55000000000000004">
      <c r="A69" s="55"/>
      <c r="B69" s="55"/>
      <c r="C69" s="146" t="s">
        <v>20</v>
      </c>
      <c r="D69" s="147"/>
      <c r="E69" s="110">
        <v>23627</v>
      </c>
      <c r="F69" s="217"/>
      <c r="G69" s="217"/>
      <c r="H69" s="217"/>
      <c r="I69" s="217"/>
      <c r="J69" s="55"/>
    </row>
    <row r="70" spans="1:10" ht="15" customHeight="1" thickBot="1" x14ac:dyDescent="0.6">
      <c r="A70" s="55"/>
      <c r="B70" s="55"/>
      <c r="C70" s="124" t="s">
        <v>60</v>
      </c>
      <c r="D70" s="125"/>
      <c r="E70" s="111">
        <v>255</v>
      </c>
      <c r="F70" s="112"/>
      <c r="G70" s="112"/>
      <c r="H70" s="112"/>
      <c r="I70" s="112"/>
      <c r="J70" s="55"/>
    </row>
    <row r="71" spans="1:10" ht="15" customHeight="1" x14ac:dyDescent="0.55000000000000004">
      <c r="A71" s="55"/>
      <c r="B71" s="55"/>
      <c r="C71" s="132" t="s">
        <v>22</v>
      </c>
      <c r="D71" s="133"/>
      <c r="E71" s="113">
        <f>(E6+E8)/E69</f>
        <v>10368.97926101494</v>
      </c>
      <c r="F71" s="112"/>
      <c r="G71" s="112"/>
      <c r="H71" s="112"/>
      <c r="I71" s="112"/>
      <c r="J71" s="55"/>
    </row>
    <row r="72" spans="1:10" ht="15" customHeight="1" thickBot="1" x14ac:dyDescent="0.6">
      <c r="A72" s="55"/>
      <c r="B72" s="55"/>
      <c r="C72" s="124" t="s">
        <v>61</v>
      </c>
      <c r="D72" s="125"/>
      <c r="E72" s="114">
        <f>(E7+E9)/E70</f>
        <v>6201.2196078431371</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2.6663522559250551E-2</v>
      </c>
      <c r="F84" s="162"/>
      <c r="G84" s="162"/>
      <c r="H84" s="162"/>
      <c r="I84" s="163"/>
      <c r="J84" s="55"/>
    </row>
    <row r="85" spans="1:10" ht="15" customHeight="1" thickBot="1" x14ac:dyDescent="0.6">
      <c r="A85" s="55"/>
      <c r="B85" s="55"/>
      <c r="C85" s="127"/>
      <c r="D85" s="74" t="s">
        <v>36</v>
      </c>
      <c r="E85" s="164">
        <f>(E8+E9)/E10</f>
        <v>0.97333647744074947</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8"/>
  <sheetViews>
    <sheetView view="pageBreakPreview" topLeftCell="A52"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2" width="9" style="1"/>
    <col min="13" max="13" width="10.08203125" style="1" bestFit="1" customWidth="1"/>
    <col min="14" max="16384" width="9" style="1"/>
  </cols>
  <sheetData>
    <row r="1" spans="1:13" ht="18.75" customHeight="1" x14ac:dyDescent="0.55000000000000004">
      <c r="A1" s="152" t="s">
        <v>96</v>
      </c>
      <c r="B1" s="152"/>
      <c r="C1" s="152"/>
      <c r="D1" s="152"/>
      <c r="E1" s="152"/>
      <c r="F1" s="152"/>
      <c r="G1" s="152"/>
      <c r="H1" s="152"/>
      <c r="I1" s="152"/>
      <c r="J1" s="152"/>
    </row>
    <row r="2" spans="1:13" ht="15" customHeight="1" thickBot="1" x14ac:dyDescent="0.6">
      <c r="A2" s="55"/>
      <c r="B2" s="55" t="s">
        <v>3</v>
      </c>
      <c r="C2" s="131" t="s">
        <v>4</v>
      </c>
      <c r="D2" s="131"/>
      <c r="E2" s="131"/>
      <c r="F2" s="131"/>
      <c r="G2" s="131"/>
      <c r="H2" s="59"/>
      <c r="I2" s="55"/>
      <c r="J2" s="55"/>
    </row>
    <row r="3" spans="1:13" ht="19.5" customHeight="1" thickBot="1" x14ac:dyDescent="0.6">
      <c r="A3" s="55"/>
      <c r="B3" s="55"/>
      <c r="C3" s="153" t="s">
        <v>41</v>
      </c>
      <c r="D3" s="154"/>
      <c r="E3" s="180" t="s">
        <v>42</v>
      </c>
      <c r="F3" s="181"/>
      <c r="G3" s="181"/>
      <c r="H3" s="181"/>
      <c r="I3" s="182"/>
      <c r="J3" s="55"/>
    </row>
    <row r="4" spans="1:13" ht="15" customHeight="1" x14ac:dyDescent="0.55000000000000004">
      <c r="A4" s="55"/>
      <c r="B4" s="55"/>
      <c r="C4" s="55"/>
      <c r="D4" s="55"/>
      <c r="E4" s="55"/>
      <c r="F4" s="55"/>
      <c r="G4" s="55"/>
      <c r="H4" s="55"/>
      <c r="I4" s="55"/>
      <c r="J4" s="55"/>
    </row>
    <row r="5" spans="1:13" ht="15" customHeight="1" thickBot="1" x14ac:dyDescent="0.6">
      <c r="A5" s="55"/>
      <c r="B5" s="55" t="s">
        <v>7</v>
      </c>
      <c r="C5" s="131" t="s">
        <v>8</v>
      </c>
      <c r="D5" s="131"/>
      <c r="E5" s="131"/>
      <c r="F5" s="131"/>
      <c r="G5" s="131"/>
      <c r="H5" s="55"/>
      <c r="I5" s="55"/>
      <c r="J5" s="55"/>
    </row>
    <row r="6" spans="1:13" ht="15" customHeight="1" x14ac:dyDescent="0.55000000000000004">
      <c r="A6" s="55"/>
      <c r="B6" s="55"/>
      <c r="C6" s="128" t="s">
        <v>43</v>
      </c>
      <c r="D6" s="62" t="s">
        <v>9</v>
      </c>
      <c r="E6" s="75">
        <v>20557060</v>
      </c>
      <c r="F6" s="179"/>
      <c r="G6" s="179"/>
      <c r="H6" s="179"/>
      <c r="I6" s="179"/>
      <c r="J6" s="55"/>
      <c r="K6" s="52"/>
    </row>
    <row r="7" spans="1:13" ht="15" customHeight="1" x14ac:dyDescent="0.55000000000000004">
      <c r="A7" s="55"/>
      <c r="B7" s="55"/>
      <c r="C7" s="129"/>
      <c r="D7" s="63" t="s">
        <v>44</v>
      </c>
      <c r="E7" s="76">
        <v>12178358</v>
      </c>
      <c r="F7" s="179"/>
      <c r="G7" s="179"/>
      <c r="H7" s="179"/>
      <c r="I7" s="179"/>
      <c r="J7" s="55"/>
      <c r="K7" s="52"/>
    </row>
    <row r="8" spans="1:13" ht="15" customHeight="1" x14ac:dyDescent="0.55000000000000004">
      <c r="A8" s="55"/>
      <c r="B8" s="55"/>
      <c r="C8" s="129"/>
      <c r="D8" s="63" t="s">
        <v>11</v>
      </c>
      <c r="E8" s="76">
        <v>133719329</v>
      </c>
      <c r="F8" s="179"/>
      <c r="G8" s="179"/>
      <c r="H8" s="179"/>
      <c r="I8" s="179"/>
      <c r="J8" s="55"/>
      <c r="K8" s="52"/>
      <c r="L8" s="52"/>
      <c r="M8" s="53"/>
    </row>
    <row r="9" spans="1:13" ht="15" customHeight="1" x14ac:dyDescent="0.55000000000000004">
      <c r="A9" s="55"/>
      <c r="B9" s="55"/>
      <c r="C9" s="178"/>
      <c r="D9" s="77" t="s">
        <v>45</v>
      </c>
      <c r="E9" s="78">
        <v>0</v>
      </c>
      <c r="F9" s="179"/>
      <c r="G9" s="179"/>
      <c r="H9" s="179"/>
      <c r="I9" s="179"/>
      <c r="J9" s="55"/>
    </row>
    <row r="10" spans="1:13" ht="15" customHeight="1" thickBot="1" x14ac:dyDescent="0.6">
      <c r="A10" s="55"/>
      <c r="B10" s="55"/>
      <c r="C10" s="117" t="s">
        <v>13</v>
      </c>
      <c r="D10" s="118"/>
      <c r="E10" s="79">
        <f>SUM(E6:E9)</f>
        <v>166454747</v>
      </c>
      <c r="F10" s="80"/>
      <c r="G10" s="80"/>
      <c r="H10" s="80"/>
      <c r="I10" s="80"/>
      <c r="J10" s="55"/>
    </row>
    <row r="11" spans="1:13" ht="21" customHeight="1" x14ac:dyDescent="0.55000000000000004">
      <c r="A11" s="55"/>
      <c r="B11" s="55"/>
      <c r="C11" s="183" t="s">
        <v>14</v>
      </c>
      <c r="D11" s="184"/>
      <c r="E11" s="184"/>
      <c r="F11" s="187" t="s">
        <v>46</v>
      </c>
      <c r="G11" s="187"/>
      <c r="H11" s="187"/>
      <c r="I11" s="188"/>
      <c r="J11" s="55"/>
    </row>
    <row r="12" spans="1:13" ht="22" customHeight="1" x14ac:dyDescent="0.55000000000000004">
      <c r="A12" s="55"/>
      <c r="B12" s="55"/>
      <c r="C12" s="185"/>
      <c r="D12" s="186"/>
      <c r="E12" s="186"/>
      <c r="F12" s="81" t="s">
        <v>47</v>
      </c>
      <c r="G12" s="81" t="s">
        <v>48</v>
      </c>
      <c r="H12" s="81" t="s">
        <v>49</v>
      </c>
      <c r="I12" s="82" t="s">
        <v>50</v>
      </c>
      <c r="J12" s="55"/>
    </row>
    <row r="13" spans="1:13" ht="15" customHeight="1" x14ac:dyDescent="0.55000000000000004">
      <c r="A13" s="55"/>
      <c r="B13" s="55"/>
      <c r="C13" s="174" t="s">
        <v>51</v>
      </c>
      <c r="D13" s="189" t="s">
        <v>16</v>
      </c>
      <c r="E13" s="83"/>
      <c r="F13" s="84" t="s">
        <v>52</v>
      </c>
      <c r="G13" s="85">
        <v>50</v>
      </c>
      <c r="H13" s="86">
        <v>5000</v>
      </c>
      <c r="I13" s="87" t="s">
        <v>68</v>
      </c>
      <c r="J13" s="55"/>
    </row>
    <row r="14" spans="1:13" ht="15" customHeight="1" x14ac:dyDescent="0.55000000000000004">
      <c r="A14" s="55"/>
      <c r="B14" s="55"/>
      <c r="C14" s="174"/>
      <c r="D14" s="190"/>
      <c r="E14" s="83"/>
      <c r="F14" s="84"/>
      <c r="G14" s="85"/>
      <c r="H14" s="86"/>
      <c r="I14" s="87"/>
      <c r="J14" s="55"/>
    </row>
    <row r="15" spans="1:13" ht="15" customHeight="1" x14ac:dyDescent="0.55000000000000004">
      <c r="A15" s="55"/>
      <c r="B15" s="55"/>
      <c r="C15" s="174"/>
      <c r="D15" s="190"/>
      <c r="E15" s="83"/>
      <c r="F15" s="84"/>
      <c r="G15" s="85"/>
      <c r="H15" s="86"/>
      <c r="I15" s="87"/>
      <c r="J15" s="55"/>
    </row>
    <row r="16" spans="1:13"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9097870</v>
      </c>
      <c r="F23" s="96"/>
      <c r="G23" s="97"/>
      <c r="H23" s="96"/>
      <c r="I23" s="98"/>
      <c r="J23" s="55"/>
    </row>
    <row r="24" spans="1:10" ht="15" customHeight="1" x14ac:dyDescent="0.55000000000000004">
      <c r="A24" s="55"/>
      <c r="B24" s="55"/>
      <c r="C24" s="174"/>
      <c r="D24" s="195" t="s">
        <v>55</v>
      </c>
      <c r="E24" s="99"/>
      <c r="F24" s="100" t="s">
        <v>52</v>
      </c>
      <c r="G24" s="101">
        <v>50</v>
      </c>
      <c r="H24" s="102">
        <v>5000</v>
      </c>
      <c r="I24" s="103" t="s">
        <v>68</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5700879</v>
      </c>
      <c r="F34" s="96"/>
      <c r="G34" s="97"/>
      <c r="H34" s="96"/>
      <c r="I34" s="98"/>
      <c r="J34" s="55"/>
    </row>
    <row r="35" spans="1:10" ht="15" customHeight="1" x14ac:dyDescent="0.55000000000000004">
      <c r="A35" s="55"/>
      <c r="B35" s="55"/>
      <c r="C35" s="174"/>
      <c r="D35" s="192" t="s">
        <v>17</v>
      </c>
      <c r="E35" s="99"/>
      <c r="F35" s="100" t="s">
        <v>52</v>
      </c>
      <c r="G35" s="101">
        <v>50</v>
      </c>
      <c r="H35" s="102">
        <v>5000</v>
      </c>
      <c r="I35" s="103" t="s">
        <v>68</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57165589</v>
      </c>
      <c r="F45" s="96"/>
      <c r="G45" s="97"/>
      <c r="H45" s="96"/>
      <c r="I45" s="98"/>
      <c r="J45" s="55"/>
    </row>
    <row r="46" spans="1:10" ht="15" customHeight="1" x14ac:dyDescent="0.55000000000000004">
      <c r="A46" s="55"/>
      <c r="B46" s="55"/>
      <c r="C46" s="174"/>
      <c r="D46" s="192" t="s">
        <v>56</v>
      </c>
      <c r="E46" s="99"/>
      <c r="F46" s="100" t="s">
        <v>52</v>
      </c>
      <c r="G46" s="101">
        <v>50</v>
      </c>
      <c r="H46" s="102">
        <v>5000</v>
      </c>
      <c r="I46" s="103" t="s">
        <v>68</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17854000</v>
      </c>
      <c r="F67" s="96"/>
      <c r="G67" s="97"/>
      <c r="H67" s="104"/>
      <c r="I67" s="98"/>
      <c r="J67" s="55"/>
    </row>
    <row r="68" spans="1:10" ht="15" customHeight="1" thickBot="1" x14ac:dyDescent="0.6">
      <c r="A68" s="55"/>
      <c r="B68" s="55"/>
      <c r="C68" s="215" t="s">
        <v>13</v>
      </c>
      <c r="D68" s="216"/>
      <c r="E68" s="105">
        <f>E23+E34+E45+E56+E67</f>
        <v>89818338</v>
      </c>
      <c r="F68" s="106"/>
      <c r="G68" s="107"/>
      <c r="H68" s="108"/>
      <c r="I68" s="109"/>
      <c r="J68" s="55"/>
    </row>
    <row r="69" spans="1:10" ht="15" customHeight="1" x14ac:dyDescent="0.55000000000000004">
      <c r="A69" s="55"/>
      <c r="B69" s="55"/>
      <c r="C69" s="146" t="s">
        <v>20</v>
      </c>
      <c r="D69" s="147"/>
      <c r="E69" s="110">
        <v>17143</v>
      </c>
      <c r="F69" s="217"/>
      <c r="G69" s="217"/>
      <c r="H69" s="217"/>
      <c r="I69" s="217"/>
      <c r="J69" s="55"/>
    </row>
    <row r="70" spans="1:10" ht="15" customHeight="1" thickBot="1" x14ac:dyDescent="0.6">
      <c r="A70" s="55"/>
      <c r="B70" s="55"/>
      <c r="C70" s="124" t="s">
        <v>60</v>
      </c>
      <c r="D70" s="125"/>
      <c r="E70" s="111">
        <v>2398</v>
      </c>
      <c r="F70" s="112"/>
      <c r="G70" s="112"/>
      <c r="H70" s="112"/>
      <c r="I70" s="112"/>
      <c r="J70" s="55"/>
    </row>
    <row r="71" spans="1:10" ht="15" customHeight="1" x14ac:dyDescent="0.55000000000000004">
      <c r="A71" s="55"/>
      <c r="B71" s="55"/>
      <c r="C71" s="132" t="s">
        <v>22</v>
      </c>
      <c r="D71" s="133"/>
      <c r="E71" s="115">
        <f>(E6+E8)/E69</f>
        <v>8999.3810301580816</v>
      </c>
      <c r="F71" s="112"/>
      <c r="G71" s="112"/>
      <c r="H71" s="112"/>
      <c r="I71" s="112"/>
      <c r="J71" s="55"/>
    </row>
    <row r="72" spans="1:10" ht="15" customHeight="1" thickBot="1" x14ac:dyDescent="0.6">
      <c r="A72" s="55"/>
      <c r="B72" s="55"/>
      <c r="C72" s="124" t="s">
        <v>61</v>
      </c>
      <c r="D72" s="125"/>
      <c r="E72" s="116">
        <f>(E7+E9)/E70</f>
        <v>5078.5479566305257</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0.19666256799513204</v>
      </c>
      <c r="F84" s="162"/>
      <c r="G84" s="162"/>
      <c r="H84" s="162"/>
      <c r="I84" s="163"/>
      <c r="J84" s="55"/>
    </row>
    <row r="85" spans="1:10" ht="15" customHeight="1" thickBot="1" x14ac:dyDescent="0.6">
      <c r="A85" s="55"/>
      <c r="B85" s="55"/>
      <c r="C85" s="127"/>
      <c r="D85" s="74" t="s">
        <v>36</v>
      </c>
      <c r="E85" s="164">
        <f>(E8+E9)/E10</f>
        <v>0.80333743200486796</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3"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14429192</v>
      </c>
      <c r="F6" s="179"/>
      <c r="G6" s="179"/>
      <c r="H6" s="179"/>
      <c r="I6" s="179"/>
      <c r="J6" s="55"/>
    </row>
    <row r="7" spans="1:10" ht="15" customHeight="1" x14ac:dyDescent="0.55000000000000004">
      <c r="A7" s="55"/>
      <c r="B7" s="55"/>
      <c r="C7" s="129"/>
      <c r="D7" s="63" t="s">
        <v>44</v>
      </c>
      <c r="E7" s="76">
        <v>20913147</v>
      </c>
      <c r="F7" s="179"/>
      <c r="G7" s="179"/>
      <c r="H7" s="179"/>
      <c r="I7" s="179"/>
      <c r="J7" s="55"/>
    </row>
    <row r="8" spans="1:10" ht="15" customHeight="1" x14ac:dyDescent="0.55000000000000004">
      <c r="A8" s="55"/>
      <c r="B8" s="55"/>
      <c r="C8" s="129"/>
      <c r="D8" s="63" t="s">
        <v>11</v>
      </c>
      <c r="E8" s="76">
        <v>363703877</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399046216</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92</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6849925</v>
      </c>
      <c r="F23" s="96"/>
      <c r="G23" s="97"/>
      <c r="H23" s="96"/>
      <c r="I23" s="98"/>
      <c r="J23" s="55"/>
    </row>
    <row r="24" spans="1:10" ht="15" customHeight="1" x14ac:dyDescent="0.55000000000000004">
      <c r="A24" s="55"/>
      <c r="B24" s="55"/>
      <c r="C24" s="174"/>
      <c r="D24" s="195" t="s">
        <v>55</v>
      </c>
      <c r="E24" s="99"/>
      <c r="F24" s="100" t="s">
        <v>52</v>
      </c>
      <c r="G24" s="101">
        <v>50</v>
      </c>
      <c r="H24" s="102">
        <v>5000</v>
      </c>
      <c r="I24" s="103" t="s">
        <v>69</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13032938</v>
      </c>
      <c r="F34" s="96"/>
      <c r="G34" s="97"/>
      <c r="H34" s="96"/>
      <c r="I34" s="98"/>
      <c r="J34" s="55"/>
    </row>
    <row r="35" spans="1:10" ht="15" customHeight="1" x14ac:dyDescent="0.55000000000000004">
      <c r="A35" s="55"/>
      <c r="B35" s="55"/>
      <c r="C35" s="174"/>
      <c r="D35" s="192" t="s">
        <v>17</v>
      </c>
      <c r="E35" s="99"/>
      <c r="F35" s="100" t="s">
        <v>52</v>
      </c>
      <c r="G35" s="101">
        <v>50</v>
      </c>
      <c r="H35" s="102">
        <v>5000</v>
      </c>
      <c r="I35" s="103" t="s">
        <v>69</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145569100</v>
      </c>
      <c r="F45" s="96"/>
      <c r="G45" s="97"/>
      <c r="H45" s="96"/>
      <c r="I45" s="98"/>
      <c r="J45" s="55"/>
    </row>
    <row r="46" spans="1:10" ht="15" customHeight="1" x14ac:dyDescent="0.55000000000000004">
      <c r="A46" s="55"/>
      <c r="B46" s="55"/>
      <c r="C46" s="174"/>
      <c r="D46" s="192" t="s">
        <v>56</v>
      </c>
      <c r="E46" s="99"/>
      <c r="F46" s="100" t="s">
        <v>52</v>
      </c>
      <c r="G46" s="101">
        <v>50</v>
      </c>
      <c r="H46" s="102">
        <v>5000</v>
      </c>
      <c r="I46" s="103" t="s">
        <v>69</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36921000</v>
      </c>
      <c r="F67" s="96"/>
      <c r="G67" s="97"/>
      <c r="H67" s="104"/>
      <c r="I67" s="98"/>
      <c r="J67" s="55"/>
    </row>
    <row r="68" spans="1:10" ht="15" customHeight="1" thickBot="1" x14ac:dyDescent="0.6">
      <c r="A68" s="55"/>
      <c r="B68" s="55"/>
      <c r="C68" s="215" t="s">
        <v>13</v>
      </c>
      <c r="D68" s="216"/>
      <c r="E68" s="105">
        <f>E23+E34+E45+E56+E67</f>
        <v>202372963</v>
      </c>
      <c r="F68" s="106"/>
      <c r="G68" s="107"/>
      <c r="H68" s="108"/>
      <c r="I68" s="109"/>
      <c r="J68" s="55"/>
    </row>
    <row r="69" spans="1:10" ht="15" customHeight="1" x14ac:dyDescent="0.55000000000000004">
      <c r="A69" s="55"/>
      <c r="B69" s="55"/>
      <c r="C69" s="146" t="s">
        <v>20</v>
      </c>
      <c r="D69" s="147"/>
      <c r="E69" s="110">
        <v>43875</v>
      </c>
      <c r="F69" s="217"/>
      <c r="G69" s="217"/>
      <c r="H69" s="217"/>
      <c r="I69" s="217"/>
      <c r="J69" s="55"/>
    </row>
    <row r="70" spans="1:10" ht="15" customHeight="1" thickBot="1" x14ac:dyDescent="0.6">
      <c r="A70" s="55"/>
      <c r="B70" s="55"/>
      <c r="C70" s="124" t="s">
        <v>60</v>
      </c>
      <c r="D70" s="125"/>
      <c r="E70" s="111">
        <v>3932</v>
      </c>
      <c r="F70" s="112"/>
      <c r="G70" s="112"/>
      <c r="H70" s="112"/>
      <c r="I70" s="112"/>
      <c r="J70" s="55"/>
    </row>
    <row r="71" spans="1:10" ht="15" customHeight="1" x14ac:dyDescent="0.55000000000000004">
      <c r="A71" s="55"/>
      <c r="B71" s="55"/>
      <c r="C71" s="132" t="s">
        <v>22</v>
      </c>
      <c r="D71" s="133"/>
      <c r="E71" s="113">
        <f>(E6+E8)/E69</f>
        <v>8618.4175270655269</v>
      </c>
      <c r="F71" s="112"/>
      <c r="G71" s="112"/>
      <c r="H71" s="112"/>
      <c r="I71" s="112"/>
      <c r="J71" s="55"/>
    </row>
    <row r="72" spans="1:10" ht="15" customHeight="1" thickBot="1" x14ac:dyDescent="0.6">
      <c r="A72" s="55"/>
      <c r="B72" s="55"/>
      <c r="C72" s="124" t="s">
        <v>61</v>
      </c>
      <c r="D72" s="125"/>
      <c r="E72" s="114">
        <f>(E7+E9)/E70</f>
        <v>5318.7047304170901</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8.8567032045230573E-2</v>
      </c>
      <c r="F84" s="162"/>
      <c r="G84" s="162"/>
      <c r="H84" s="162"/>
      <c r="I84" s="163"/>
      <c r="J84" s="55"/>
    </row>
    <row r="85" spans="1:10" ht="15" customHeight="1" thickBot="1" x14ac:dyDescent="0.6">
      <c r="A85" s="55"/>
      <c r="B85" s="55"/>
      <c r="C85" s="127"/>
      <c r="D85" s="74" t="s">
        <v>36</v>
      </c>
      <c r="E85" s="164">
        <f>(E8+E9)/E10</f>
        <v>0.91143296795476947</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3"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8150</v>
      </c>
      <c r="F6" s="179"/>
      <c r="G6" s="179"/>
      <c r="H6" s="179"/>
      <c r="I6" s="179"/>
      <c r="J6" s="55"/>
    </row>
    <row r="7" spans="1:10" ht="15" customHeight="1" x14ac:dyDescent="0.55000000000000004">
      <c r="A7" s="55"/>
      <c r="B7" s="55"/>
      <c r="C7" s="129"/>
      <c r="D7" s="63" t="s">
        <v>44</v>
      </c>
      <c r="E7" s="76">
        <v>130660</v>
      </c>
      <c r="F7" s="179"/>
      <c r="G7" s="179"/>
      <c r="H7" s="179"/>
      <c r="I7" s="179"/>
      <c r="J7" s="55"/>
    </row>
    <row r="8" spans="1:10" ht="15" customHeight="1" x14ac:dyDescent="0.55000000000000004">
      <c r="A8" s="55"/>
      <c r="B8" s="55"/>
      <c r="C8" s="129"/>
      <c r="D8" s="63" t="s">
        <v>11</v>
      </c>
      <c r="E8" s="76">
        <v>63000</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201810</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93</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4075</v>
      </c>
      <c r="F23" s="96"/>
      <c r="G23" s="97"/>
      <c r="H23" s="96"/>
      <c r="I23" s="98"/>
      <c r="J23" s="55"/>
    </row>
    <row r="24" spans="1:10" ht="15" customHeight="1" x14ac:dyDescent="0.55000000000000004">
      <c r="A24" s="55"/>
      <c r="B24" s="55"/>
      <c r="C24" s="174"/>
      <c r="D24" s="195" t="s">
        <v>55</v>
      </c>
      <c r="E24" s="99"/>
      <c r="F24" s="100" t="s">
        <v>52</v>
      </c>
      <c r="G24" s="101">
        <v>50</v>
      </c>
      <c r="H24" s="102">
        <v>5000</v>
      </c>
      <c r="I24" s="103" t="s">
        <v>93</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65330</v>
      </c>
      <c r="F34" s="96"/>
      <c r="G34" s="97"/>
      <c r="H34" s="96"/>
      <c r="I34" s="98"/>
      <c r="J34" s="55"/>
    </row>
    <row r="35" spans="1:10" ht="15" customHeight="1" x14ac:dyDescent="0.55000000000000004">
      <c r="A35" s="55"/>
      <c r="B35" s="55"/>
      <c r="C35" s="174"/>
      <c r="D35" s="192" t="s">
        <v>17</v>
      </c>
      <c r="E35" s="99"/>
      <c r="F35" s="100" t="s">
        <v>52</v>
      </c>
      <c r="G35" s="101">
        <v>50</v>
      </c>
      <c r="H35" s="102">
        <v>5000</v>
      </c>
      <c r="I35" s="103" t="s">
        <v>93</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31500</v>
      </c>
      <c r="F45" s="96"/>
      <c r="G45" s="97"/>
      <c r="H45" s="96"/>
      <c r="I45" s="98"/>
      <c r="J45" s="55"/>
    </row>
    <row r="46" spans="1:10" ht="15" customHeight="1" x14ac:dyDescent="0.55000000000000004">
      <c r="A46" s="55"/>
      <c r="B46" s="55"/>
      <c r="C46" s="174"/>
      <c r="D46" s="192" t="s">
        <v>56</v>
      </c>
      <c r="E46" s="99"/>
      <c r="F46" s="100" t="s">
        <v>52</v>
      </c>
      <c r="G46" s="101">
        <v>50</v>
      </c>
      <c r="H46" s="102">
        <v>5000</v>
      </c>
      <c r="I46" s="103" t="s">
        <v>93</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9843000</v>
      </c>
      <c r="F67" s="96"/>
      <c r="G67" s="97"/>
      <c r="H67" s="104"/>
      <c r="I67" s="98"/>
      <c r="J67" s="55"/>
    </row>
    <row r="68" spans="1:10" ht="15" customHeight="1" thickBot="1" x14ac:dyDescent="0.6">
      <c r="A68" s="55"/>
      <c r="B68" s="55"/>
      <c r="C68" s="215" t="s">
        <v>13</v>
      </c>
      <c r="D68" s="216"/>
      <c r="E68" s="105">
        <f>E23+E34+E45+E56+E67</f>
        <v>9943905</v>
      </c>
      <c r="F68" s="106"/>
      <c r="G68" s="107"/>
      <c r="H68" s="108"/>
      <c r="I68" s="109"/>
      <c r="J68" s="55"/>
    </row>
    <row r="69" spans="1:10" ht="15" customHeight="1" x14ac:dyDescent="0.55000000000000004">
      <c r="A69" s="55"/>
      <c r="B69" s="55"/>
      <c r="C69" s="146" t="s">
        <v>20</v>
      </c>
      <c r="D69" s="147"/>
      <c r="E69" s="110">
        <v>1</v>
      </c>
      <c r="F69" s="217"/>
      <c r="G69" s="217"/>
      <c r="H69" s="217"/>
      <c r="I69" s="217"/>
      <c r="J69" s="55"/>
    </row>
    <row r="70" spans="1:10" ht="15" customHeight="1" thickBot="1" x14ac:dyDescent="0.6">
      <c r="A70" s="55"/>
      <c r="B70" s="55"/>
      <c r="C70" s="124" t="s">
        <v>60</v>
      </c>
      <c r="D70" s="125"/>
      <c r="E70" s="111">
        <v>24</v>
      </c>
      <c r="F70" s="112"/>
      <c r="G70" s="112"/>
      <c r="H70" s="112"/>
      <c r="I70" s="112"/>
      <c r="J70" s="55"/>
    </row>
    <row r="71" spans="1:10" ht="15" customHeight="1" x14ac:dyDescent="0.55000000000000004">
      <c r="A71" s="55"/>
      <c r="B71" s="55"/>
      <c r="C71" s="132" t="s">
        <v>22</v>
      </c>
      <c r="D71" s="133"/>
      <c r="E71" s="113">
        <f>(E6+E8)/E69</f>
        <v>71150</v>
      </c>
      <c r="F71" s="112"/>
      <c r="G71" s="112"/>
      <c r="H71" s="112"/>
      <c r="I71" s="112"/>
      <c r="J71" s="55"/>
    </row>
    <row r="72" spans="1:10" ht="15" customHeight="1" thickBot="1" x14ac:dyDescent="0.6">
      <c r="A72" s="55"/>
      <c r="B72" s="55"/>
      <c r="C72" s="124" t="s">
        <v>61</v>
      </c>
      <c r="D72" s="125"/>
      <c r="E72" s="114">
        <f>(E7+E9)/E70</f>
        <v>5444.166666666667</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0.68782518210197707</v>
      </c>
      <c r="F84" s="162"/>
      <c r="G84" s="162"/>
      <c r="H84" s="162"/>
      <c r="I84" s="163"/>
      <c r="J84" s="55"/>
    </row>
    <row r="85" spans="1:10" ht="15" customHeight="1" thickBot="1" x14ac:dyDescent="0.6">
      <c r="A85" s="55"/>
      <c r="B85" s="55"/>
      <c r="C85" s="127"/>
      <c r="D85" s="74" t="s">
        <v>36</v>
      </c>
      <c r="E85" s="164">
        <f>(E8+E9)/E10</f>
        <v>0.31217481789802287</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5"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9" style="1" customWidth="1"/>
    <col min="12"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5359330</v>
      </c>
      <c r="F6" s="179"/>
      <c r="G6" s="179"/>
      <c r="H6" s="179"/>
      <c r="I6" s="179"/>
      <c r="J6" s="55"/>
    </row>
    <row r="7" spans="1:10" ht="15" customHeight="1" x14ac:dyDescent="0.55000000000000004">
      <c r="A7" s="55"/>
      <c r="B7" s="55"/>
      <c r="C7" s="129"/>
      <c r="D7" s="63" t="s">
        <v>44</v>
      </c>
      <c r="E7" s="76">
        <v>2549999</v>
      </c>
      <c r="F7" s="179"/>
      <c r="G7" s="179"/>
      <c r="H7" s="179"/>
      <c r="I7" s="179"/>
      <c r="J7" s="55"/>
    </row>
    <row r="8" spans="1:10" ht="15" customHeight="1" x14ac:dyDescent="0.55000000000000004">
      <c r="A8" s="55"/>
      <c r="B8" s="55"/>
      <c r="C8" s="129"/>
      <c r="D8" s="63" t="s">
        <v>11</v>
      </c>
      <c r="E8" s="76">
        <v>50063834</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57973163</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94</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2198095</v>
      </c>
      <c r="F23" s="96"/>
      <c r="G23" s="97"/>
      <c r="H23" s="96"/>
      <c r="I23" s="98"/>
      <c r="J23" s="55"/>
    </row>
    <row r="24" spans="1:10" ht="15" customHeight="1" x14ac:dyDescent="0.55000000000000004">
      <c r="A24" s="55"/>
      <c r="B24" s="55"/>
      <c r="C24" s="174"/>
      <c r="D24" s="195" t="s">
        <v>55</v>
      </c>
      <c r="E24" s="99"/>
      <c r="F24" s="100" t="s">
        <v>52</v>
      </c>
      <c r="G24" s="101">
        <v>50</v>
      </c>
      <c r="H24" s="102">
        <v>5000</v>
      </c>
      <c r="I24" s="103" t="s">
        <v>94</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1268932</v>
      </c>
      <c r="F34" s="96"/>
      <c r="G34" s="97"/>
      <c r="H34" s="96"/>
      <c r="I34" s="98"/>
      <c r="J34" s="55"/>
    </row>
    <row r="35" spans="1:10" ht="15" customHeight="1" x14ac:dyDescent="0.55000000000000004">
      <c r="A35" s="55"/>
      <c r="B35" s="55"/>
      <c r="C35" s="174"/>
      <c r="D35" s="192" t="s">
        <v>17</v>
      </c>
      <c r="E35" s="99"/>
      <c r="F35" s="100" t="s">
        <v>52</v>
      </c>
      <c r="G35" s="101">
        <v>50</v>
      </c>
      <c r="H35" s="102">
        <v>5000</v>
      </c>
      <c r="I35" s="103" t="s">
        <v>94</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19825467</v>
      </c>
      <c r="F45" s="96"/>
      <c r="G45" s="97"/>
      <c r="H45" s="96"/>
      <c r="I45" s="98"/>
      <c r="J45" s="55"/>
    </row>
    <row r="46" spans="1:10" ht="15" customHeight="1" x14ac:dyDescent="0.55000000000000004">
      <c r="A46" s="55"/>
      <c r="B46" s="55"/>
      <c r="C46" s="174"/>
      <c r="D46" s="192" t="s">
        <v>56</v>
      </c>
      <c r="E46" s="99"/>
      <c r="F46" s="100" t="s">
        <v>52</v>
      </c>
      <c r="G46" s="101">
        <v>50</v>
      </c>
      <c r="H46" s="102">
        <v>5000</v>
      </c>
      <c r="I46" s="103" t="s">
        <v>94</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3179000</v>
      </c>
      <c r="F67" s="96"/>
      <c r="G67" s="97"/>
      <c r="H67" s="104"/>
      <c r="I67" s="98"/>
      <c r="J67" s="55"/>
    </row>
    <row r="68" spans="1:10" ht="15" customHeight="1" thickBot="1" x14ac:dyDescent="0.6">
      <c r="A68" s="55"/>
      <c r="B68" s="55"/>
      <c r="C68" s="215" t="s">
        <v>13</v>
      </c>
      <c r="D68" s="216"/>
      <c r="E68" s="105">
        <f>E23+E34+E45+E56+E67</f>
        <v>26471494</v>
      </c>
      <c r="F68" s="106"/>
      <c r="G68" s="107"/>
      <c r="H68" s="108"/>
      <c r="I68" s="109"/>
      <c r="J68" s="55"/>
    </row>
    <row r="69" spans="1:10" ht="15" customHeight="1" x14ac:dyDescent="0.55000000000000004">
      <c r="A69" s="55"/>
      <c r="B69" s="55"/>
      <c r="C69" s="146" t="s">
        <v>20</v>
      </c>
      <c r="D69" s="147"/>
      <c r="E69" s="110">
        <v>6578</v>
      </c>
      <c r="F69" s="217"/>
      <c r="G69" s="217"/>
      <c r="H69" s="217"/>
      <c r="I69" s="217"/>
      <c r="J69" s="55"/>
    </row>
    <row r="70" spans="1:10" ht="15" customHeight="1" thickBot="1" x14ac:dyDescent="0.6">
      <c r="A70" s="55"/>
      <c r="B70" s="55"/>
      <c r="C70" s="124" t="s">
        <v>60</v>
      </c>
      <c r="D70" s="125"/>
      <c r="E70" s="111">
        <v>566</v>
      </c>
      <c r="F70" s="112"/>
      <c r="G70" s="112"/>
      <c r="H70" s="112"/>
      <c r="I70" s="112"/>
      <c r="J70" s="55"/>
    </row>
    <row r="71" spans="1:10" ht="15" customHeight="1" x14ac:dyDescent="0.55000000000000004">
      <c r="A71" s="55"/>
      <c r="B71" s="55"/>
      <c r="C71" s="132" t="s">
        <v>22</v>
      </c>
      <c r="D71" s="133"/>
      <c r="E71" s="113">
        <f>(E6+E8)/E69</f>
        <v>8425.5342049255087</v>
      </c>
      <c r="F71" s="112"/>
      <c r="G71" s="112"/>
      <c r="H71" s="112"/>
      <c r="I71" s="112"/>
      <c r="J71" s="55"/>
    </row>
    <row r="72" spans="1:10" ht="15" customHeight="1" thickBot="1" x14ac:dyDescent="0.6">
      <c r="A72" s="55"/>
      <c r="B72" s="55"/>
      <c r="C72" s="124" t="s">
        <v>61</v>
      </c>
      <c r="D72" s="125"/>
      <c r="E72" s="114">
        <f>(E7+E9)/E70</f>
        <v>4505.2985865724386</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9</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0.13643086888324515</v>
      </c>
      <c r="F84" s="162"/>
      <c r="G84" s="162"/>
      <c r="H84" s="162"/>
      <c r="I84" s="163"/>
      <c r="J84" s="55"/>
    </row>
    <row r="85" spans="1:10" ht="15" customHeight="1" thickBot="1" x14ac:dyDescent="0.6">
      <c r="A85" s="55"/>
      <c r="B85" s="55"/>
      <c r="C85" s="127"/>
      <c r="D85" s="74" t="s">
        <v>36</v>
      </c>
      <c r="E85" s="164">
        <f>(E8+E9)/E10</f>
        <v>0.86356913111675482</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9" zoomScaleNormal="100" zoomScaleSheetLayoutView="100" workbookViewId="0">
      <selection activeCell="C82" sqref="C82"/>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x14ac:dyDescent="0.55000000000000004">
      <c r="A1" s="152" t="s">
        <v>96</v>
      </c>
      <c r="B1" s="152"/>
      <c r="C1" s="152"/>
      <c r="D1" s="152"/>
      <c r="E1" s="152"/>
      <c r="F1" s="152"/>
      <c r="G1" s="152"/>
      <c r="H1" s="152"/>
      <c r="I1" s="152"/>
      <c r="J1" s="152"/>
    </row>
    <row r="2" spans="1:10" ht="15" customHeight="1" thickBot="1" x14ac:dyDescent="0.6">
      <c r="A2" s="55"/>
      <c r="B2" s="55" t="s">
        <v>3</v>
      </c>
      <c r="C2" s="131" t="s">
        <v>4</v>
      </c>
      <c r="D2" s="131"/>
      <c r="E2" s="131"/>
      <c r="F2" s="131"/>
      <c r="G2" s="131"/>
      <c r="H2" s="59"/>
      <c r="I2" s="55"/>
      <c r="J2" s="55"/>
    </row>
    <row r="3" spans="1:10" ht="19.5" customHeight="1" thickBot="1" x14ac:dyDescent="0.6">
      <c r="A3" s="55"/>
      <c r="B3" s="55"/>
      <c r="C3" s="153" t="s">
        <v>41</v>
      </c>
      <c r="D3" s="154"/>
      <c r="E3" s="180" t="s">
        <v>42</v>
      </c>
      <c r="F3" s="181"/>
      <c r="G3" s="181"/>
      <c r="H3" s="181"/>
      <c r="I3" s="182"/>
      <c r="J3" s="55"/>
    </row>
    <row r="4" spans="1:10" ht="15" customHeight="1" x14ac:dyDescent="0.55000000000000004">
      <c r="A4" s="55"/>
      <c r="B4" s="55"/>
      <c r="C4" s="55"/>
      <c r="D4" s="55"/>
      <c r="E4" s="55"/>
      <c r="F4" s="55"/>
      <c r="G4" s="55"/>
      <c r="H4" s="55"/>
      <c r="I4" s="55"/>
      <c r="J4" s="55"/>
    </row>
    <row r="5" spans="1:10" ht="15" customHeight="1" thickBot="1" x14ac:dyDescent="0.6">
      <c r="A5" s="55"/>
      <c r="B5" s="55" t="s">
        <v>7</v>
      </c>
      <c r="C5" s="131" t="s">
        <v>8</v>
      </c>
      <c r="D5" s="131"/>
      <c r="E5" s="131"/>
      <c r="F5" s="131"/>
      <c r="G5" s="131"/>
      <c r="H5" s="55"/>
      <c r="I5" s="55"/>
      <c r="J5" s="55"/>
    </row>
    <row r="6" spans="1:10" ht="15" customHeight="1" x14ac:dyDescent="0.55000000000000004">
      <c r="A6" s="55"/>
      <c r="B6" s="55"/>
      <c r="C6" s="128" t="s">
        <v>43</v>
      </c>
      <c r="D6" s="62" t="s">
        <v>9</v>
      </c>
      <c r="E6" s="75">
        <v>48650292</v>
      </c>
      <c r="F6" s="179"/>
      <c r="G6" s="179"/>
      <c r="H6" s="179"/>
      <c r="I6" s="179"/>
      <c r="J6" s="55"/>
    </row>
    <row r="7" spans="1:10" ht="15" customHeight="1" x14ac:dyDescent="0.55000000000000004">
      <c r="A7" s="55"/>
      <c r="B7" s="55"/>
      <c r="C7" s="129"/>
      <c r="D7" s="63" t="s">
        <v>44</v>
      </c>
      <c r="E7" s="76">
        <v>56158787</v>
      </c>
      <c r="F7" s="179"/>
      <c r="G7" s="179"/>
      <c r="H7" s="179"/>
      <c r="I7" s="179"/>
      <c r="J7" s="55"/>
    </row>
    <row r="8" spans="1:10" ht="15" customHeight="1" x14ac:dyDescent="0.55000000000000004">
      <c r="A8" s="55"/>
      <c r="B8" s="55"/>
      <c r="C8" s="129"/>
      <c r="D8" s="63" t="s">
        <v>11</v>
      </c>
      <c r="E8" s="76">
        <v>536100236</v>
      </c>
      <c r="F8" s="179"/>
      <c r="G8" s="179"/>
      <c r="H8" s="179"/>
      <c r="I8" s="179"/>
      <c r="J8" s="55"/>
    </row>
    <row r="9" spans="1:10" ht="15" customHeight="1" x14ac:dyDescent="0.55000000000000004">
      <c r="A9" s="55"/>
      <c r="B9" s="55"/>
      <c r="C9" s="178"/>
      <c r="D9" s="77" t="s">
        <v>45</v>
      </c>
      <c r="E9" s="78">
        <v>0</v>
      </c>
      <c r="F9" s="179"/>
      <c r="G9" s="179"/>
      <c r="H9" s="179"/>
      <c r="I9" s="179"/>
      <c r="J9" s="55"/>
    </row>
    <row r="10" spans="1:10" ht="15" customHeight="1" thickBot="1" x14ac:dyDescent="0.6">
      <c r="A10" s="55"/>
      <c r="B10" s="55"/>
      <c r="C10" s="117" t="s">
        <v>13</v>
      </c>
      <c r="D10" s="118"/>
      <c r="E10" s="79">
        <f>SUM(E6:E9)</f>
        <v>640909315</v>
      </c>
      <c r="F10" s="80"/>
      <c r="G10" s="80"/>
      <c r="H10" s="80"/>
      <c r="I10" s="80"/>
      <c r="J10" s="55"/>
    </row>
    <row r="11" spans="1:10" ht="21" customHeight="1" x14ac:dyDescent="0.55000000000000004">
      <c r="A11" s="55"/>
      <c r="B11" s="55"/>
      <c r="C11" s="183" t="s">
        <v>14</v>
      </c>
      <c r="D11" s="184"/>
      <c r="E11" s="184"/>
      <c r="F11" s="187" t="s">
        <v>46</v>
      </c>
      <c r="G11" s="187"/>
      <c r="H11" s="187"/>
      <c r="I11" s="188"/>
      <c r="J11" s="55"/>
    </row>
    <row r="12" spans="1:10" ht="22" customHeight="1" x14ac:dyDescent="0.55000000000000004">
      <c r="A12" s="55"/>
      <c r="B12" s="55"/>
      <c r="C12" s="185"/>
      <c r="D12" s="186"/>
      <c r="E12" s="186"/>
      <c r="F12" s="81" t="s">
        <v>47</v>
      </c>
      <c r="G12" s="81" t="s">
        <v>48</v>
      </c>
      <c r="H12" s="81" t="s">
        <v>49</v>
      </c>
      <c r="I12" s="82" t="s">
        <v>50</v>
      </c>
      <c r="J12" s="55"/>
    </row>
    <row r="13" spans="1:10" ht="15" customHeight="1" x14ac:dyDescent="0.55000000000000004">
      <c r="A13" s="55"/>
      <c r="B13" s="55"/>
      <c r="C13" s="174" t="s">
        <v>51</v>
      </c>
      <c r="D13" s="189" t="s">
        <v>16</v>
      </c>
      <c r="E13" s="83"/>
      <c r="F13" s="84" t="s">
        <v>52</v>
      </c>
      <c r="G13" s="85">
        <v>50</v>
      </c>
      <c r="H13" s="86">
        <v>5000</v>
      </c>
      <c r="I13" s="87" t="s">
        <v>72</v>
      </c>
      <c r="J13" s="55"/>
    </row>
    <row r="14" spans="1:10" ht="15" customHeight="1" x14ac:dyDescent="0.55000000000000004">
      <c r="A14" s="55"/>
      <c r="B14" s="55"/>
      <c r="C14" s="174"/>
      <c r="D14" s="190"/>
      <c r="E14" s="83"/>
      <c r="F14" s="84"/>
      <c r="G14" s="85"/>
      <c r="H14" s="86"/>
      <c r="I14" s="87"/>
      <c r="J14" s="55"/>
    </row>
    <row r="15" spans="1:10" ht="15" customHeight="1" x14ac:dyDescent="0.55000000000000004">
      <c r="A15" s="55"/>
      <c r="B15" s="55"/>
      <c r="C15" s="174"/>
      <c r="D15" s="190"/>
      <c r="E15" s="83"/>
      <c r="F15" s="84"/>
      <c r="G15" s="85"/>
      <c r="H15" s="86"/>
      <c r="I15" s="87"/>
      <c r="J15" s="55"/>
    </row>
    <row r="16" spans="1:10"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16948695</v>
      </c>
      <c r="F23" s="96"/>
      <c r="G23" s="97"/>
      <c r="H23" s="96"/>
      <c r="I23" s="98"/>
      <c r="J23" s="55"/>
    </row>
    <row r="24" spans="1:10" ht="15" customHeight="1" x14ac:dyDescent="0.55000000000000004">
      <c r="A24" s="55"/>
      <c r="B24" s="55"/>
      <c r="C24" s="174"/>
      <c r="D24" s="195" t="s">
        <v>55</v>
      </c>
      <c r="E24" s="99"/>
      <c r="F24" s="100" t="s">
        <v>52</v>
      </c>
      <c r="G24" s="101">
        <v>50</v>
      </c>
      <c r="H24" s="102">
        <v>5000</v>
      </c>
      <c r="I24" s="103" t="s">
        <v>72</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27895873</v>
      </c>
      <c r="F34" s="96"/>
      <c r="G34" s="97"/>
      <c r="H34" s="96"/>
      <c r="I34" s="98"/>
      <c r="J34" s="55"/>
    </row>
    <row r="35" spans="1:10" ht="15" customHeight="1" x14ac:dyDescent="0.55000000000000004">
      <c r="A35" s="55"/>
      <c r="B35" s="55"/>
      <c r="C35" s="174"/>
      <c r="D35" s="192" t="s">
        <v>17</v>
      </c>
      <c r="E35" s="99"/>
      <c r="F35" s="100" t="s">
        <v>52</v>
      </c>
      <c r="G35" s="101">
        <v>50</v>
      </c>
      <c r="H35" s="102">
        <v>5000</v>
      </c>
      <c r="I35" s="103" t="s">
        <v>72</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144032412</v>
      </c>
      <c r="F45" s="96"/>
      <c r="G45" s="97"/>
      <c r="H45" s="96"/>
      <c r="I45" s="98"/>
      <c r="J45" s="55"/>
    </row>
    <row r="46" spans="1:10" ht="15" customHeight="1" x14ac:dyDescent="0.55000000000000004">
      <c r="A46" s="55"/>
      <c r="B46" s="55"/>
      <c r="C46" s="174"/>
      <c r="D46" s="192" t="s">
        <v>56</v>
      </c>
      <c r="E46" s="99"/>
      <c r="F46" s="100" t="s">
        <v>52</v>
      </c>
      <c r="G46" s="101">
        <v>50</v>
      </c>
      <c r="H46" s="102">
        <v>5000</v>
      </c>
      <c r="I46" s="103" t="s">
        <v>72</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0" ht="15" customHeight="1" x14ac:dyDescent="0.55000000000000004">
      <c r="A65" s="55"/>
      <c r="B65" s="55"/>
      <c r="C65" s="193"/>
      <c r="D65" s="190"/>
      <c r="E65" s="83"/>
      <c r="F65" s="84"/>
      <c r="G65" s="85"/>
      <c r="H65" s="84"/>
      <c r="I65" s="87"/>
      <c r="J65" s="55"/>
    </row>
    <row r="66" spans="1:10" ht="15" customHeight="1" thickBot="1" x14ac:dyDescent="0.6">
      <c r="A66" s="55"/>
      <c r="B66" s="55"/>
      <c r="C66" s="193"/>
      <c r="D66" s="191"/>
      <c r="E66" s="90"/>
      <c r="F66" s="91"/>
      <c r="G66" s="92"/>
      <c r="H66" s="91"/>
      <c r="I66" s="93"/>
      <c r="J66" s="55"/>
    </row>
    <row r="67" spans="1:10" ht="15" customHeight="1" thickBot="1" x14ac:dyDescent="0.6">
      <c r="A67" s="55"/>
      <c r="B67" s="55"/>
      <c r="C67" s="194"/>
      <c r="D67" s="94" t="s">
        <v>54</v>
      </c>
      <c r="E67" s="95">
        <v>34932000</v>
      </c>
      <c r="F67" s="96"/>
      <c r="G67" s="97"/>
      <c r="H67" s="104"/>
      <c r="I67" s="98"/>
      <c r="J67" s="55"/>
    </row>
    <row r="68" spans="1:10" ht="15" customHeight="1" thickBot="1" x14ac:dyDescent="0.6">
      <c r="A68" s="55"/>
      <c r="B68" s="55"/>
      <c r="C68" s="215" t="s">
        <v>13</v>
      </c>
      <c r="D68" s="216"/>
      <c r="E68" s="105">
        <f>E23+E34+E45+E56+E67</f>
        <v>223808980</v>
      </c>
      <c r="F68" s="106"/>
      <c r="G68" s="107"/>
      <c r="H68" s="108"/>
      <c r="I68" s="109"/>
      <c r="J68" s="55"/>
    </row>
    <row r="69" spans="1:10" ht="15" customHeight="1" x14ac:dyDescent="0.55000000000000004">
      <c r="A69" s="55"/>
      <c r="B69" s="55"/>
      <c r="C69" s="146" t="s">
        <v>20</v>
      </c>
      <c r="D69" s="147"/>
      <c r="E69" s="110">
        <v>51766</v>
      </c>
      <c r="F69" s="217"/>
      <c r="G69" s="217"/>
      <c r="H69" s="217"/>
      <c r="I69" s="217"/>
      <c r="J69" s="55"/>
    </row>
    <row r="70" spans="1:10" ht="15" customHeight="1" thickBot="1" x14ac:dyDescent="0.6">
      <c r="A70" s="55"/>
      <c r="B70" s="55"/>
      <c r="C70" s="124" t="s">
        <v>60</v>
      </c>
      <c r="D70" s="125"/>
      <c r="E70" s="111">
        <v>6917</v>
      </c>
      <c r="F70" s="112"/>
      <c r="G70" s="112"/>
      <c r="H70" s="112"/>
      <c r="I70" s="112"/>
      <c r="J70" s="55"/>
    </row>
    <row r="71" spans="1:10" ht="15" customHeight="1" x14ac:dyDescent="0.55000000000000004">
      <c r="A71" s="55"/>
      <c r="B71" s="55"/>
      <c r="C71" s="132" t="s">
        <v>22</v>
      </c>
      <c r="D71" s="133"/>
      <c r="E71" s="113">
        <f>(E6+E8)/E69</f>
        <v>11296.034617316385</v>
      </c>
      <c r="F71" s="112"/>
      <c r="G71" s="112"/>
      <c r="H71" s="112"/>
      <c r="I71" s="112"/>
      <c r="J71" s="55"/>
    </row>
    <row r="72" spans="1:10" ht="15" customHeight="1" thickBot="1" x14ac:dyDescent="0.6">
      <c r="A72" s="55"/>
      <c r="B72" s="55"/>
      <c r="C72" s="124" t="s">
        <v>61</v>
      </c>
      <c r="D72" s="125"/>
      <c r="E72" s="114">
        <f>(E7+E9)/E70</f>
        <v>8118.9514240277576</v>
      </c>
      <c r="F72" s="179"/>
      <c r="G72" s="179"/>
      <c r="H72" s="179"/>
      <c r="I72" s="179"/>
      <c r="J72" s="55"/>
    </row>
    <row r="73" spans="1:10" ht="15" customHeight="1" x14ac:dyDescent="0.55000000000000004">
      <c r="A73" s="55"/>
      <c r="B73" s="55"/>
      <c r="C73" s="61" t="s">
        <v>62</v>
      </c>
      <c r="D73" s="61"/>
      <c r="E73" s="61"/>
      <c r="F73" s="61"/>
      <c r="G73" s="61"/>
      <c r="H73" s="61"/>
      <c r="I73" s="61"/>
      <c r="J73" s="55"/>
    </row>
    <row r="74" spans="1:10" ht="15" customHeight="1" x14ac:dyDescent="0.55000000000000004">
      <c r="A74" s="55"/>
      <c r="B74" s="55"/>
      <c r="C74" s="61" t="s">
        <v>63</v>
      </c>
      <c r="D74" s="61"/>
      <c r="E74" s="61"/>
      <c r="F74" s="61"/>
      <c r="G74" s="61"/>
      <c r="H74" s="61"/>
      <c r="I74" s="61"/>
      <c r="J74" s="55"/>
    </row>
    <row r="75" spans="1:10" ht="15" customHeight="1" x14ac:dyDescent="0.55000000000000004">
      <c r="A75" s="55"/>
      <c r="B75" s="55"/>
      <c r="C75" s="55"/>
      <c r="D75" s="55"/>
      <c r="E75" s="55"/>
      <c r="F75" s="55"/>
      <c r="G75" s="55"/>
      <c r="H75" s="55"/>
      <c r="I75" s="55"/>
      <c r="J75" s="55"/>
    </row>
    <row r="76" spans="1:10" ht="15" customHeight="1" x14ac:dyDescent="0.55000000000000004">
      <c r="A76" s="55"/>
      <c r="B76" s="55" t="s">
        <v>24</v>
      </c>
      <c r="C76" s="131" t="s">
        <v>25</v>
      </c>
      <c r="D76" s="131"/>
      <c r="E76" s="131"/>
      <c r="F76" s="131"/>
      <c r="G76" s="131"/>
      <c r="H76" s="55"/>
      <c r="I76" s="55"/>
      <c r="J76" s="55"/>
    </row>
    <row r="77" spans="1:10" ht="12.5" thickBot="1" x14ac:dyDescent="0.6">
      <c r="A77" s="55"/>
      <c r="B77" s="55"/>
      <c r="C77" s="59"/>
      <c r="D77" s="59"/>
      <c r="E77" s="214" t="s">
        <v>26</v>
      </c>
      <c r="F77" s="214"/>
      <c r="G77" s="214"/>
      <c r="H77" s="214" t="s">
        <v>27</v>
      </c>
      <c r="I77" s="214"/>
      <c r="J77" s="55"/>
    </row>
    <row r="78" spans="1:10" ht="15" customHeight="1" x14ac:dyDescent="0.55000000000000004">
      <c r="A78" s="55"/>
      <c r="B78" s="55"/>
      <c r="C78" s="166" t="s">
        <v>28</v>
      </c>
      <c r="D78" s="167"/>
      <c r="E78" s="206"/>
      <c r="F78" s="207"/>
      <c r="G78" s="208"/>
      <c r="H78" s="206"/>
      <c r="I78" s="209"/>
      <c r="J78" s="55"/>
    </row>
    <row r="79" spans="1:10" ht="15" customHeight="1" thickBot="1" x14ac:dyDescent="0.6">
      <c r="A79" s="55"/>
      <c r="B79" s="55"/>
      <c r="C79" s="202" t="s">
        <v>29</v>
      </c>
      <c r="D79" s="203"/>
      <c r="E79" s="212"/>
      <c r="F79" s="210"/>
      <c r="G79" s="213"/>
      <c r="H79" s="210"/>
      <c r="I79" s="211"/>
      <c r="J79" s="55"/>
    </row>
    <row r="80" spans="1:10" ht="15" customHeight="1" thickBot="1" x14ac:dyDescent="0.6">
      <c r="A80" s="55"/>
      <c r="B80" s="55"/>
      <c r="C80" s="200" t="s">
        <v>30</v>
      </c>
      <c r="D80" s="201"/>
      <c r="E80" s="171">
        <v>31</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0.16353183913390307</v>
      </c>
      <c r="F84" s="162"/>
      <c r="G84" s="162"/>
      <c r="H84" s="162"/>
      <c r="I84" s="163"/>
      <c r="J84" s="55"/>
    </row>
    <row r="85" spans="1:10" ht="15" customHeight="1" thickBot="1" x14ac:dyDescent="0.6">
      <c r="A85" s="55"/>
      <c r="B85" s="55"/>
      <c r="C85" s="127"/>
      <c r="D85" s="74" t="s">
        <v>36</v>
      </c>
      <c r="E85" s="164">
        <f>(E8+E9)/E10</f>
        <v>0.83646816086609699</v>
      </c>
      <c r="F85" s="204"/>
      <c r="G85" s="204"/>
      <c r="H85" s="204"/>
      <c r="I85" s="205"/>
      <c r="J85" s="55"/>
    </row>
    <row r="86" spans="1:10" ht="15" customHeight="1" x14ac:dyDescent="0.55000000000000004">
      <c r="A86" s="55"/>
      <c r="B86" s="55"/>
      <c r="C86" s="55"/>
      <c r="D86" s="55"/>
      <c r="E86" s="55"/>
      <c r="F86" s="55"/>
      <c r="G86" s="55"/>
      <c r="H86" s="55"/>
      <c r="I86" s="55"/>
      <c r="J86" s="55"/>
    </row>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N88"/>
  <sheetViews>
    <sheetView tabSelected="1" view="pageBreakPreview" topLeftCell="A49" zoomScaleNormal="100" zoomScaleSheetLayoutView="100" workbookViewId="0">
      <selection activeCell="L78" sqref="L78"/>
    </sheetView>
  </sheetViews>
  <sheetFormatPr defaultColWidth="9" defaultRowHeight="12" x14ac:dyDescent="0.55000000000000004"/>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1" width="10.08203125" style="1" bestFit="1" customWidth="1"/>
    <col min="12" max="16384" width="9" style="1"/>
  </cols>
  <sheetData>
    <row r="1" spans="1:12" ht="18.75" customHeight="1" x14ac:dyDescent="0.55000000000000004">
      <c r="A1" s="152" t="s">
        <v>96</v>
      </c>
      <c r="B1" s="152"/>
      <c r="C1" s="152"/>
      <c r="D1" s="152"/>
      <c r="E1" s="152"/>
      <c r="F1" s="152"/>
      <c r="G1" s="152"/>
      <c r="H1" s="152"/>
      <c r="I1" s="152"/>
      <c r="J1" s="152"/>
    </row>
    <row r="2" spans="1:12" ht="15" customHeight="1" thickBot="1" x14ac:dyDescent="0.6">
      <c r="A2" s="55"/>
      <c r="B2" s="55" t="s">
        <v>3</v>
      </c>
      <c r="C2" s="131" t="s">
        <v>4</v>
      </c>
      <c r="D2" s="131"/>
      <c r="E2" s="131"/>
      <c r="F2" s="131"/>
      <c r="G2" s="131"/>
      <c r="H2" s="59"/>
      <c r="I2" s="55"/>
      <c r="J2" s="55"/>
    </row>
    <row r="3" spans="1:12" ht="19.5" customHeight="1" thickBot="1" x14ac:dyDescent="0.6">
      <c r="A3" s="55"/>
      <c r="B3" s="55"/>
      <c r="C3" s="153" t="s">
        <v>41</v>
      </c>
      <c r="D3" s="154"/>
      <c r="E3" s="180" t="s">
        <v>42</v>
      </c>
      <c r="F3" s="181"/>
      <c r="G3" s="181"/>
      <c r="H3" s="181"/>
      <c r="I3" s="182"/>
      <c r="J3" s="55"/>
    </row>
    <row r="4" spans="1:12" ht="15" customHeight="1" x14ac:dyDescent="0.55000000000000004">
      <c r="A4" s="55"/>
      <c r="B4" s="55"/>
      <c r="C4" s="55"/>
      <c r="D4" s="55"/>
      <c r="E4" s="55"/>
      <c r="F4" s="55"/>
      <c r="G4" s="55"/>
      <c r="H4" s="55"/>
      <c r="I4" s="55"/>
      <c r="J4" s="55"/>
    </row>
    <row r="5" spans="1:12" ht="15" customHeight="1" thickBot="1" x14ac:dyDescent="0.6">
      <c r="A5" s="55"/>
      <c r="B5" s="55" t="s">
        <v>7</v>
      </c>
      <c r="C5" s="131" t="s">
        <v>8</v>
      </c>
      <c r="D5" s="131"/>
      <c r="E5" s="131"/>
      <c r="F5" s="131"/>
      <c r="G5" s="131"/>
      <c r="H5" s="55"/>
      <c r="I5" s="55"/>
      <c r="J5" s="55"/>
    </row>
    <row r="6" spans="1:12" ht="15" customHeight="1" x14ac:dyDescent="0.55000000000000004">
      <c r="A6" s="55"/>
      <c r="B6" s="55"/>
      <c r="C6" s="128" t="s">
        <v>43</v>
      </c>
      <c r="D6" s="62" t="s">
        <v>9</v>
      </c>
      <c r="E6" s="75">
        <v>39256910</v>
      </c>
      <c r="F6" s="179"/>
      <c r="G6" s="179"/>
      <c r="H6" s="179"/>
      <c r="I6" s="179"/>
      <c r="J6" s="55"/>
      <c r="L6" s="53"/>
    </row>
    <row r="7" spans="1:12" ht="15" customHeight="1" x14ac:dyDescent="0.55000000000000004">
      <c r="A7" s="55"/>
      <c r="B7" s="55"/>
      <c r="C7" s="129"/>
      <c r="D7" s="63" t="s">
        <v>44</v>
      </c>
      <c r="E7" s="76">
        <v>106066167</v>
      </c>
      <c r="F7" s="179"/>
      <c r="G7" s="179"/>
      <c r="H7" s="179"/>
      <c r="I7" s="179"/>
      <c r="J7" s="55"/>
      <c r="L7" s="53"/>
    </row>
    <row r="8" spans="1:12" ht="15" customHeight="1" x14ac:dyDescent="0.55000000000000004">
      <c r="A8" s="55"/>
      <c r="B8" s="55"/>
      <c r="C8" s="129"/>
      <c r="D8" s="63" t="s">
        <v>11</v>
      </c>
      <c r="E8" s="76">
        <v>673264208</v>
      </c>
      <c r="F8" s="179"/>
      <c r="G8" s="179"/>
      <c r="H8" s="179"/>
      <c r="I8" s="179"/>
      <c r="J8" s="55"/>
      <c r="K8" s="53"/>
    </row>
    <row r="9" spans="1:12" ht="15" customHeight="1" x14ac:dyDescent="0.55000000000000004">
      <c r="A9" s="55"/>
      <c r="B9" s="55"/>
      <c r="C9" s="178"/>
      <c r="D9" s="77" t="s">
        <v>45</v>
      </c>
      <c r="E9" s="78">
        <v>0</v>
      </c>
      <c r="F9" s="179"/>
      <c r="G9" s="179"/>
      <c r="H9" s="179"/>
      <c r="I9" s="179"/>
      <c r="J9" s="55"/>
    </row>
    <row r="10" spans="1:12" ht="15" customHeight="1" thickBot="1" x14ac:dyDescent="0.6">
      <c r="A10" s="55"/>
      <c r="B10" s="55"/>
      <c r="C10" s="117" t="s">
        <v>13</v>
      </c>
      <c r="D10" s="118"/>
      <c r="E10" s="79">
        <f>SUM(E6:E9)</f>
        <v>818587285</v>
      </c>
      <c r="F10" s="80"/>
      <c r="G10" s="80"/>
      <c r="H10" s="80"/>
      <c r="I10" s="80"/>
      <c r="J10" s="55"/>
    </row>
    <row r="11" spans="1:12" ht="21" customHeight="1" x14ac:dyDescent="0.55000000000000004">
      <c r="A11" s="55"/>
      <c r="B11" s="55"/>
      <c r="C11" s="183" t="s">
        <v>14</v>
      </c>
      <c r="D11" s="184"/>
      <c r="E11" s="184"/>
      <c r="F11" s="187" t="s">
        <v>46</v>
      </c>
      <c r="G11" s="187"/>
      <c r="H11" s="187"/>
      <c r="I11" s="188"/>
      <c r="J11" s="55"/>
    </row>
    <row r="12" spans="1:12" ht="22" customHeight="1" x14ac:dyDescent="0.55000000000000004">
      <c r="A12" s="55"/>
      <c r="B12" s="55"/>
      <c r="C12" s="185"/>
      <c r="D12" s="186"/>
      <c r="E12" s="186"/>
      <c r="F12" s="81" t="s">
        <v>47</v>
      </c>
      <c r="G12" s="81" t="s">
        <v>48</v>
      </c>
      <c r="H12" s="81" t="s">
        <v>49</v>
      </c>
      <c r="I12" s="82" t="s">
        <v>50</v>
      </c>
      <c r="J12" s="55"/>
    </row>
    <row r="13" spans="1:12" ht="15" customHeight="1" x14ac:dyDescent="0.55000000000000004">
      <c r="A13" s="55"/>
      <c r="B13" s="55"/>
      <c r="C13" s="174" t="s">
        <v>51</v>
      </c>
      <c r="D13" s="189" t="s">
        <v>16</v>
      </c>
      <c r="E13" s="83"/>
      <c r="F13" s="84" t="s">
        <v>52</v>
      </c>
      <c r="G13" s="85">
        <v>50</v>
      </c>
      <c r="H13" s="86">
        <v>5000</v>
      </c>
      <c r="I13" s="87" t="s">
        <v>73</v>
      </c>
      <c r="J13" s="55"/>
    </row>
    <row r="14" spans="1:12" ht="15" customHeight="1" x14ac:dyDescent="0.55000000000000004">
      <c r="A14" s="55"/>
      <c r="B14" s="55"/>
      <c r="C14" s="174"/>
      <c r="D14" s="190"/>
      <c r="E14" s="83"/>
      <c r="F14" s="84"/>
      <c r="G14" s="85"/>
      <c r="H14" s="86"/>
      <c r="I14" s="87"/>
      <c r="J14" s="55"/>
    </row>
    <row r="15" spans="1:12" ht="15" customHeight="1" x14ac:dyDescent="0.55000000000000004">
      <c r="A15" s="55"/>
      <c r="B15" s="55"/>
      <c r="C15" s="174"/>
      <c r="D15" s="190"/>
      <c r="E15" s="83"/>
      <c r="F15" s="84"/>
      <c r="G15" s="85"/>
      <c r="H15" s="86"/>
      <c r="I15" s="87"/>
      <c r="J15" s="55"/>
    </row>
    <row r="16" spans="1:12" ht="15" customHeight="1" x14ac:dyDescent="0.55000000000000004">
      <c r="A16" s="55"/>
      <c r="B16" s="55"/>
      <c r="C16" s="174"/>
      <c r="D16" s="190"/>
      <c r="E16" s="83"/>
      <c r="F16" s="84"/>
      <c r="G16" s="85"/>
      <c r="H16" s="86"/>
      <c r="I16" s="87"/>
      <c r="J16" s="55"/>
    </row>
    <row r="17" spans="1:10" ht="15" customHeight="1" x14ac:dyDescent="0.55000000000000004">
      <c r="A17" s="55"/>
      <c r="B17" s="55"/>
      <c r="C17" s="174"/>
      <c r="D17" s="190"/>
      <c r="E17" s="83"/>
      <c r="F17" s="86"/>
      <c r="G17" s="88"/>
      <c r="H17" s="84"/>
      <c r="I17" s="87"/>
      <c r="J17" s="55"/>
    </row>
    <row r="18" spans="1:10" ht="15" customHeight="1" x14ac:dyDescent="0.55000000000000004">
      <c r="A18" s="55"/>
      <c r="B18" s="55"/>
      <c r="C18" s="174"/>
      <c r="D18" s="190"/>
      <c r="E18" s="83"/>
      <c r="F18" s="86"/>
      <c r="G18" s="88"/>
      <c r="H18" s="84"/>
      <c r="I18" s="87"/>
      <c r="J18" s="55"/>
    </row>
    <row r="19" spans="1:10" ht="15" customHeight="1" x14ac:dyDescent="0.55000000000000004">
      <c r="A19" s="55"/>
      <c r="B19" s="55"/>
      <c r="C19" s="174"/>
      <c r="D19" s="190"/>
      <c r="E19" s="83"/>
      <c r="F19" s="86"/>
      <c r="G19" s="88"/>
      <c r="H19" s="84"/>
      <c r="I19" s="87"/>
      <c r="J19" s="55"/>
    </row>
    <row r="20" spans="1:10" ht="15" customHeight="1" x14ac:dyDescent="0.55000000000000004">
      <c r="A20" s="55"/>
      <c r="B20" s="55"/>
      <c r="C20" s="174"/>
      <c r="D20" s="190"/>
      <c r="E20" s="83"/>
      <c r="F20" s="86"/>
      <c r="G20" s="89"/>
      <c r="H20" s="84"/>
      <c r="I20" s="87"/>
      <c r="J20" s="55"/>
    </row>
    <row r="21" spans="1:10" ht="15" customHeight="1" x14ac:dyDescent="0.55000000000000004">
      <c r="A21" s="55"/>
      <c r="B21" s="55"/>
      <c r="C21" s="174"/>
      <c r="D21" s="190"/>
      <c r="E21" s="83"/>
      <c r="F21" s="84"/>
      <c r="G21" s="85"/>
      <c r="H21" s="84"/>
      <c r="I21" s="87"/>
      <c r="J21" s="55"/>
    </row>
    <row r="22" spans="1:10" ht="15" customHeight="1" thickBot="1" x14ac:dyDescent="0.6">
      <c r="A22" s="55"/>
      <c r="B22" s="55"/>
      <c r="C22" s="174"/>
      <c r="D22" s="191"/>
      <c r="E22" s="90"/>
      <c r="F22" s="91"/>
      <c r="G22" s="92"/>
      <c r="H22" s="91"/>
      <c r="I22" s="93"/>
      <c r="J22" s="55"/>
    </row>
    <row r="23" spans="1:10" ht="15" customHeight="1" thickBot="1" x14ac:dyDescent="0.6">
      <c r="A23" s="55"/>
      <c r="B23" s="55"/>
      <c r="C23" s="196"/>
      <c r="D23" s="94" t="s">
        <v>54</v>
      </c>
      <c r="E23" s="95">
        <v>14263827</v>
      </c>
      <c r="F23" s="96"/>
      <c r="G23" s="97"/>
      <c r="H23" s="96"/>
      <c r="I23" s="98"/>
      <c r="J23" s="55"/>
    </row>
    <row r="24" spans="1:10" ht="15" customHeight="1" x14ac:dyDescent="0.55000000000000004">
      <c r="A24" s="55"/>
      <c r="B24" s="55"/>
      <c r="C24" s="174"/>
      <c r="D24" s="195" t="s">
        <v>55</v>
      </c>
      <c r="E24" s="99"/>
      <c r="F24" s="100" t="s">
        <v>52</v>
      </c>
      <c r="G24" s="101">
        <v>50</v>
      </c>
      <c r="H24" s="102">
        <v>5000</v>
      </c>
      <c r="I24" s="103" t="s">
        <v>73</v>
      </c>
      <c r="J24" s="55"/>
    </row>
    <row r="25" spans="1:10" ht="15" customHeight="1" x14ac:dyDescent="0.55000000000000004">
      <c r="A25" s="55"/>
      <c r="B25" s="55"/>
      <c r="C25" s="174"/>
      <c r="D25" s="190"/>
      <c r="E25" s="83"/>
      <c r="F25" s="84"/>
      <c r="G25" s="85"/>
      <c r="H25" s="86"/>
      <c r="I25" s="87"/>
      <c r="J25" s="55"/>
    </row>
    <row r="26" spans="1:10" ht="15" customHeight="1" x14ac:dyDescent="0.55000000000000004">
      <c r="A26" s="55"/>
      <c r="B26" s="55"/>
      <c r="C26" s="174"/>
      <c r="D26" s="190"/>
      <c r="E26" s="83"/>
      <c r="F26" s="84"/>
      <c r="G26" s="85"/>
      <c r="H26" s="86"/>
      <c r="I26" s="87"/>
      <c r="J26" s="55"/>
    </row>
    <row r="27" spans="1:10" ht="15" customHeight="1" x14ac:dyDescent="0.55000000000000004">
      <c r="A27" s="55"/>
      <c r="B27" s="55"/>
      <c r="C27" s="174"/>
      <c r="D27" s="190"/>
      <c r="E27" s="83"/>
      <c r="F27" s="84"/>
      <c r="G27" s="85"/>
      <c r="H27" s="86"/>
      <c r="I27" s="87"/>
      <c r="J27" s="55"/>
    </row>
    <row r="28" spans="1:10" ht="15" customHeight="1" x14ac:dyDescent="0.55000000000000004">
      <c r="A28" s="55"/>
      <c r="B28" s="55"/>
      <c r="C28" s="174"/>
      <c r="D28" s="190"/>
      <c r="E28" s="83"/>
      <c r="F28" s="86"/>
      <c r="G28" s="88"/>
      <c r="H28" s="84"/>
      <c r="I28" s="87"/>
      <c r="J28" s="55"/>
    </row>
    <row r="29" spans="1:10" ht="15" customHeight="1" x14ac:dyDescent="0.55000000000000004">
      <c r="A29" s="55"/>
      <c r="B29" s="55"/>
      <c r="C29" s="174"/>
      <c r="D29" s="190"/>
      <c r="E29" s="83"/>
      <c r="F29" s="86"/>
      <c r="G29" s="88"/>
      <c r="H29" s="84"/>
      <c r="I29" s="87"/>
      <c r="J29" s="55"/>
    </row>
    <row r="30" spans="1:10" ht="15" customHeight="1" x14ac:dyDescent="0.55000000000000004">
      <c r="A30" s="55"/>
      <c r="B30" s="55"/>
      <c r="C30" s="174"/>
      <c r="D30" s="190"/>
      <c r="E30" s="83"/>
      <c r="F30" s="86"/>
      <c r="G30" s="88"/>
      <c r="H30" s="84"/>
      <c r="I30" s="87"/>
      <c r="J30" s="55"/>
    </row>
    <row r="31" spans="1:10" ht="15" customHeight="1" x14ac:dyDescent="0.55000000000000004">
      <c r="A31" s="55"/>
      <c r="B31" s="55"/>
      <c r="C31" s="174"/>
      <c r="D31" s="190"/>
      <c r="E31" s="83"/>
      <c r="F31" s="86"/>
      <c r="G31" s="89"/>
      <c r="H31" s="84"/>
      <c r="I31" s="87"/>
      <c r="J31" s="55"/>
    </row>
    <row r="32" spans="1:10" ht="15" customHeight="1" x14ac:dyDescent="0.55000000000000004">
      <c r="A32" s="55"/>
      <c r="B32" s="55"/>
      <c r="C32" s="174"/>
      <c r="D32" s="190"/>
      <c r="E32" s="83"/>
      <c r="F32" s="84"/>
      <c r="G32" s="85"/>
      <c r="H32" s="84"/>
      <c r="I32" s="87"/>
      <c r="J32" s="55"/>
    </row>
    <row r="33" spans="1:10" ht="15" customHeight="1" thickBot="1" x14ac:dyDescent="0.6">
      <c r="A33" s="55"/>
      <c r="B33" s="55"/>
      <c r="C33" s="174"/>
      <c r="D33" s="191"/>
      <c r="E33" s="90"/>
      <c r="F33" s="91"/>
      <c r="G33" s="92"/>
      <c r="H33" s="91"/>
      <c r="I33" s="93"/>
      <c r="J33" s="55"/>
    </row>
    <row r="34" spans="1:10" ht="15" customHeight="1" thickBot="1" x14ac:dyDescent="0.6">
      <c r="A34" s="55"/>
      <c r="B34" s="55"/>
      <c r="C34" s="196"/>
      <c r="D34" s="94" t="s">
        <v>54</v>
      </c>
      <c r="E34" s="95">
        <v>50664071</v>
      </c>
      <c r="F34" s="96"/>
      <c r="G34" s="97"/>
      <c r="H34" s="96"/>
      <c r="I34" s="98"/>
      <c r="J34" s="55"/>
    </row>
    <row r="35" spans="1:10" ht="15" customHeight="1" x14ac:dyDescent="0.55000000000000004">
      <c r="A35" s="55"/>
      <c r="B35" s="55"/>
      <c r="C35" s="174"/>
      <c r="D35" s="192" t="s">
        <v>17</v>
      </c>
      <c r="E35" s="99"/>
      <c r="F35" s="100" t="s">
        <v>52</v>
      </c>
      <c r="G35" s="101">
        <v>50</v>
      </c>
      <c r="H35" s="102">
        <v>5000</v>
      </c>
      <c r="I35" s="103" t="s">
        <v>73</v>
      </c>
      <c r="J35" s="55"/>
    </row>
    <row r="36" spans="1:10" ht="15" customHeight="1" x14ac:dyDescent="0.55000000000000004">
      <c r="A36" s="55"/>
      <c r="B36" s="55"/>
      <c r="C36" s="174"/>
      <c r="D36" s="190"/>
      <c r="E36" s="83"/>
      <c r="F36" s="84"/>
      <c r="G36" s="85"/>
      <c r="H36" s="86"/>
      <c r="I36" s="87"/>
      <c r="J36" s="55"/>
    </row>
    <row r="37" spans="1:10" ht="15" customHeight="1" x14ac:dyDescent="0.55000000000000004">
      <c r="A37" s="55"/>
      <c r="B37" s="55"/>
      <c r="C37" s="174"/>
      <c r="D37" s="190"/>
      <c r="E37" s="83"/>
      <c r="F37" s="84"/>
      <c r="G37" s="85"/>
      <c r="H37" s="86"/>
      <c r="I37" s="87"/>
      <c r="J37" s="55"/>
    </row>
    <row r="38" spans="1:10" ht="15" customHeight="1" x14ac:dyDescent="0.55000000000000004">
      <c r="A38" s="55"/>
      <c r="B38" s="55"/>
      <c r="C38" s="174"/>
      <c r="D38" s="190"/>
      <c r="E38" s="83"/>
      <c r="F38" s="84"/>
      <c r="G38" s="85"/>
      <c r="H38" s="86"/>
      <c r="I38" s="87"/>
      <c r="J38" s="55"/>
    </row>
    <row r="39" spans="1:10" ht="15" customHeight="1" x14ac:dyDescent="0.55000000000000004">
      <c r="A39" s="55"/>
      <c r="B39" s="55"/>
      <c r="C39" s="174"/>
      <c r="D39" s="190"/>
      <c r="E39" s="83"/>
      <c r="F39" s="84"/>
      <c r="G39" s="88"/>
      <c r="H39" s="84"/>
      <c r="I39" s="87"/>
      <c r="J39" s="55"/>
    </row>
    <row r="40" spans="1:10" ht="15" customHeight="1" x14ac:dyDescent="0.55000000000000004">
      <c r="A40" s="55"/>
      <c r="B40" s="55"/>
      <c r="C40" s="174"/>
      <c r="D40" s="190"/>
      <c r="E40" s="83"/>
      <c r="F40" s="84"/>
      <c r="G40" s="88"/>
      <c r="H40" s="84"/>
      <c r="I40" s="87"/>
      <c r="J40" s="55"/>
    </row>
    <row r="41" spans="1:10" ht="15" customHeight="1" x14ac:dyDescent="0.55000000000000004">
      <c r="A41" s="55"/>
      <c r="B41" s="55"/>
      <c r="C41" s="174"/>
      <c r="D41" s="190"/>
      <c r="E41" s="83"/>
      <c r="F41" s="84"/>
      <c r="G41" s="88"/>
      <c r="H41" s="84"/>
      <c r="I41" s="87"/>
      <c r="J41" s="55"/>
    </row>
    <row r="42" spans="1:10" ht="15" customHeight="1" x14ac:dyDescent="0.55000000000000004">
      <c r="A42" s="55"/>
      <c r="B42" s="55"/>
      <c r="C42" s="174"/>
      <c r="D42" s="190"/>
      <c r="E42" s="83"/>
      <c r="F42" s="84"/>
      <c r="G42" s="85"/>
      <c r="H42" s="84"/>
      <c r="I42" s="87"/>
      <c r="J42" s="55"/>
    </row>
    <row r="43" spans="1:10" ht="15" customHeight="1" x14ac:dyDescent="0.55000000000000004">
      <c r="A43" s="55"/>
      <c r="B43" s="55"/>
      <c r="C43" s="174"/>
      <c r="D43" s="190"/>
      <c r="E43" s="83"/>
      <c r="F43" s="84"/>
      <c r="G43" s="85"/>
      <c r="H43" s="84"/>
      <c r="I43" s="87"/>
      <c r="J43" s="55"/>
    </row>
    <row r="44" spans="1:10" ht="15" customHeight="1" thickBot="1" x14ac:dyDescent="0.6">
      <c r="A44" s="55"/>
      <c r="B44" s="55"/>
      <c r="C44" s="174"/>
      <c r="D44" s="191"/>
      <c r="E44" s="90"/>
      <c r="F44" s="91"/>
      <c r="G44" s="92"/>
      <c r="H44" s="91"/>
      <c r="I44" s="93"/>
      <c r="J44" s="55"/>
    </row>
    <row r="45" spans="1:10" ht="15" customHeight="1" thickBot="1" x14ac:dyDescent="0.6">
      <c r="A45" s="55"/>
      <c r="B45" s="55"/>
      <c r="C45" s="196"/>
      <c r="D45" s="94" t="s">
        <v>54</v>
      </c>
      <c r="E45" s="95">
        <v>135357022</v>
      </c>
      <c r="F45" s="96"/>
      <c r="G45" s="97"/>
      <c r="H45" s="96"/>
      <c r="I45" s="98"/>
      <c r="J45" s="55"/>
    </row>
    <row r="46" spans="1:10" ht="15" customHeight="1" x14ac:dyDescent="0.55000000000000004">
      <c r="A46" s="55"/>
      <c r="B46" s="55"/>
      <c r="C46" s="174"/>
      <c r="D46" s="192" t="s">
        <v>56</v>
      </c>
      <c r="E46" s="99"/>
      <c r="F46" s="100" t="s">
        <v>52</v>
      </c>
      <c r="G46" s="101">
        <v>50</v>
      </c>
      <c r="H46" s="102">
        <v>5000</v>
      </c>
      <c r="I46" s="103" t="s">
        <v>73</v>
      </c>
      <c r="J46" s="55"/>
    </row>
    <row r="47" spans="1:10" ht="15" customHeight="1" x14ac:dyDescent="0.55000000000000004">
      <c r="A47" s="55"/>
      <c r="B47" s="55"/>
      <c r="C47" s="174"/>
      <c r="D47" s="190"/>
      <c r="E47" s="83"/>
      <c r="F47" s="84"/>
      <c r="G47" s="85"/>
      <c r="H47" s="86"/>
      <c r="I47" s="87"/>
      <c r="J47" s="55"/>
    </row>
    <row r="48" spans="1:10" ht="15" customHeight="1" x14ac:dyDescent="0.55000000000000004">
      <c r="A48" s="55"/>
      <c r="B48" s="55"/>
      <c r="C48" s="174"/>
      <c r="D48" s="190"/>
      <c r="E48" s="83"/>
      <c r="F48" s="84"/>
      <c r="G48" s="85"/>
      <c r="H48" s="86"/>
      <c r="I48" s="87"/>
      <c r="J48" s="55"/>
    </row>
    <row r="49" spans="1:10" ht="15" customHeight="1" x14ac:dyDescent="0.55000000000000004">
      <c r="A49" s="55"/>
      <c r="B49" s="55"/>
      <c r="C49" s="174"/>
      <c r="D49" s="190"/>
      <c r="E49" s="83"/>
      <c r="F49" s="84"/>
      <c r="G49" s="85"/>
      <c r="H49" s="86"/>
      <c r="I49" s="87"/>
      <c r="J49" s="55"/>
    </row>
    <row r="50" spans="1:10" ht="15" customHeight="1" x14ac:dyDescent="0.55000000000000004">
      <c r="A50" s="55"/>
      <c r="B50" s="55"/>
      <c r="C50" s="174"/>
      <c r="D50" s="190"/>
      <c r="E50" s="83"/>
      <c r="F50" s="84"/>
      <c r="G50" s="88"/>
      <c r="H50" s="84"/>
      <c r="I50" s="87"/>
      <c r="J50" s="55"/>
    </row>
    <row r="51" spans="1:10" ht="15" customHeight="1" x14ac:dyDescent="0.55000000000000004">
      <c r="A51" s="55"/>
      <c r="B51" s="55"/>
      <c r="C51" s="174"/>
      <c r="D51" s="190"/>
      <c r="E51" s="83"/>
      <c r="F51" s="84"/>
      <c r="G51" s="88"/>
      <c r="H51" s="84"/>
      <c r="I51" s="87"/>
      <c r="J51" s="55"/>
    </row>
    <row r="52" spans="1:10" ht="15" customHeight="1" x14ac:dyDescent="0.55000000000000004">
      <c r="A52" s="55"/>
      <c r="B52" s="55"/>
      <c r="C52" s="174"/>
      <c r="D52" s="190"/>
      <c r="E52" s="83"/>
      <c r="F52" s="84"/>
      <c r="G52" s="88"/>
      <c r="H52" s="84"/>
      <c r="I52" s="87"/>
      <c r="J52" s="55"/>
    </row>
    <row r="53" spans="1:10" ht="15" customHeight="1" x14ac:dyDescent="0.55000000000000004">
      <c r="A53" s="55"/>
      <c r="B53" s="55"/>
      <c r="C53" s="174"/>
      <c r="D53" s="190"/>
      <c r="E53" s="83"/>
      <c r="F53" s="84"/>
      <c r="G53" s="85"/>
      <c r="H53" s="84"/>
      <c r="I53" s="87"/>
      <c r="J53" s="55"/>
    </row>
    <row r="54" spans="1:10" ht="15" customHeight="1" x14ac:dyDescent="0.55000000000000004">
      <c r="A54" s="55"/>
      <c r="B54" s="55"/>
      <c r="C54" s="174"/>
      <c r="D54" s="190"/>
      <c r="E54" s="83"/>
      <c r="F54" s="84"/>
      <c r="G54" s="85"/>
      <c r="H54" s="84"/>
      <c r="I54" s="87"/>
      <c r="J54" s="55"/>
    </row>
    <row r="55" spans="1:10" ht="15" customHeight="1" thickBot="1" x14ac:dyDescent="0.6">
      <c r="A55" s="55"/>
      <c r="B55" s="55"/>
      <c r="C55" s="174"/>
      <c r="D55" s="191"/>
      <c r="E55" s="90"/>
      <c r="F55" s="91"/>
      <c r="G55" s="92"/>
      <c r="H55" s="91"/>
      <c r="I55" s="93"/>
      <c r="J55" s="55"/>
    </row>
    <row r="56" spans="1:10" ht="15" customHeight="1" thickBot="1" x14ac:dyDescent="0.6">
      <c r="A56" s="55"/>
      <c r="B56" s="55"/>
      <c r="C56" s="196"/>
      <c r="D56" s="94" t="s">
        <v>54</v>
      </c>
      <c r="E56" s="95">
        <v>0</v>
      </c>
      <c r="F56" s="96"/>
      <c r="G56" s="97"/>
      <c r="H56" s="96"/>
      <c r="I56" s="98"/>
      <c r="J56" s="55"/>
    </row>
    <row r="57" spans="1:10" ht="15" customHeight="1" x14ac:dyDescent="0.55000000000000004">
      <c r="A57" s="55"/>
      <c r="B57" s="55"/>
      <c r="C57" s="193" t="s">
        <v>57</v>
      </c>
      <c r="D57" s="192" t="s">
        <v>19</v>
      </c>
      <c r="E57" s="99"/>
      <c r="F57" s="100">
        <v>2000</v>
      </c>
      <c r="G57" s="101" t="s">
        <v>52</v>
      </c>
      <c r="H57" s="102" t="s">
        <v>52</v>
      </c>
      <c r="I57" s="103" t="s">
        <v>58</v>
      </c>
      <c r="J57" s="55"/>
    </row>
    <row r="58" spans="1:10" ht="15" customHeight="1" x14ac:dyDescent="0.55000000000000004">
      <c r="A58" s="55"/>
      <c r="B58" s="55"/>
      <c r="C58" s="193"/>
      <c r="D58" s="190"/>
      <c r="E58" s="83"/>
      <c r="F58" s="84">
        <v>1000</v>
      </c>
      <c r="G58" s="85" t="s">
        <v>52</v>
      </c>
      <c r="H58" s="86" t="s">
        <v>52</v>
      </c>
      <c r="I58" s="87" t="s">
        <v>59</v>
      </c>
      <c r="J58" s="55"/>
    </row>
    <row r="59" spans="1:10" ht="15" customHeight="1" x14ac:dyDescent="0.55000000000000004">
      <c r="A59" s="55"/>
      <c r="B59" s="55"/>
      <c r="C59" s="193"/>
      <c r="D59" s="190"/>
      <c r="E59" s="83"/>
      <c r="F59" s="84"/>
      <c r="G59" s="85"/>
      <c r="H59" s="86"/>
      <c r="I59" s="87"/>
      <c r="J59" s="55"/>
    </row>
    <row r="60" spans="1:10" ht="15" customHeight="1" x14ac:dyDescent="0.55000000000000004">
      <c r="A60" s="55"/>
      <c r="B60" s="55"/>
      <c r="C60" s="193"/>
      <c r="D60" s="190"/>
      <c r="E60" s="83"/>
      <c r="F60" s="84"/>
      <c r="G60" s="88"/>
      <c r="H60" s="84"/>
      <c r="I60" s="87"/>
      <c r="J60" s="55"/>
    </row>
    <row r="61" spans="1:10" ht="15" customHeight="1" x14ac:dyDescent="0.55000000000000004">
      <c r="A61" s="55"/>
      <c r="B61" s="55"/>
      <c r="C61" s="193"/>
      <c r="D61" s="190"/>
      <c r="E61" s="83"/>
      <c r="F61" s="84"/>
      <c r="G61" s="85"/>
      <c r="H61" s="84"/>
      <c r="I61" s="87"/>
      <c r="J61" s="55"/>
    </row>
    <row r="62" spans="1:10" ht="15" customHeight="1" x14ac:dyDescent="0.55000000000000004">
      <c r="A62" s="55"/>
      <c r="B62" s="55"/>
      <c r="C62" s="193"/>
      <c r="D62" s="190"/>
      <c r="E62" s="83"/>
      <c r="F62" s="84"/>
      <c r="G62" s="85"/>
      <c r="H62" s="84"/>
      <c r="I62" s="87"/>
      <c r="J62" s="55"/>
    </row>
    <row r="63" spans="1:10" ht="15" customHeight="1" x14ac:dyDescent="0.55000000000000004">
      <c r="A63" s="55"/>
      <c r="B63" s="55"/>
      <c r="C63" s="193"/>
      <c r="D63" s="190"/>
      <c r="E63" s="83"/>
      <c r="F63" s="84"/>
      <c r="G63" s="85"/>
      <c r="H63" s="84"/>
      <c r="I63" s="87"/>
      <c r="J63" s="55"/>
    </row>
    <row r="64" spans="1:10" ht="15" customHeight="1" x14ac:dyDescent="0.55000000000000004">
      <c r="A64" s="55"/>
      <c r="B64" s="55"/>
      <c r="C64" s="193"/>
      <c r="D64" s="190"/>
      <c r="E64" s="83"/>
      <c r="F64" s="84"/>
      <c r="G64" s="85"/>
      <c r="H64" s="84"/>
      <c r="I64" s="87"/>
      <c r="J64" s="55"/>
    </row>
    <row r="65" spans="1:14" ht="15" customHeight="1" x14ac:dyDescent="0.55000000000000004">
      <c r="A65" s="55"/>
      <c r="B65" s="55"/>
      <c r="C65" s="193"/>
      <c r="D65" s="190"/>
      <c r="E65" s="83"/>
      <c r="F65" s="84"/>
      <c r="G65" s="85"/>
      <c r="H65" s="84"/>
      <c r="I65" s="87"/>
      <c r="J65" s="55"/>
    </row>
    <row r="66" spans="1:14" ht="15" customHeight="1" thickBot="1" x14ac:dyDescent="0.6">
      <c r="A66" s="55"/>
      <c r="B66" s="55"/>
      <c r="C66" s="193"/>
      <c r="D66" s="191"/>
      <c r="E66" s="90"/>
      <c r="F66" s="91"/>
      <c r="G66" s="92"/>
      <c r="H66" s="91"/>
      <c r="I66" s="93"/>
      <c r="J66" s="55"/>
    </row>
    <row r="67" spans="1:14" ht="15" customHeight="1" thickBot="1" x14ac:dyDescent="0.6">
      <c r="A67" s="55"/>
      <c r="B67" s="55"/>
      <c r="C67" s="194"/>
      <c r="D67" s="94" t="s">
        <v>54</v>
      </c>
      <c r="E67" s="95">
        <v>45962000</v>
      </c>
      <c r="F67" s="96"/>
      <c r="G67" s="97"/>
      <c r="H67" s="104"/>
      <c r="I67" s="98"/>
      <c r="J67" s="55"/>
    </row>
    <row r="68" spans="1:14" ht="15" customHeight="1" thickBot="1" x14ac:dyDescent="0.6">
      <c r="A68" s="55"/>
      <c r="B68" s="55"/>
      <c r="C68" s="215" t="s">
        <v>13</v>
      </c>
      <c r="D68" s="216"/>
      <c r="E68" s="105">
        <f>E23+E34+E45+E56+E67</f>
        <v>246246920</v>
      </c>
      <c r="F68" s="106"/>
      <c r="G68" s="107"/>
      <c r="H68" s="108"/>
      <c r="I68" s="109"/>
      <c r="J68" s="55"/>
    </row>
    <row r="69" spans="1:14" ht="15" customHeight="1" x14ac:dyDescent="0.55000000000000004">
      <c r="A69" s="55"/>
      <c r="B69" s="55"/>
      <c r="C69" s="146" t="s">
        <v>20</v>
      </c>
      <c r="D69" s="147"/>
      <c r="E69" s="110">
        <v>65644</v>
      </c>
      <c r="F69" s="217"/>
      <c r="G69" s="217"/>
      <c r="H69" s="217"/>
      <c r="I69" s="217"/>
      <c r="J69" s="55"/>
      <c r="K69" s="53"/>
      <c r="N69" s="53"/>
    </row>
    <row r="70" spans="1:14" ht="15" customHeight="1" thickBot="1" x14ac:dyDescent="0.6">
      <c r="A70" s="55"/>
      <c r="B70" s="55"/>
      <c r="C70" s="124" t="s">
        <v>60</v>
      </c>
      <c r="D70" s="125"/>
      <c r="E70" s="111">
        <v>11834</v>
      </c>
      <c r="F70" s="112"/>
      <c r="G70" s="112"/>
      <c r="H70" s="112"/>
      <c r="I70" s="112"/>
      <c r="J70" s="55"/>
      <c r="K70" s="53"/>
    </row>
    <row r="71" spans="1:14" ht="15" customHeight="1" x14ac:dyDescent="0.55000000000000004">
      <c r="A71" s="55"/>
      <c r="B71" s="55"/>
      <c r="C71" s="132" t="s">
        <v>22</v>
      </c>
      <c r="D71" s="133"/>
      <c r="E71" s="115">
        <f>(E6+E8)/E69</f>
        <v>10854.322070562428</v>
      </c>
      <c r="F71" s="112"/>
      <c r="G71" s="112"/>
      <c r="H71" s="112"/>
      <c r="I71" s="112"/>
      <c r="J71" s="55"/>
    </row>
    <row r="72" spans="1:14" ht="15" customHeight="1" thickBot="1" x14ac:dyDescent="0.6">
      <c r="A72" s="55"/>
      <c r="B72" s="55"/>
      <c r="C72" s="124" t="s">
        <v>61</v>
      </c>
      <c r="D72" s="125"/>
      <c r="E72" s="116">
        <f>(E7+E9)/E70</f>
        <v>8962.8331079939162</v>
      </c>
      <c r="F72" s="179"/>
      <c r="G72" s="179"/>
      <c r="H72" s="179"/>
      <c r="I72" s="179"/>
      <c r="J72" s="55"/>
    </row>
    <row r="73" spans="1:14" ht="15" customHeight="1" x14ac:dyDescent="0.55000000000000004">
      <c r="A73" s="55"/>
      <c r="B73" s="55"/>
      <c r="C73" s="61" t="s">
        <v>62</v>
      </c>
      <c r="D73" s="61"/>
      <c r="E73" s="61"/>
      <c r="F73" s="61"/>
      <c r="G73" s="61"/>
      <c r="H73" s="61"/>
      <c r="I73" s="61"/>
      <c r="J73" s="55"/>
    </row>
    <row r="74" spans="1:14" ht="15" customHeight="1" x14ac:dyDescent="0.55000000000000004">
      <c r="A74" s="55"/>
      <c r="B74" s="55"/>
      <c r="C74" s="61" t="s">
        <v>63</v>
      </c>
      <c r="D74" s="61"/>
      <c r="E74" s="61"/>
      <c r="F74" s="61"/>
      <c r="G74" s="61"/>
      <c r="H74" s="61"/>
      <c r="I74" s="61"/>
      <c r="J74" s="55"/>
    </row>
    <row r="75" spans="1:14" ht="15" customHeight="1" x14ac:dyDescent="0.55000000000000004">
      <c r="A75" s="55"/>
      <c r="B75" s="55"/>
      <c r="C75" s="55"/>
      <c r="D75" s="55"/>
      <c r="E75" s="55"/>
      <c r="F75" s="55"/>
      <c r="G75" s="55"/>
      <c r="H75" s="55"/>
      <c r="I75" s="55"/>
      <c r="J75" s="55"/>
    </row>
    <row r="76" spans="1:14" ht="15" customHeight="1" x14ac:dyDescent="0.55000000000000004">
      <c r="A76" s="55"/>
      <c r="B76" s="55" t="s">
        <v>24</v>
      </c>
      <c r="C76" s="131" t="s">
        <v>25</v>
      </c>
      <c r="D76" s="131"/>
      <c r="E76" s="131"/>
      <c r="F76" s="131"/>
      <c r="G76" s="131"/>
      <c r="H76" s="55"/>
      <c r="I76" s="55"/>
      <c r="J76" s="55"/>
    </row>
    <row r="77" spans="1:14" ht="12.5" thickBot="1" x14ac:dyDescent="0.6">
      <c r="A77" s="55"/>
      <c r="B77" s="55"/>
      <c r="C77" s="59"/>
      <c r="D77" s="59"/>
      <c r="E77" s="214" t="s">
        <v>26</v>
      </c>
      <c r="F77" s="214"/>
      <c r="G77" s="214"/>
      <c r="H77" s="214" t="s">
        <v>27</v>
      </c>
      <c r="I77" s="214"/>
      <c r="J77" s="55"/>
    </row>
    <row r="78" spans="1:14" ht="15" customHeight="1" x14ac:dyDescent="0.55000000000000004">
      <c r="A78" s="55"/>
      <c r="B78" s="55"/>
      <c r="C78" s="166" t="s">
        <v>28</v>
      </c>
      <c r="D78" s="167"/>
      <c r="E78" s="206"/>
      <c r="F78" s="207"/>
      <c r="G78" s="208"/>
      <c r="H78" s="206"/>
      <c r="I78" s="209"/>
      <c r="J78" s="55"/>
    </row>
    <row r="79" spans="1:14" ht="15" customHeight="1" thickBot="1" x14ac:dyDescent="0.6">
      <c r="A79" s="55"/>
      <c r="B79" s="55"/>
      <c r="C79" s="202" t="s">
        <v>29</v>
      </c>
      <c r="D79" s="203"/>
      <c r="E79" s="212"/>
      <c r="F79" s="210"/>
      <c r="G79" s="213"/>
      <c r="H79" s="210"/>
      <c r="I79" s="211"/>
      <c r="J79" s="55"/>
    </row>
    <row r="80" spans="1:14" ht="15" customHeight="1" thickBot="1" x14ac:dyDescent="0.6">
      <c r="A80" s="55"/>
      <c r="B80" s="55"/>
      <c r="C80" s="200" t="s">
        <v>30</v>
      </c>
      <c r="D80" s="201"/>
      <c r="E80" s="171">
        <v>30</v>
      </c>
      <c r="F80" s="172"/>
      <c r="G80" s="172"/>
      <c r="H80" s="172"/>
      <c r="I80" s="173"/>
      <c r="J80" s="55"/>
    </row>
    <row r="81" spans="1:10" ht="15" customHeight="1" x14ac:dyDescent="0.55000000000000004">
      <c r="A81" s="55"/>
      <c r="B81" s="55"/>
      <c r="C81" s="61" t="s">
        <v>97</v>
      </c>
      <c r="D81" s="61"/>
      <c r="E81" s="72"/>
      <c r="F81" s="72"/>
      <c r="G81" s="72"/>
      <c r="H81" s="72"/>
      <c r="I81" s="72"/>
      <c r="J81" s="55"/>
    </row>
    <row r="82" spans="1:10" ht="15" customHeight="1" x14ac:dyDescent="0.55000000000000004">
      <c r="A82" s="55"/>
      <c r="B82" s="55"/>
      <c r="C82" s="55"/>
      <c r="D82" s="55"/>
      <c r="E82" s="55"/>
      <c r="F82" s="55"/>
      <c r="G82" s="55"/>
      <c r="H82" s="55"/>
      <c r="I82" s="55"/>
      <c r="J82" s="55"/>
    </row>
    <row r="83" spans="1:10" ht="15" customHeight="1" thickBot="1" x14ac:dyDescent="0.6">
      <c r="A83" s="55"/>
      <c r="B83" s="55" t="s">
        <v>32</v>
      </c>
      <c r="C83" s="131" t="s">
        <v>33</v>
      </c>
      <c r="D83" s="131"/>
      <c r="E83" s="131"/>
      <c r="F83" s="131"/>
      <c r="G83" s="131"/>
      <c r="H83" s="55"/>
      <c r="I83" s="55"/>
      <c r="J83" s="55"/>
    </row>
    <row r="84" spans="1:10" ht="15" customHeight="1" x14ac:dyDescent="0.55000000000000004">
      <c r="A84" s="55"/>
      <c r="B84" s="55"/>
      <c r="C84" s="126" t="s">
        <v>34</v>
      </c>
      <c r="D84" s="73" t="s">
        <v>35</v>
      </c>
      <c r="E84" s="162">
        <f>(E6+E7)/E10</f>
        <v>0.17752911590851303</v>
      </c>
      <c r="F84" s="162"/>
      <c r="G84" s="162"/>
      <c r="H84" s="162"/>
      <c r="I84" s="163"/>
      <c r="J84" s="55"/>
    </row>
    <row r="85" spans="1:10" ht="15" customHeight="1" thickBot="1" x14ac:dyDescent="0.6">
      <c r="A85" s="55"/>
      <c r="B85" s="55"/>
      <c r="C85" s="127"/>
      <c r="D85" s="74" t="s">
        <v>36</v>
      </c>
      <c r="E85" s="164">
        <f>(E8+E9)/E10</f>
        <v>0.82247088409148694</v>
      </c>
      <c r="F85" s="204"/>
      <c r="G85" s="204"/>
      <c r="H85" s="204"/>
      <c r="I85" s="205"/>
      <c r="J85" s="55"/>
    </row>
    <row r="86" spans="1:10" ht="15" customHeight="1" x14ac:dyDescent="0.55000000000000004"/>
    <row r="87" spans="1:10" ht="15" customHeight="1" thickBot="1" x14ac:dyDescent="0.6">
      <c r="B87" s="1" t="s">
        <v>37</v>
      </c>
      <c r="C87" s="170" t="s">
        <v>38</v>
      </c>
      <c r="D87" s="170"/>
      <c r="E87" s="170"/>
      <c r="F87" s="170"/>
      <c r="G87" s="170"/>
      <c r="H87" s="170"/>
      <c r="I87" s="170"/>
    </row>
    <row r="88" spans="1:10" ht="70" customHeight="1" thickBot="1" x14ac:dyDescent="0.6">
      <c r="C88" s="2" t="s">
        <v>39</v>
      </c>
      <c r="D88" s="197"/>
      <c r="E88" s="198"/>
      <c r="F88" s="198"/>
      <c r="G88" s="198"/>
      <c r="H88" s="198"/>
      <c r="I88" s="19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効果検証様式（集計値）</vt:lpstr>
      <vt:lpstr>R3.4</vt:lpstr>
      <vt:lpstr>R3.5 </vt:lpstr>
      <vt:lpstr>R3.6</vt:lpstr>
      <vt:lpstr>R3.7</vt:lpstr>
      <vt:lpstr>R3.8</vt:lpstr>
      <vt:lpstr>R3.9</vt:lpstr>
      <vt:lpstr>R3.10</vt:lpstr>
      <vt:lpstr>R3.11</vt:lpstr>
      <vt:lpstr>R3.12</vt:lpstr>
      <vt:lpstr>R4.1</vt:lpstr>
      <vt:lpstr>R4.2</vt:lpstr>
      <vt:lpstr>R4.3</vt:lpstr>
      <vt:lpstr>R4.4</vt:lpstr>
      <vt:lpstr>R4.5</vt:lpstr>
      <vt:lpstr>R4.6</vt:lpstr>
      <vt:lpstr>R4.7</vt:lpstr>
      <vt:lpstr>R4.8</vt:lpstr>
      <vt:lpstr>R4.9</vt:lpstr>
      <vt:lpstr>R4.10</vt:lpstr>
      <vt:lpstr>...</vt:lpstr>
      <vt:lpstr>'...'!Print_Area</vt:lpstr>
      <vt:lpstr>R3.10!Print_Area</vt:lpstr>
      <vt:lpstr>R3.11!Print_Area</vt:lpstr>
      <vt:lpstr>R3.12!Print_Area</vt:lpstr>
      <vt:lpstr>R3.4!Print_Area</vt:lpstr>
      <vt:lpstr>'R3.5 '!Print_Area</vt:lpstr>
      <vt:lpstr>R3.6!Print_Area</vt:lpstr>
      <vt:lpstr>R3.7!Print_Area</vt:lpstr>
      <vt:lpstr>R3.8!Print_Area</vt:lpstr>
      <vt:lpstr>R3.9!Print_Area</vt:lpstr>
      <vt:lpstr>R4.1!Print_Area</vt:lpstr>
      <vt:lpstr>R4.10!Print_Area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2024-07-29T00:03:34Z</dcterms:modified>
</cp:coreProperties>
</file>