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9公表分\③公表資料\01_統計表\"/>
    </mc:Choice>
  </mc:AlternateContent>
  <xr:revisionPtr revIDLastSave="0" documentId="13_ncr:1_{34C676C3-05A8-4FB6-92EA-59CCDA43663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81029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O9" i="12" l="1"/>
  <c r="P9" i="17"/>
  <c r="N10" i="12"/>
  <c r="N10" i="10"/>
  <c r="P9" i="7"/>
  <c r="N10" i="4"/>
  <c r="P9" i="20"/>
  <c r="O9" i="8"/>
  <c r="N10" i="11"/>
  <c r="P9" i="8"/>
  <c r="O9" i="5"/>
  <c r="O9" i="18"/>
  <c r="O9" i="10"/>
  <c r="O9" i="15"/>
  <c r="P9" i="19"/>
  <c r="P9" i="1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1" i="14" l="1"/>
  <c r="T40" i="10"/>
  <c r="AM39" i="6"/>
  <c r="H9" i="4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X38" i="22" s="1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Y40" i="4" s="1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1" i="4" l="1"/>
  <c r="AC41" i="4" s="1"/>
  <c r="AK40" i="4"/>
  <c r="AK38" i="18"/>
  <c r="AH40" i="21"/>
  <c r="AH40" i="7"/>
  <c r="AK42" i="8"/>
  <c r="AC42" i="8" s="1"/>
  <c r="AK39" i="4"/>
  <c r="AC39" i="4" s="1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H38" i="19"/>
  <c r="W38" i="19" s="1"/>
  <c r="AK41" i="5"/>
  <c r="AC41" i="5" s="1"/>
  <c r="AH42" i="8"/>
  <c r="W42" i="8" s="1"/>
  <c r="AK38" i="22"/>
  <c r="AC38" i="22" s="1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C13" i="1" l="1"/>
  <c r="AC17" i="1"/>
  <c r="AC21" i="1"/>
  <c r="AC25" i="1"/>
  <c r="AC29" i="1"/>
  <c r="AC11" i="1"/>
  <c r="AC15" i="1"/>
  <c r="AC19" i="1"/>
  <c r="AC23" i="1"/>
  <c r="AC27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<sst xmlns="http://schemas.openxmlformats.org/spreadsheetml/2006/main" count="7700" uniqueCount="97">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</sst>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279</v>
      </c>
      <c r="C9" s="17">
        <f>SUM(C10:C30)</f>
        <v>142</v>
      </c>
      <c r="D9" s="17">
        <f>SUM(D10:D30)</f>
        <v>137</v>
      </c>
      <c r="E9" s="17">
        <f>F9+G9</f>
        <v>25</v>
      </c>
      <c r="F9" s="17">
        <f>SUM(F10:F30)</f>
        <v>15</v>
      </c>
      <c r="G9" s="17">
        <f>SUM(G10:G30)</f>
        <v>10</v>
      </c>
      <c r="H9" s="15">
        <f>IF(B9=E9,0,(1-(B9/(B9-E9)))*-100)</f>
        <v>9.8425196850393739</v>
      </c>
      <c r="I9" s="15">
        <f>IF(C9=F9,0,(1-(C9/(C9-F9)))*-100)</f>
        <v>11.811023622047244</v>
      </c>
      <c r="J9" s="15">
        <f>IF(D9=G9,0,(1-(D9/(D9-G9)))*-100)</f>
        <v>7.8740157480315043</v>
      </c>
      <c r="K9" s="17">
        <f>L9+M9</f>
        <v>-31</v>
      </c>
      <c r="L9" s="17">
        <f>SUM(L10:L30)</f>
        <v>-8</v>
      </c>
      <c r="M9" s="17">
        <f>SUM(M10:M30)</f>
        <v>-23</v>
      </c>
      <c r="N9" s="15">
        <f>IF(B9=K9,0,(1-(B9/(B9-K9)))*-100)</f>
        <v>-9.9999999999999982</v>
      </c>
      <c r="O9" s="15">
        <f t="shared" ref="O9" si="0">IF(C9=L9,0,(1-(C9/(C9-L9)))*-100)</f>
        <v>-5.3333333333333339</v>
      </c>
      <c r="P9" s="15">
        <f>IF(D9=M9,0,(1-(D9/(D9-M9)))*-100)</f>
        <v>-14.375000000000004</v>
      </c>
      <c r="Q9" s="17">
        <f>R9+S9</f>
        <v>651</v>
      </c>
      <c r="R9" s="17">
        <f>SUM(R10:R30)</f>
        <v>323</v>
      </c>
      <c r="S9" s="17">
        <f>SUM(S10:S30)</f>
        <v>328</v>
      </c>
      <c r="T9" s="17">
        <f>U9+V9</f>
        <v>69</v>
      </c>
      <c r="U9" s="17">
        <f>SUM(U10:U30)</f>
        <v>30</v>
      </c>
      <c r="V9" s="17">
        <f>SUM(V10:V30)</f>
        <v>39</v>
      </c>
      <c r="W9" s="15">
        <f>IF(Q9=T9,IF(Q9&gt;0,"皆増",0),(1-(Q9/(Q9-T9)))*-100)</f>
        <v>11.855670103092786</v>
      </c>
      <c r="X9" s="15">
        <f t="shared" ref="X9:Y30" si="1">IF(R9=U9,IF(R9&gt;0,"皆増",0),(1-(R9/(R9-U9)))*-100)</f>
        <v>10.238907849829349</v>
      </c>
      <c r="Y9" s="15">
        <f t="shared" si="1"/>
        <v>13.494809688581322</v>
      </c>
      <c r="Z9" s="17">
        <f>AA9+AB9</f>
        <v>-6</v>
      </c>
      <c r="AA9" s="17">
        <f>SUM(AA10:AA30)</f>
        <v>-11</v>
      </c>
      <c r="AB9" s="17">
        <f>SUM(AB10:AB30)</f>
        <v>5</v>
      </c>
      <c r="AC9" s="15">
        <f>IF(Q9=Z9,IF(Q9&gt;0,"皆増",0),(1-(Q9/(Q9-Z9)))*-100)</f>
        <v>-0.91324200913242004</v>
      </c>
      <c r="AD9" s="15">
        <f t="shared" ref="AD9:AE30" si="2">IF(R9=AA9,IF(R9&gt;0,"皆増",0),(1-(R9/(R9-AA9)))*-100)</f>
        <v>-3.2934131736526928</v>
      </c>
      <c r="AE9" s="15">
        <f t="shared" si="2"/>
        <v>1.5479876160990669</v>
      </c>
      <c r="AH9" s="4">
        <f t="shared" ref="AH9:AH30" si="3">Q9-T9</f>
        <v>582</v>
      </c>
      <c r="AI9" s="4">
        <f t="shared" ref="AI9:AI30" si="4">R9-U9</f>
        <v>293</v>
      </c>
      <c r="AJ9" s="4">
        <f t="shared" ref="AJ9:AJ30" si="5">S9-V9</f>
        <v>289</v>
      </c>
      <c r="AK9" s="4">
        <f t="shared" ref="AK9:AK30" si="6">Q9-Z9</f>
        <v>657</v>
      </c>
      <c r="AL9" s="4">
        <f t="shared" ref="AL9:AL30" si="7">R9-AA9</f>
        <v>334</v>
      </c>
      <c r="AM9" s="4">
        <f t="shared" ref="AM9:AM30" si="8">S9-AB9</f>
        <v>323</v>
      </c>
    </row>
    <row r="10" spans="1:39" s="1" customFormat="1" ht="18" customHeight="1" x14ac:dyDescent="0.2">
      <c r="A10" s="4" t="s">
        <v>1</v>
      </c>
      <c r="B10" s="17">
        <f t="shared" ref="B10" si="9">C10+D10</f>
        <v>279</v>
      </c>
      <c r="C10" s="17">
        <v>142</v>
      </c>
      <c r="D10" s="17">
        <v>137</v>
      </c>
      <c r="E10" s="17">
        <f t="shared" ref="E10" si="10">F10+G10</f>
        <v>25</v>
      </c>
      <c r="F10" s="17">
        <v>15</v>
      </c>
      <c r="G10" s="17">
        <v>10</v>
      </c>
      <c r="H10" s="15">
        <f>IF(B10=E10,0,(1-(B10/(B10-E10)))*-100)</f>
        <v>9.8425196850393739</v>
      </c>
      <c r="I10" s="15">
        <f t="shared" ref="I10" si="11">IF(C10=F10,0,(1-(C10/(C10-F10)))*-100)</f>
        <v>11.811023622047244</v>
      </c>
      <c r="J10" s="15">
        <f>IF(D10=G10,0,(1-(D10/(D10-G10)))*-100)</f>
        <v>7.8740157480315043</v>
      </c>
      <c r="K10" s="17">
        <f t="shared" ref="K10" si="12">L10+M10</f>
        <v>-31</v>
      </c>
      <c r="L10" s="17">
        <v>-8</v>
      </c>
      <c r="M10" s="17">
        <v>-23</v>
      </c>
      <c r="N10" s="15">
        <f>IF(B10=K10,0,(1-(B10/(B10-K10)))*-100)</f>
        <v>-9.9999999999999982</v>
      </c>
      <c r="O10" s="15">
        <f t="shared" ref="O10" si="13">IF(C10=L10,0,(1-(C10/(C10-L10)))*-100)</f>
        <v>-5.3333333333333339</v>
      </c>
      <c r="P10" s="15">
        <f t="shared" ref="P10" si="14">IF(D10=M10,0,(1-(D10/(D10-M10)))*-100)</f>
        <v>-14.375000000000004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-1</v>
      </c>
      <c r="U10" s="17">
        <v>-1</v>
      </c>
      <c r="V10" s="17">
        <v>0</v>
      </c>
      <c r="W10" s="15">
        <f t="shared" ref="W10:W30" si="17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8">AA10+AB10</f>
        <v>-1</v>
      </c>
      <c r="AA10" s="17">
        <v>0</v>
      </c>
      <c r="AB10" s="17">
        <v>-1</v>
      </c>
      <c r="AC10" s="15">
        <f t="shared" ref="AC10:AC30" si="19">IF(Q10=Z10,IF(Q10&gt;0,"皆増",0),(1-(Q10/(Q10-Z10)))*-100)</f>
        <v>-100</v>
      </c>
      <c r="AD10" s="15">
        <f t="shared" si="2"/>
        <v>0</v>
      </c>
      <c r="AE10" s="15">
        <f t="shared" si="2"/>
        <v>-100</v>
      </c>
      <c r="AH10" s="4">
        <f t="shared" si="3"/>
        <v>1</v>
      </c>
      <c r="AI10" s="4">
        <f t="shared" si="4"/>
        <v>1</v>
      </c>
      <c r="AJ10" s="4">
        <f t="shared" si="5"/>
        <v>0</v>
      </c>
      <c r="AK10" s="4">
        <f t="shared" si="6"/>
        <v>1</v>
      </c>
      <c r="AL10" s="4">
        <f t="shared" si="7"/>
        <v>0</v>
      </c>
      <c r="AM10" s="4">
        <f t="shared" si="8"/>
        <v>1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1</v>
      </c>
      <c r="R12" s="17">
        <v>0</v>
      </c>
      <c r="S12" s="17">
        <v>1</v>
      </c>
      <c r="T12" s="17">
        <f t="shared" si="16"/>
        <v>1</v>
      </c>
      <c r="U12" s="17">
        <v>0</v>
      </c>
      <c r="V12" s="17">
        <v>1</v>
      </c>
      <c r="W12" s="15" t="str">
        <f t="shared" si="17"/>
        <v>皆増</v>
      </c>
      <c r="X12" s="15">
        <f t="shared" si="1"/>
        <v>0</v>
      </c>
      <c r="Y12" s="15" t="str">
        <f t="shared" si="1"/>
        <v>皆増</v>
      </c>
      <c r="Z12" s="17">
        <f t="shared" si="18"/>
        <v>1</v>
      </c>
      <c r="AA12" s="17">
        <v>0</v>
      </c>
      <c r="AB12" s="17">
        <v>1</v>
      </c>
      <c r="AC12" s="15" t="str">
        <f t="shared" si="19"/>
        <v>皆増</v>
      </c>
      <c r="AD12" s="15">
        <f t="shared" si="2"/>
        <v>0</v>
      </c>
      <c r="AE12" s="15" t="str">
        <f t="shared" si="2"/>
        <v>皆増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-1</v>
      </c>
      <c r="U13" s="17">
        <v>-1</v>
      </c>
      <c r="V13" s="17">
        <v>0</v>
      </c>
      <c r="W13" s="15">
        <f t="shared" si="17"/>
        <v>-100</v>
      </c>
      <c r="X13" s="15">
        <f t="shared" si="1"/>
        <v>-100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4"/>
        <v>1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0</v>
      </c>
      <c r="U14" s="17">
        <v>0</v>
      </c>
      <c r="V14" s="17">
        <v>0</v>
      </c>
      <c r="W14" s="15">
        <f t="shared" si="17"/>
        <v>0</v>
      </c>
      <c r="X14" s="15">
        <f t="shared" si="1"/>
        <v>0</v>
      </c>
      <c r="Y14" s="15">
        <f t="shared" si="1"/>
        <v>0</v>
      </c>
      <c r="Z14" s="17">
        <f t="shared" si="18"/>
        <v>-1</v>
      </c>
      <c r="AA14" s="17">
        <v>-1</v>
      </c>
      <c r="AB14" s="17">
        <v>0</v>
      </c>
      <c r="AC14" s="15">
        <f t="shared" si="19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1</v>
      </c>
      <c r="AL14" s="4">
        <f t="shared" si="7"/>
        <v>1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1</v>
      </c>
      <c r="R15" s="17">
        <v>1</v>
      </c>
      <c r="S15" s="17">
        <v>0</v>
      </c>
      <c r="T15" s="17">
        <f t="shared" si="16"/>
        <v>1</v>
      </c>
      <c r="U15" s="17">
        <v>1</v>
      </c>
      <c r="V15" s="17">
        <v>0</v>
      </c>
      <c r="W15" s="15" t="str">
        <f t="shared" si="17"/>
        <v>皆増</v>
      </c>
      <c r="X15" s="15" t="str">
        <f t="shared" si="1"/>
        <v>皆増</v>
      </c>
      <c r="Y15" s="15">
        <f t="shared" si="1"/>
        <v>0</v>
      </c>
      <c r="Z15" s="17">
        <f t="shared" si="18"/>
        <v>-1</v>
      </c>
      <c r="AA15" s="17">
        <v>0</v>
      </c>
      <c r="AB15" s="17">
        <v>-1</v>
      </c>
      <c r="AC15" s="15">
        <f t="shared" si="19"/>
        <v>-50</v>
      </c>
      <c r="AD15" s="15">
        <f t="shared" si="2"/>
        <v>0</v>
      </c>
      <c r="AE15" s="15">
        <f t="shared" si="2"/>
        <v>-100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2</v>
      </c>
      <c r="AL15" s="4">
        <f t="shared" si="7"/>
        <v>1</v>
      </c>
      <c r="AM15" s="4">
        <f t="shared" si="8"/>
        <v>1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-1</v>
      </c>
      <c r="U16" s="17">
        <v>-1</v>
      </c>
      <c r="V16" s="17">
        <v>0</v>
      </c>
      <c r="W16" s="15">
        <f t="shared" si="17"/>
        <v>-100</v>
      </c>
      <c r="X16" s="15">
        <f t="shared" si="1"/>
        <v>-100</v>
      </c>
      <c r="Y16" s="15">
        <f t="shared" si="1"/>
        <v>0</v>
      </c>
      <c r="Z16" s="17">
        <f t="shared" si="18"/>
        <v>-1</v>
      </c>
      <c r="AA16" s="17">
        <v>-1</v>
      </c>
      <c r="AB16" s="17">
        <v>0</v>
      </c>
      <c r="AC16" s="15">
        <f t="shared" si="19"/>
        <v>-100</v>
      </c>
      <c r="AD16" s="15">
        <f t="shared" si="2"/>
        <v>-100</v>
      </c>
      <c r="AE16" s="15">
        <f t="shared" si="2"/>
        <v>0</v>
      </c>
      <c r="AH16" s="4">
        <f t="shared" si="3"/>
        <v>1</v>
      </c>
      <c r="AI16" s="4">
        <f t="shared" si="4"/>
        <v>1</v>
      </c>
      <c r="AJ16" s="4">
        <f t="shared" si="5"/>
        <v>0</v>
      </c>
      <c r="AK16" s="4">
        <f t="shared" si="6"/>
        <v>1</v>
      </c>
      <c r="AL16" s="4">
        <f t="shared" si="7"/>
        <v>1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0</v>
      </c>
      <c r="R17" s="17">
        <v>0</v>
      </c>
      <c r="S17" s="17">
        <v>0</v>
      </c>
      <c r="T17" s="17">
        <f t="shared" si="16"/>
        <v>-3</v>
      </c>
      <c r="U17" s="17">
        <v>-2</v>
      </c>
      <c r="V17" s="17">
        <v>-1</v>
      </c>
      <c r="W17" s="15">
        <f t="shared" si="17"/>
        <v>-100</v>
      </c>
      <c r="X17" s="15">
        <f t="shared" si="1"/>
        <v>-100</v>
      </c>
      <c r="Y17" s="15">
        <f t="shared" si="1"/>
        <v>-100</v>
      </c>
      <c r="Z17" s="17">
        <f t="shared" si="18"/>
        <v>-1</v>
      </c>
      <c r="AA17" s="17">
        <v>-1</v>
      </c>
      <c r="AB17" s="17">
        <v>0</v>
      </c>
      <c r="AC17" s="15">
        <f t="shared" si="19"/>
        <v>-100</v>
      </c>
      <c r="AD17" s="15">
        <f t="shared" si="2"/>
        <v>-100</v>
      </c>
      <c r="AE17" s="15">
        <f t="shared" si="2"/>
        <v>0</v>
      </c>
      <c r="AH17" s="4">
        <f t="shared" si="3"/>
        <v>3</v>
      </c>
      <c r="AI17" s="4">
        <f t="shared" si="4"/>
        <v>2</v>
      </c>
      <c r="AJ17" s="4">
        <f t="shared" si="5"/>
        <v>1</v>
      </c>
      <c r="AK17" s="4">
        <f t="shared" si="6"/>
        <v>1</v>
      </c>
      <c r="AL17" s="4">
        <f t="shared" si="7"/>
        <v>1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2</v>
      </c>
      <c r="R18" s="17">
        <v>2</v>
      </c>
      <c r="S18" s="17">
        <v>0</v>
      </c>
      <c r="T18" s="17">
        <f t="shared" si="16"/>
        <v>0</v>
      </c>
      <c r="U18" s="17">
        <v>1</v>
      </c>
      <c r="V18" s="17">
        <v>-1</v>
      </c>
      <c r="W18" s="15">
        <f t="shared" si="17"/>
        <v>0</v>
      </c>
      <c r="X18" s="15">
        <f t="shared" si="1"/>
        <v>100</v>
      </c>
      <c r="Y18" s="15">
        <f t="shared" si="1"/>
        <v>-100</v>
      </c>
      <c r="Z18" s="17">
        <f t="shared" si="18"/>
        <v>1</v>
      </c>
      <c r="AA18" s="17">
        <v>1</v>
      </c>
      <c r="AB18" s="17">
        <v>0</v>
      </c>
      <c r="AC18" s="15">
        <f t="shared" si="19"/>
        <v>100</v>
      </c>
      <c r="AD18" s="15">
        <f t="shared" si="2"/>
        <v>100</v>
      </c>
      <c r="AE18" s="15">
        <f t="shared" si="2"/>
        <v>0</v>
      </c>
      <c r="AH18" s="4">
        <f t="shared" si="3"/>
        <v>2</v>
      </c>
      <c r="AI18" s="4">
        <f t="shared" si="4"/>
        <v>1</v>
      </c>
      <c r="AJ18" s="4">
        <f t="shared" si="5"/>
        <v>1</v>
      </c>
      <c r="AK18" s="4">
        <f t="shared" si="6"/>
        <v>1</v>
      </c>
      <c r="AL18" s="4">
        <f t="shared" si="7"/>
        <v>1</v>
      </c>
      <c r="AM18" s="4">
        <f t="shared" si="8"/>
        <v>0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5</v>
      </c>
      <c r="R19" s="17">
        <v>4</v>
      </c>
      <c r="S19" s="17">
        <v>1</v>
      </c>
      <c r="T19" s="17">
        <f t="shared" si="16"/>
        <v>3</v>
      </c>
      <c r="U19" s="17">
        <v>3</v>
      </c>
      <c r="V19" s="17">
        <v>0</v>
      </c>
      <c r="W19" s="15">
        <f t="shared" si="17"/>
        <v>150</v>
      </c>
      <c r="X19" s="15">
        <f t="shared" si="1"/>
        <v>300</v>
      </c>
      <c r="Y19" s="15">
        <f t="shared" si="1"/>
        <v>0</v>
      </c>
      <c r="Z19" s="17">
        <f t="shared" si="18"/>
        <v>3</v>
      </c>
      <c r="AA19" s="17">
        <v>3</v>
      </c>
      <c r="AB19" s="17">
        <v>0</v>
      </c>
      <c r="AC19" s="15">
        <f t="shared" si="19"/>
        <v>150</v>
      </c>
      <c r="AD19" s="15">
        <f t="shared" si="2"/>
        <v>300</v>
      </c>
      <c r="AE19" s="15">
        <f t="shared" si="2"/>
        <v>0</v>
      </c>
      <c r="AH19" s="4">
        <f t="shared" si="3"/>
        <v>2</v>
      </c>
      <c r="AI19" s="4">
        <f t="shared" si="4"/>
        <v>1</v>
      </c>
      <c r="AJ19" s="4">
        <f t="shared" si="5"/>
        <v>1</v>
      </c>
      <c r="AK19" s="4">
        <f t="shared" si="6"/>
        <v>2</v>
      </c>
      <c r="AL19" s="4">
        <f t="shared" si="7"/>
        <v>1</v>
      </c>
      <c r="AM19" s="4">
        <f t="shared" si="8"/>
        <v>1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7</v>
      </c>
      <c r="R20" s="17">
        <v>5</v>
      </c>
      <c r="S20" s="17">
        <v>2</v>
      </c>
      <c r="T20" s="17">
        <f t="shared" si="16"/>
        <v>-3</v>
      </c>
      <c r="U20" s="17">
        <v>-2</v>
      </c>
      <c r="V20" s="17">
        <v>-1</v>
      </c>
      <c r="W20" s="15">
        <f t="shared" si="17"/>
        <v>-30.000000000000004</v>
      </c>
      <c r="X20" s="15">
        <f t="shared" si="1"/>
        <v>-28.571428571428569</v>
      </c>
      <c r="Y20" s="15">
        <f t="shared" si="1"/>
        <v>-33.333333333333336</v>
      </c>
      <c r="Z20" s="17">
        <f t="shared" si="18"/>
        <v>3</v>
      </c>
      <c r="AA20" s="17">
        <v>3</v>
      </c>
      <c r="AB20" s="17">
        <v>0</v>
      </c>
      <c r="AC20" s="15">
        <f t="shared" si="19"/>
        <v>75</v>
      </c>
      <c r="AD20" s="15">
        <f t="shared" si="2"/>
        <v>150</v>
      </c>
      <c r="AE20" s="15">
        <f t="shared" si="2"/>
        <v>0</v>
      </c>
      <c r="AH20" s="4">
        <f t="shared" si="3"/>
        <v>10</v>
      </c>
      <c r="AI20" s="4">
        <f t="shared" si="4"/>
        <v>7</v>
      </c>
      <c r="AJ20" s="4">
        <f t="shared" si="5"/>
        <v>3</v>
      </c>
      <c r="AK20" s="4">
        <f t="shared" si="6"/>
        <v>4</v>
      </c>
      <c r="AL20" s="4">
        <f t="shared" si="7"/>
        <v>2</v>
      </c>
      <c r="AM20" s="4">
        <f t="shared" si="8"/>
        <v>2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9</v>
      </c>
      <c r="R21" s="17">
        <v>5</v>
      </c>
      <c r="S21" s="17">
        <v>4</v>
      </c>
      <c r="T21" s="17">
        <f t="shared" si="16"/>
        <v>-4</v>
      </c>
      <c r="U21" s="17">
        <v>-5</v>
      </c>
      <c r="V21" s="17">
        <v>1</v>
      </c>
      <c r="W21" s="15">
        <f t="shared" si="17"/>
        <v>-30.76923076923077</v>
      </c>
      <c r="X21" s="15">
        <f t="shared" si="1"/>
        <v>-50</v>
      </c>
      <c r="Y21" s="15">
        <f t="shared" si="1"/>
        <v>33.333333333333329</v>
      </c>
      <c r="Z21" s="17">
        <f t="shared" si="18"/>
        <v>-4</v>
      </c>
      <c r="AA21" s="17">
        <v>-6</v>
      </c>
      <c r="AB21" s="17">
        <v>2</v>
      </c>
      <c r="AC21" s="15">
        <f t="shared" si="19"/>
        <v>-30.76923076923077</v>
      </c>
      <c r="AD21" s="15">
        <f t="shared" si="2"/>
        <v>-54.54545454545454</v>
      </c>
      <c r="AE21" s="15">
        <f t="shared" si="2"/>
        <v>100</v>
      </c>
      <c r="AH21" s="4">
        <f t="shared" si="3"/>
        <v>13</v>
      </c>
      <c r="AI21" s="4">
        <f t="shared" si="4"/>
        <v>10</v>
      </c>
      <c r="AJ21" s="4">
        <f t="shared" si="5"/>
        <v>3</v>
      </c>
      <c r="AK21" s="4">
        <f t="shared" si="6"/>
        <v>13</v>
      </c>
      <c r="AL21" s="4">
        <f t="shared" si="7"/>
        <v>11</v>
      </c>
      <c r="AM21" s="4">
        <f t="shared" si="8"/>
        <v>2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18</v>
      </c>
      <c r="R22" s="17">
        <v>14</v>
      </c>
      <c r="S22" s="17">
        <v>4</v>
      </c>
      <c r="T22" s="17">
        <f t="shared" si="16"/>
        <v>8</v>
      </c>
      <c r="U22" s="17">
        <v>5</v>
      </c>
      <c r="V22" s="17">
        <v>3</v>
      </c>
      <c r="W22" s="15">
        <f t="shared" si="17"/>
        <v>80</v>
      </c>
      <c r="X22" s="15">
        <f t="shared" si="1"/>
        <v>55.555555555555557</v>
      </c>
      <c r="Y22" s="15">
        <f t="shared" si="1"/>
        <v>300</v>
      </c>
      <c r="Z22" s="17">
        <f t="shared" si="18"/>
        <v>3</v>
      </c>
      <c r="AA22" s="17">
        <v>4</v>
      </c>
      <c r="AB22" s="17">
        <v>-1</v>
      </c>
      <c r="AC22" s="15">
        <f t="shared" si="19"/>
        <v>19.999999999999996</v>
      </c>
      <c r="AD22" s="15">
        <f t="shared" si="2"/>
        <v>39.999999999999993</v>
      </c>
      <c r="AE22" s="15">
        <f t="shared" si="2"/>
        <v>-19.999999999999996</v>
      </c>
      <c r="AH22" s="4">
        <f t="shared" si="3"/>
        <v>10</v>
      </c>
      <c r="AI22" s="4">
        <f t="shared" si="4"/>
        <v>9</v>
      </c>
      <c r="AJ22" s="4">
        <f t="shared" si="5"/>
        <v>1</v>
      </c>
      <c r="AK22" s="4">
        <f t="shared" si="6"/>
        <v>15</v>
      </c>
      <c r="AL22" s="4">
        <f t="shared" si="7"/>
        <v>10</v>
      </c>
      <c r="AM22" s="4">
        <f t="shared" si="8"/>
        <v>5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19</v>
      </c>
      <c r="R23" s="17">
        <v>17</v>
      </c>
      <c r="S23" s="17">
        <v>2</v>
      </c>
      <c r="T23" s="17">
        <f t="shared" si="16"/>
        <v>-8</v>
      </c>
      <c r="U23" s="17">
        <v>-4</v>
      </c>
      <c r="V23" s="17">
        <v>-4</v>
      </c>
      <c r="W23" s="15">
        <f t="shared" si="17"/>
        <v>-29.629629629629626</v>
      </c>
      <c r="X23" s="15">
        <f t="shared" si="1"/>
        <v>-19.047619047619047</v>
      </c>
      <c r="Y23" s="15">
        <f t="shared" si="1"/>
        <v>-66.666666666666671</v>
      </c>
      <c r="Z23" s="17">
        <f t="shared" si="18"/>
        <v>-9</v>
      </c>
      <c r="AA23" s="17">
        <v>-3</v>
      </c>
      <c r="AB23" s="17">
        <v>-6</v>
      </c>
      <c r="AC23" s="15">
        <f t="shared" si="19"/>
        <v>-32.142857142857139</v>
      </c>
      <c r="AD23" s="15">
        <f t="shared" si="2"/>
        <v>-15.000000000000002</v>
      </c>
      <c r="AE23" s="15">
        <f t="shared" si="2"/>
        <v>-75</v>
      </c>
      <c r="AH23" s="4">
        <f t="shared" si="3"/>
        <v>27</v>
      </c>
      <c r="AI23" s="4">
        <f t="shared" si="4"/>
        <v>21</v>
      </c>
      <c r="AJ23" s="4">
        <f t="shared" si="5"/>
        <v>6</v>
      </c>
      <c r="AK23" s="4">
        <f t="shared" si="6"/>
        <v>28</v>
      </c>
      <c r="AL23" s="4">
        <f t="shared" si="7"/>
        <v>20</v>
      </c>
      <c r="AM23" s="4">
        <f t="shared" si="8"/>
        <v>8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55</v>
      </c>
      <c r="R24" s="17">
        <v>39</v>
      </c>
      <c r="S24" s="17">
        <v>16</v>
      </c>
      <c r="T24" s="17">
        <f t="shared" si="16"/>
        <v>5</v>
      </c>
      <c r="U24" s="17">
        <v>3</v>
      </c>
      <c r="V24" s="17">
        <v>2</v>
      </c>
      <c r="W24" s="15">
        <f t="shared" si="17"/>
        <v>10.000000000000009</v>
      </c>
      <c r="X24" s="15">
        <f t="shared" si="1"/>
        <v>8.333333333333325</v>
      </c>
      <c r="Y24" s="15">
        <f t="shared" si="1"/>
        <v>14.285714285714279</v>
      </c>
      <c r="Z24" s="17">
        <f t="shared" si="18"/>
        <v>-1</v>
      </c>
      <c r="AA24" s="17">
        <v>-3</v>
      </c>
      <c r="AB24" s="17">
        <v>2</v>
      </c>
      <c r="AC24" s="15">
        <f t="shared" si="19"/>
        <v>-1.7857142857142905</v>
      </c>
      <c r="AD24" s="15">
        <f t="shared" si="2"/>
        <v>-7.1428571428571397</v>
      </c>
      <c r="AE24" s="15">
        <f t="shared" si="2"/>
        <v>14.285714285714279</v>
      </c>
      <c r="AH24" s="4">
        <f t="shared" si="3"/>
        <v>50</v>
      </c>
      <c r="AI24" s="4">
        <f t="shared" si="4"/>
        <v>36</v>
      </c>
      <c r="AJ24" s="4">
        <f t="shared" si="5"/>
        <v>14</v>
      </c>
      <c r="AK24" s="4">
        <f t="shared" si="6"/>
        <v>56</v>
      </c>
      <c r="AL24" s="4">
        <f t="shared" si="7"/>
        <v>42</v>
      </c>
      <c r="AM24" s="4">
        <f t="shared" si="8"/>
        <v>14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66</v>
      </c>
      <c r="R25" s="17">
        <v>47</v>
      </c>
      <c r="S25" s="17">
        <v>19</v>
      </c>
      <c r="T25" s="17">
        <f t="shared" si="16"/>
        <v>3</v>
      </c>
      <c r="U25" s="17">
        <v>2</v>
      </c>
      <c r="V25" s="17">
        <v>1</v>
      </c>
      <c r="W25" s="15">
        <f t="shared" si="17"/>
        <v>4.7619047619047672</v>
      </c>
      <c r="X25" s="15">
        <f t="shared" si="1"/>
        <v>4.4444444444444509</v>
      </c>
      <c r="Y25" s="15">
        <f t="shared" si="1"/>
        <v>5.555555555555558</v>
      </c>
      <c r="Z25" s="17">
        <f t="shared" si="18"/>
        <v>-6</v>
      </c>
      <c r="AA25" s="17">
        <v>-3</v>
      </c>
      <c r="AB25" s="17">
        <v>-3</v>
      </c>
      <c r="AC25" s="15">
        <f t="shared" si="19"/>
        <v>-8.3333333333333375</v>
      </c>
      <c r="AD25" s="15">
        <f t="shared" si="2"/>
        <v>-6.0000000000000053</v>
      </c>
      <c r="AE25" s="15">
        <f t="shared" si="2"/>
        <v>-13.636363636363635</v>
      </c>
      <c r="AH25" s="4">
        <f t="shared" si="3"/>
        <v>63</v>
      </c>
      <c r="AI25" s="4">
        <f t="shared" si="4"/>
        <v>45</v>
      </c>
      <c r="AJ25" s="4">
        <f t="shared" si="5"/>
        <v>18</v>
      </c>
      <c r="AK25" s="4">
        <f t="shared" si="6"/>
        <v>72</v>
      </c>
      <c r="AL25" s="4">
        <f t="shared" si="7"/>
        <v>50</v>
      </c>
      <c r="AM25" s="4">
        <f t="shared" si="8"/>
        <v>22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91</v>
      </c>
      <c r="R26" s="17">
        <v>47</v>
      </c>
      <c r="S26" s="17">
        <v>44</v>
      </c>
      <c r="T26" s="17">
        <f t="shared" si="16"/>
        <v>2</v>
      </c>
      <c r="U26" s="17">
        <v>-3</v>
      </c>
      <c r="V26" s="17">
        <v>5</v>
      </c>
      <c r="W26" s="15">
        <f t="shared" si="17"/>
        <v>2.2471910112359605</v>
      </c>
      <c r="X26" s="15">
        <f t="shared" si="1"/>
        <v>-6.0000000000000053</v>
      </c>
      <c r="Y26" s="15">
        <f t="shared" si="1"/>
        <v>12.820512820512819</v>
      </c>
      <c r="Z26" s="17">
        <f t="shared" si="18"/>
        <v>0</v>
      </c>
      <c r="AA26" s="17">
        <v>-5</v>
      </c>
      <c r="AB26" s="17">
        <v>5</v>
      </c>
      <c r="AC26" s="15">
        <f t="shared" si="19"/>
        <v>0</v>
      </c>
      <c r="AD26" s="15">
        <f t="shared" si="2"/>
        <v>-9.615384615384615</v>
      </c>
      <c r="AE26" s="15">
        <f t="shared" si="2"/>
        <v>12.820512820512819</v>
      </c>
      <c r="AH26" s="4">
        <f t="shared" si="3"/>
        <v>89</v>
      </c>
      <c r="AI26" s="4">
        <f t="shared" si="4"/>
        <v>50</v>
      </c>
      <c r="AJ26" s="4">
        <f t="shared" si="5"/>
        <v>39</v>
      </c>
      <c r="AK26" s="4">
        <f t="shared" si="6"/>
        <v>91</v>
      </c>
      <c r="AL26" s="4">
        <f t="shared" si="7"/>
        <v>52</v>
      </c>
      <c r="AM26" s="4">
        <f t="shared" si="8"/>
        <v>39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115</v>
      </c>
      <c r="R27" s="17">
        <v>60</v>
      </c>
      <c r="S27" s="17">
        <v>55</v>
      </c>
      <c r="T27" s="17">
        <f t="shared" si="16"/>
        <v>3</v>
      </c>
      <c r="U27" s="17">
        <v>7</v>
      </c>
      <c r="V27" s="17">
        <v>-4</v>
      </c>
      <c r="W27" s="15">
        <f t="shared" si="17"/>
        <v>2.6785714285714191</v>
      </c>
      <c r="X27" s="15">
        <f t="shared" si="1"/>
        <v>13.207547169811317</v>
      </c>
      <c r="Y27" s="15">
        <f t="shared" si="1"/>
        <v>-6.7796610169491567</v>
      </c>
      <c r="Z27" s="17">
        <f t="shared" si="18"/>
        <v>-15</v>
      </c>
      <c r="AA27" s="17">
        <v>-1</v>
      </c>
      <c r="AB27" s="17">
        <v>-14</v>
      </c>
      <c r="AC27" s="15">
        <f t="shared" si="19"/>
        <v>-11.538461538461542</v>
      </c>
      <c r="AD27" s="15">
        <f t="shared" si="2"/>
        <v>-1.6393442622950838</v>
      </c>
      <c r="AE27" s="15">
        <f t="shared" si="2"/>
        <v>-20.289855072463769</v>
      </c>
      <c r="AH27" s="4">
        <f t="shared" si="3"/>
        <v>112</v>
      </c>
      <c r="AI27" s="4">
        <f t="shared" si="4"/>
        <v>53</v>
      </c>
      <c r="AJ27" s="4">
        <f t="shared" si="5"/>
        <v>59</v>
      </c>
      <c r="AK27" s="4">
        <f t="shared" si="6"/>
        <v>130</v>
      </c>
      <c r="AL27" s="4">
        <f t="shared" si="7"/>
        <v>61</v>
      </c>
      <c r="AM27" s="4">
        <f t="shared" si="8"/>
        <v>69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141</v>
      </c>
      <c r="R28" s="17">
        <v>52</v>
      </c>
      <c r="S28" s="17">
        <v>89</v>
      </c>
      <c r="T28" s="17">
        <f t="shared" si="16"/>
        <v>44</v>
      </c>
      <c r="U28" s="17">
        <v>17</v>
      </c>
      <c r="V28" s="17">
        <v>27</v>
      </c>
      <c r="W28" s="15">
        <f t="shared" si="17"/>
        <v>45.360824742268036</v>
      </c>
      <c r="X28" s="15">
        <f t="shared" si="1"/>
        <v>48.571428571428577</v>
      </c>
      <c r="Y28" s="15">
        <f t="shared" si="1"/>
        <v>43.548387096774199</v>
      </c>
      <c r="Z28" s="17">
        <f t="shared" si="18"/>
        <v>-4</v>
      </c>
      <c r="AA28" s="17">
        <v>-3</v>
      </c>
      <c r="AB28" s="17">
        <v>-1</v>
      </c>
      <c r="AC28" s="15">
        <f t="shared" si="19"/>
        <v>-2.7586206896551779</v>
      </c>
      <c r="AD28" s="15">
        <f t="shared" si="2"/>
        <v>-5.4545454545454568</v>
      </c>
      <c r="AE28" s="15">
        <f t="shared" si="2"/>
        <v>-1.1111111111111072</v>
      </c>
      <c r="AH28" s="4">
        <f t="shared" si="3"/>
        <v>97</v>
      </c>
      <c r="AI28" s="4">
        <f t="shared" si="4"/>
        <v>35</v>
      </c>
      <c r="AJ28" s="4">
        <f t="shared" si="5"/>
        <v>62</v>
      </c>
      <c r="AK28" s="4">
        <f t="shared" si="6"/>
        <v>145</v>
      </c>
      <c r="AL28" s="4">
        <f t="shared" si="7"/>
        <v>55</v>
      </c>
      <c r="AM28" s="4">
        <f t="shared" si="8"/>
        <v>90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98</v>
      </c>
      <c r="R29" s="17">
        <v>26</v>
      </c>
      <c r="S29" s="17">
        <v>72</v>
      </c>
      <c r="T29" s="17">
        <f t="shared" si="16"/>
        <v>22</v>
      </c>
      <c r="U29" s="17">
        <v>8</v>
      </c>
      <c r="V29" s="17">
        <v>14</v>
      </c>
      <c r="W29" s="15">
        <f t="shared" si="17"/>
        <v>28.947368421052634</v>
      </c>
      <c r="X29" s="15">
        <f t="shared" si="1"/>
        <v>44.444444444444443</v>
      </c>
      <c r="Y29" s="15">
        <f t="shared" si="1"/>
        <v>24.137931034482762</v>
      </c>
      <c r="Z29" s="17">
        <f t="shared" si="18"/>
        <v>22</v>
      </c>
      <c r="AA29" s="17">
        <v>3</v>
      </c>
      <c r="AB29" s="17">
        <v>19</v>
      </c>
      <c r="AC29" s="15">
        <f t="shared" si="19"/>
        <v>28.947368421052634</v>
      </c>
      <c r="AD29" s="15">
        <f t="shared" si="2"/>
        <v>13.043478260869556</v>
      </c>
      <c r="AE29" s="15">
        <f t="shared" si="2"/>
        <v>35.849056603773576</v>
      </c>
      <c r="AH29" s="4">
        <f t="shared" si="3"/>
        <v>76</v>
      </c>
      <c r="AI29" s="4">
        <f t="shared" si="4"/>
        <v>18</v>
      </c>
      <c r="AJ29" s="4">
        <f t="shared" si="5"/>
        <v>58</v>
      </c>
      <c r="AK29" s="4">
        <f t="shared" si="6"/>
        <v>76</v>
      </c>
      <c r="AL29" s="4">
        <f t="shared" si="7"/>
        <v>23</v>
      </c>
      <c r="AM29" s="4">
        <f t="shared" si="8"/>
        <v>53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23</v>
      </c>
      <c r="R30" s="17">
        <v>4</v>
      </c>
      <c r="S30" s="17">
        <v>19</v>
      </c>
      <c r="T30" s="17">
        <f t="shared" si="16"/>
        <v>-2</v>
      </c>
      <c r="U30" s="17">
        <v>2</v>
      </c>
      <c r="V30" s="17">
        <v>-4</v>
      </c>
      <c r="W30" s="15">
        <f t="shared" si="17"/>
        <v>-7.9999999999999964</v>
      </c>
      <c r="X30" s="15">
        <f t="shared" si="1"/>
        <v>100</v>
      </c>
      <c r="Y30" s="15">
        <f t="shared" si="1"/>
        <v>-17.391304347826086</v>
      </c>
      <c r="Z30" s="17">
        <f t="shared" si="18"/>
        <v>5</v>
      </c>
      <c r="AA30" s="17">
        <v>2</v>
      </c>
      <c r="AB30" s="17">
        <v>3</v>
      </c>
      <c r="AC30" s="15">
        <f t="shared" si="19"/>
        <v>27.777777777777768</v>
      </c>
      <c r="AD30" s="15">
        <f t="shared" si="2"/>
        <v>100</v>
      </c>
      <c r="AE30" s="15">
        <f t="shared" si="2"/>
        <v>18.75</v>
      </c>
      <c r="AH30" s="4">
        <f t="shared" si="3"/>
        <v>25</v>
      </c>
      <c r="AI30" s="4">
        <f t="shared" si="4"/>
        <v>2</v>
      </c>
      <c r="AJ30" s="4">
        <f t="shared" si="5"/>
        <v>23</v>
      </c>
      <c r="AK30" s="4">
        <f t="shared" si="6"/>
        <v>18</v>
      </c>
      <c r="AL30" s="4">
        <f t="shared" si="7"/>
        <v>2</v>
      </c>
      <c r="AM30" s="4">
        <f t="shared" si="8"/>
        <v>16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AB32" si="20">SUM(R10:R12)</f>
        <v>0</v>
      </c>
      <c r="S32" s="17">
        <f t="shared" si="20"/>
        <v>1</v>
      </c>
      <c r="T32" s="17">
        <f t="shared" si="20"/>
        <v>0</v>
      </c>
      <c r="U32" s="17">
        <f t="shared" si="20"/>
        <v>-1</v>
      </c>
      <c r="V32" s="17">
        <f t="shared" si="20"/>
        <v>1</v>
      </c>
      <c r="W32" s="15">
        <f t="shared" ref="W32:Y36" si="21">IF(Q32=T32,IF(Q32&gt;0,"皆増",0),(1-(Q32/(Q32-T32)))*-100)</f>
        <v>0</v>
      </c>
      <c r="X32" s="15">
        <f t="shared" si="21"/>
        <v>-100</v>
      </c>
      <c r="Y32" s="15" t="str">
        <f t="shared" si="21"/>
        <v>皆増</v>
      </c>
      <c r="Z32" s="17">
        <f t="shared" si="20"/>
        <v>0</v>
      </c>
      <c r="AA32" s="17">
        <f t="shared" si="20"/>
        <v>0</v>
      </c>
      <c r="AB32" s="17">
        <f t="shared" si="20"/>
        <v>0</v>
      </c>
      <c r="AC32" s="15">
        <f t="shared" ref="AC32:AE36" si="22">IF(Q32=Z32,IF(Q32&gt;0,"皆増",0),(1-(Q32/(Q32-Z32)))*-100)</f>
        <v>0</v>
      </c>
      <c r="AD32" s="15">
        <f t="shared" si="22"/>
        <v>0</v>
      </c>
      <c r="AE32" s="15">
        <f t="shared" si="22"/>
        <v>0</v>
      </c>
      <c r="AH32" s="4">
        <f t="shared" ref="AH32:AM32" si="23">SUM(AH10:AH12)</f>
        <v>1</v>
      </c>
      <c r="AI32" s="4">
        <f t="shared" si="23"/>
        <v>1</v>
      </c>
      <c r="AJ32" s="4">
        <f t="shared" si="23"/>
        <v>0</v>
      </c>
      <c r="AK32" s="4">
        <f t="shared" si="23"/>
        <v>1</v>
      </c>
      <c r="AL32" s="4">
        <f t="shared" si="23"/>
        <v>0</v>
      </c>
      <c r="AM32" s="4">
        <f t="shared" si="23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42</v>
      </c>
      <c r="R33" s="17">
        <f t="shared" si="24"/>
        <v>31</v>
      </c>
      <c r="S33" s="17">
        <f>SUM(S13:S22)</f>
        <v>11</v>
      </c>
      <c r="T33" s="17">
        <f t="shared" si="24"/>
        <v>0</v>
      </c>
      <c r="U33" s="17">
        <f t="shared" si="24"/>
        <v>-1</v>
      </c>
      <c r="V33" s="17">
        <f t="shared" si="24"/>
        <v>1</v>
      </c>
      <c r="W33" s="15">
        <f t="shared" si="21"/>
        <v>0</v>
      </c>
      <c r="X33" s="15">
        <f t="shared" si="21"/>
        <v>-3.125</v>
      </c>
      <c r="Y33" s="15">
        <f t="shared" si="21"/>
        <v>10.000000000000009</v>
      </c>
      <c r="Z33" s="17">
        <f t="shared" si="24"/>
        <v>2</v>
      </c>
      <c r="AA33" s="17">
        <f t="shared" si="24"/>
        <v>2</v>
      </c>
      <c r="AB33" s="17">
        <f t="shared" si="24"/>
        <v>0</v>
      </c>
      <c r="AC33" s="15">
        <f t="shared" si="22"/>
        <v>5.0000000000000044</v>
      </c>
      <c r="AD33" s="15">
        <f t="shared" si="22"/>
        <v>6.8965517241379226</v>
      </c>
      <c r="AE33" s="15">
        <f t="shared" si="22"/>
        <v>0</v>
      </c>
      <c r="AH33" s="4">
        <f t="shared" ref="AH33:AI33" si="25">SUM(AH13:AH22)</f>
        <v>42</v>
      </c>
      <c r="AI33" s="4">
        <f t="shared" si="25"/>
        <v>32</v>
      </c>
      <c r="AJ33" s="4">
        <f t="shared" ref="AJ33" si="26">SUM(AJ13:AJ22)</f>
        <v>10</v>
      </c>
      <c r="AK33" s="4">
        <f>SUM(AK13:AK22)</f>
        <v>40</v>
      </c>
      <c r="AL33" s="4">
        <f>SUM(AL13:AL22)</f>
        <v>29</v>
      </c>
      <c r="AM33" s="4">
        <f>SUM(AM13:AM22)</f>
        <v>11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608</v>
      </c>
      <c r="R34" s="17">
        <f t="shared" si="27"/>
        <v>292</v>
      </c>
      <c r="S34" s="17">
        <f t="shared" si="27"/>
        <v>316</v>
      </c>
      <c r="T34" s="17">
        <f t="shared" si="27"/>
        <v>69</v>
      </c>
      <c r="U34" s="17">
        <f t="shared" si="27"/>
        <v>32</v>
      </c>
      <c r="V34" s="17">
        <f t="shared" si="27"/>
        <v>37</v>
      </c>
      <c r="W34" s="15">
        <f t="shared" si="21"/>
        <v>12.80148423005565</v>
      </c>
      <c r="X34" s="15">
        <f t="shared" si="21"/>
        <v>12.307692307692308</v>
      </c>
      <c r="Y34" s="15">
        <f t="shared" si="21"/>
        <v>13.261648745519716</v>
      </c>
      <c r="Z34" s="17">
        <f t="shared" si="27"/>
        <v>-8</v>
      </c>
      <c r="AA34" s="17">
        <f t="shared" si="27"/>
        <v>-13</v>
      </c>
      <c r="AB34" s="17">
        <f t="shared" si="27"/>
        <v>5</v>
      </c>
      <c r="AC34" s="15">
        <f t="shared" si="22"/>
        <v>-1.2987012987012991</v>
      </c>
      <c r="AD34" s="15">
        <f t="shared" si="22"/>
        <v>-4.2622950819672152</v>
      </c>
      <c r="AE34" s="15">
        <f t="shared" si="22"/>
        <v>1.6077170418006492</v>
      </c>
      <c r="AH34" s="4">
        <f t="shared" ref="AH34:AI34" si="28">SUM(AH23:AH30)</f>
        <v>539</v>
      </c>
      <c r="AI34" s="4">
        <f t="shared" si="28"/>
        <v>260</v>
      </c>
      <c r="AJ34" s="4">
        <f t="shared" ref="AJ34" si="29">SUM(AJ23:AJ30)</f>
        <v>279</v>
      </c>
      <c r="AK34" s="4">
        <f>SUM(AK23:AK30)</f>
        <v>616</v>
      </c>
      <c r="AL34" s="4">
        <f>SUM(AL23:AL30)</f>
        <v>305</v>
      </c>
      <c r="AM34" s="4">
        <f>SUM(AM23:AM30)</f>
        <v>311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534</v>
      </c>
      <c r="R35" s="17">
        <f t="shared" si="30"/>
        <v>236</v>
      </c>
      <c r="S35" s="17">
        <f t="shared" si="30"/>
        <v>298</v>
      </c>
      <c r="T35" s="17">
        <f t="shared" si="30"/>
        <v>72</v>
      </c>
      <c r="U35" s="17">
        <f t="shared" si="30"/>
        <v>33</v>
      </c>
      <c r="V35" s="17">
        <f t="shared" si="30"/>
        <v>39</v>
      </c>
      <c r="W35" s="15">
        <f t="shared" si="21"/>
        <v>15.58441558441559</v>
      </c>
      <c r="X35" s="15">
        <f t="shared" si="21"/>
        <v>16.256157635467972</v>
      </c>
      <c r="Y35" s="15">
        <f t="shared" si="21"/>
        <v>15.05791505791505</v>
      </c>
      <c r="Z35" s="17">
        <f t="shared" si="30"/>
        <v>2</v>
      </c>
      <c r="AA35" s="17">
        <f t="shared" si="30"/>
        <v>-7</v>
      </c>
      <c r="AB35" s="17">
        <f t="shared" si="30"/>
        <v>9</v>
      </c>
      <c r="AC35" s="15">
        <f t="shared" si="22"/>
        <v>0.3759398496240518</v>
      </c>
      <c r="AD35" s="15">
        <f t="shared" si="22"/>
        <v>-2.8806584362139898</v>
      </c>
      <c r="AE35" s="15">
        <f t="shared" si="22"/>
        <v>3.114186851211076</v>
      </c>
      <c r="AH35" s="4">
        <f t="shared" ref="AH35:AI35" si="31">SUM(AH25:AH30)</f>
        <v>462</v>
      </c>
      <c r="AI35" s="4">
        <f t="shared" si="31"/>
        <v>203</v>
      </c>
      <c r="AJ35" s="4">
        <f t="shared" ref="AJ35" si="32">SUM(AJ25:AJ30)</f>
        <v>259</v>
      </c>
      <c r="AK35" s="4">
        <f>SUM(AK25:AK30)</f>
        <v>532</v>
      </c>
      <c r="AL35" s="4">
        <f>SUM(AL25:AL30)</f>
        <v>243</v>
      </c>
      <c r="AM35" s="4">
        <f>SUM(AM25:AM30)</f>
        <v>289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377</v>
      </c>
      <c r="R36" s="17">
        <f t="shared" si="33"/>
        <v>142</v>
      </c>
      <c r="S36" s="17">
        <f t="shared" si="33"/>
        <v>235</v>
      </c>
      <c r="T36" s="17">
        <f t="shared" si="33"/>
        <v>67</v>
      </c>
      <c r="U36" s="17">
        <f t="shared" si="33"/>
        <v>34</v>
      </c>
      <c r="V36" s="17">
        <f t="shared" si="33"/>
        <v>33</v>
      </c>
      <c r="W36" s="15">
        <f t="shared" si="21"/>
        <v>21.612903225806445</v>
      </c>
      <c r="X36" s="15">
        <f t="shared" si="21"/>
        <v>31.481481481481488</v>
      </c>
      <c r="Y36" s="15">
        <f t="shared" si="21"/>
        <v>16.336633663366328</v>
      </c>
      <c r="Z36" s="17">
        <f t="shared" si="33"/>
        <v>8</v>
      </c>
      <c r="AA36" s="17">
        <f t="shared" si="33"/>
        <v>1</v>
      </c>
      <c r="AB36" s="17">
        <f t="shared" si="33"/>
        <v>7</v>
      </c>
      <c r="AC36" s="15">
        <f t="shared" si="22"/>
        <v>2.1680216802167918</v>
      </c>
      <c r="AD36" s="15">
        <f t="shared" si="22"/>
        <v>0.70921985815601829</v>
      </c>
      <c r="AE36" s="15">
        <f t="shared" si="22"/>
        <v>3.0701754385964897</v>
      </c>
      <c r="AH36" s="4">
        <f t="shared" ref="AH36:AI36" si="34">SUM(AH27:AH30)</f>
        <v>310</v>
      </c>
      <c r="AI36" s="4">
        <f t="shared" si="34"/>
        <v>108</v>
      </c>
      <c r="AJ36" s="4">
        <f t="shared" ref="AJ36" si="35">SUM(AJ27:AJ30)</f>
        <v>202</v>
      </c>
      <c r="AK36" s="4">
        <f>SUM(AK27:AK30)</f>
        <v>369</v>
      </c>
      <c r="AL36" s="4">
        <f>SUM(AL27:AL30)</f>
        <v>141</v>
      </c>
      <c r="AM36" s="4">
        <f>SUM(AM27:AM30)</f>
        <v>228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0.15360983102918588</v>
      </c>
      <c r="R38" s="12">
        <f t="shared" si="36"/>
        <v>0</v>
      </c>
      <c r="S38" s="12">
        <f t="shared" si="36"/>
        <v>0.3048780487804878</v>
      </c>
      <c r="T38" s="12">
        <f>T32/T9*100</f>
        <v>0</v>
      </c>
      <c r="U38" s="12">
        <f t="shared" ref="U38:V38" si="37">U32/U9*100</f>
        <v>-3.3333333333333335</v>
      </c>
      <c r="V38" s="12">
        <f t="shared" si="37"/>
        <v>2.5641025641025639</v>
      </c>
      <c r="W38" s="12">
        <f>Q38-AH38</f>
        <v>-1.8211474812738521E-2</v>
      </c>
      <c r="X38" s="12">
        <f t="shared" ref="X38:Y42" si="38">R38-AI38</f>
        <v>-0.34129692832764508</v>
      </c>
      <c r="Y38" s="12">
        <f t="shared" si="38"/>
        <v>0.3048780487804878</v>
      </c>
      <c r="Z38" s="12">
        <f>Z32/Z9*100</f>
        <v>0</v>
      </c>
      <c r="AA38" s="12">
        <f t="shared" ref="AA38:AB38" si="39">AA32/AA9*100</f>
        <v>0</v>
      </c>
      <c r="AB38" s="12">
        <f t="shared" si="39"/>
        <v>0</v>
      </c>
      <c r="AC38" s="12">
        <f>Q38-AK38</f>
        <v>1.4028295071158714E-3</v>
      </c>
      <c r="AD38" s="12">
        <f t="shared" ref="AD38:AE42" si="40">R38-AL38</f>
        <v>0</v>
      </c>
      <c r="AE38" s="12">
        <f t="shared" si="40"/>
        <v>-4.7194744393264654E-3</v>
      </c>
      <c r="AH38" s="12">
        <f t="shared" ref="AH38:AI38" si="41">AH32/AH9*100</f>
        <v>0.1718213058419244</v>
      </c>
      <c r="AI38" s="12">
        <f t="shared" si="41"/>
        <v>0.34129692832764508</v>
      </c>
      <c r="AJ38" s="12">
        <f t="shared" ref="AJ38" si="42">AJ32/AJ9*100</f>
        <v>0</v>
      </c>
      <c r="AK38" s="12">
        <f>AK32/AK9*100</f>
        <v>0.15220700152207001</v>
      </c>
      <c r="AL38" s="12">
        <f>AL32/AL9*100</f>
        <v>0</v>
      </c>
      <c r="AM38" s="12">
        <f>AM32/AM9*100</f>
        <v>0.30959752321981426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6.4516129032258061</v>
      </c>
      <c r="R39" s="12">
        <f>R33/R9*100</f>
        <v>9.5975232198142422</v>
      </c>
      <c r="S39" s="13">
        <f t="shared" si="43"/>
        <v>3.3536585365853662</v>
      </c>
      <c r="T39" s="12">
        <f>T33/T9*100</f>
        <v>0</v>
      </c>
      <c r="U39" s="12">
        <f t="shared" ref="U39:V39" si="44">U33/U9*100</f>
        <v>-3.3333333333333335</v>
      </c>
      <c r="V39" s="12">
        <f t="shared" si="44"/>
        <v>2.5641025641025639</v>
      </c>
      <c r="W39" s="12">
        <f>Q39-AH39</f>
        <v>-0.76488194213501792</v>
      </c>
      <c r="X39" s="12">
        <f t="shared" si="38"/>
        <v>-1.3239784866704003</v>
      </c>
      <c r="Y39" s="12">
        <f>S39-AJ39</f>
        <v>-0.1065490758713814</v>
      </c>
      <c r="Z39" s="12">
        <f t="shared" si="43"/>
        <v>-33.333333333333329</v>
      </c>
      <c r="AA39" s="12">
        <f t="shared" ref="AA39:AB39" si="45">AA33/AA9*100</f>
        <v>-18.181818181818183</v>
      </c>
      <c r="AB39" s="12">
        <f t="shared" si="45"/>
        <v>0</v>
      </c>
      <c r="AC39" s="12">
        <f>Q39-AK39</f>
        <v>0.36333284234300578</v>
      </c>
      <c r="AD39" s="12">
        <f t="shared" si="40"/>
        <v>0.91488848927532018</v>
      </c>
      <c r="AE39" s="12">
        <f t="shared" si="40"/>
        <v>-5.1914218832590286E-2</v>
      </c>
      <c r="AH39" s="12">
        <f t="shared" ref="AH39:AI39" si="46">AH33/AH9*100</f>
        <v>7.216494845360824</v>
      </c>
      <c r="AI39" s="12">
        <f t="shared" si="46"/>
        <v>10.921501706484642</v>
      </c>
      <c r="AJ39" s="12">
        <f t="shared" ref="AJ39" si="47">AJ33/AJ9*100</f>
        <v>3.4602076124567476</v>
      </c>
      <c r="AK39" s="12">
        <f>AK33/AK9*100</f>
        <v>6.0882800608828003</v>
      </c>
      <c r="AL39" s="12">
        <f>AL33/AL9*100</f>
        <v>8.682634730538922</v>
      </c>
      <c r="AM39" s="12">
        <f>AM33/AM9*100</f>
        <v>3.4055727554179565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93.394777265745006</v>
      </c>
      <c r="R40" s="12">
        <f t="shared" si="48"/>
        <v>90.402476780185765</v>
      </c>
      <c r="S40" s="12">
        <f t="shared" si="48"/>
        <v>96.341463414634148</v>
      </c>
      <c r="T40" s="12">
        <f>T34/T9*100</f>
        <v>100</v>
      </c>
      <c r="U40" s="12">
        <f t="shared" ref="U40:V40" si="49">U34/U9*100</f>
        <v>106.66666666666667</v>
      </c>
      <c r="V40" s="12">
        <f t="shared" si="49"/>
        <v>94.871794871794862</v>
      </c>
      <c r="W40" s="12">
        <f t="shared" ref="W40:W42" si="50">Q40-AH40</f>
        <v>0.78309341694775014</v>
      </c>
      <c r="X40" s="12">
        <f t="shared" si="38"/>
        <v>1.6652754149980495</v>
      </c>
      <c r="Y40" s="12">
        <f>S40-AJ40</f>
        <v>-0.19832897290910978</v>
      </c>
      <c r="Z40" s="12">
        <f>Z34/Z9*100</f>
        <v>133.33333333333331</v>
      </c>
      <c r="AA40" s="12">
        <f t="shared" ref="AA40:AB40" si="51">AA34/AA9*100</f>
        <v>118.18181818181819</v>
      </c>
      <c r="AB40" s="12">
        <f t="shared" si="51"/>
        <v>100</v>
      </c>
      <c r="AC40" s="12">
        <f t="shared" ref="AC40:AC42" si="52">Q40-AK40</f>
        <v>-0.36473567185011291</v>
      </c>
      <c r="AD40" s="12">
        <f t="shared" si="40"/>
        <v>-0.91488848927531308</v>
      </c>
      <c r="AE40" s="12">
        <f t="shared" si="40"/>
        <v>5.6633693271919583E-2</v>
      </c>
      <c r="AH40" s="12">
        <f t="shared" ref="AH40:AI40" si="53">AH34/AH9*100</f>
        <v>92.611683848797256</v>
      </c>
      <c r="AI40" s="12">
        <f t="shared" si="53"/>
        <v>88.737201365187715</v>
      </c>
      <c r="AJ40" s="12">
        <f t="shared" ref="AJ40" si="54">AJ34/AJ9*100</f>
        <v>96.539792387543258</v>
      </c>
      <c r="AK40" s="12">
        <f>AK34/AK9*100</f>
        <v>93.759512937595119</v>
      </c>
      <c r="AL40" s="12">
        <f>AL34/AL9*100</f>
        <v>91.317365269461078</v>
      </c>
      <c r="AM40" s="12">
        <f>AM34/AM9*100</f>
        <v>96.284829721362229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82.027649769585253</v>
      </c>
      <c r="R41" s="12">
        <f t="shared" si="55"/>
        <v>73.065015479876166</v>
      </c>
      <c r="S41" s="12">
        <f t="shared" si="55"/>
        <v>90.853658536585371</v>
      </c>
      <c r="T41" s="12">
        <f>T35/T9*100</f>
        <v>104.34782608695652</v>
      </c>
      <c r="U41" s="12">
        <f t="shared" ref="U41:V41" si="56">U35/U9*100</f>
        <v>110.00000000000001</v>
      </c>
      <c r="V41" s="12">
        <f t="shared" si="56"/>
        <v>100</v>
      </c>
      <c r="W41" s="12">
        <f t="shared" si="50"/>
        <v>2.6462064706161783</v>
      </c>
      <c r="X41" s="12">
        <f t="shared" si="38"/>
        <v>3.7817390293642177</v>
      </c>
      <c r="Y41" s="12">
        <f>S41-AJ41</f>
        <v>1.2342813739556107</v>
      </c>
      <c r="Z41" s="12">
        <f>Z35/Z9*100</f>
        <v>-33.333333333333329</v>
      </c>
      <c r="AA41" s="12">
        <f t="shared" ref="AA41:AB41" si="57">AA35/AA9*100</f>
        <v>63.636363636363633</v>
      </c>
      <c r="AB41" s="12">
        <f t="shared" si="57"/>
        <v>180</v>
      </c>
      <c r="AC41" s="12">
        <f t="shared" si="52"/>
        <v>1.0535249598440117</v>
      </c>
      <c r="AD41" s="12">
        <f>R41-AL41</f>
        <v>0.31052446191209526</v>
      </c>
      <c r="AE41" s="12">
        <f t="shared" si="40"/>
        <v>1.379974326059056</v>
      </c>
      <c r="AH41" s="12">
        <f>AH35/AH9*100</f>
        <v>79.381443298969074</v>
      </c>
      <c r="AI41" s="12">
        <f>AI35/AI9*100</f>
        <v>69.283276450511948</v>
      </c>
      <c r="AJ41" s="12">
        <f>AJ35/AJ9*100</f>
        <v>89.61937716262976</v>
      </c>
      <c r="AK41" s="12">
        <f t="shared" ref="AK41:AL41" si="58">AK35/AK9*100</f>
        <v>80.974124809741241</v>
      </c>
      <c r="AL41" s="12">
        <f t="shared" si="58"/>
        <v>72.754491017964071</v>
      </c>
      <c r="AM41" s="12">
        <f t="shared" ref="AM41" si="59">AM35/AM9*100</f>
        <v>89.473684210526315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57.91090629800307</v>
      </c>
      <c r="R42" s="12">
        <f t="shared" si="60"/>
        <v>43.962848297213625</v>
      </c>
      <c r="S42" s="12">
        <f t="shared" si="60"/>
        <v>71.646341463414629</v>
      </c>
      <c r="T42" s="12">
        <f t="shared" ref="T42:V42" si="61">T36/T9*100</f>
        <v>97.101449275362313</v>
      </c>
      <c r="U42" s="12">
        <f t="shared" si="61"/>
        <v>113.33333333333333</v>
      </c>
      <c r="V42" s="12">
        <f t="shared" si="61"/>
        <v>84.615384615384613</v>
      </c>
      <c r="W42" s="12">
        <f t="shared" si="50"/>
        <v>4.6463014870065038</v>
      </c>
      <c r="X42" s="12">
        <f t="shared" si="38"/>
        <v>7.1027800378279622</v>
      </c>
      <c r="Y42" s="12">
        <f>S42-AJ42</f>
        <v>1.7501476917883281</v>
      </c>
      <c r="Z42" s="12">
        <f t="shared" si="60"/>
        <v>-133.33333333333331</v>
      </c>
      <c r="AA42" s="12">
        <f t="shared" ref="AA42:AB42" si="62">AA36/AA9*100</f>
        <v>-9.0909090909090917</v>
      </c>
      <c r="AB42" s="12">
        <f t="shared" si="62"/>
        <v>140</v>
      </c>
      <c r="AC42" s="12">
        <f t="shared" si="52"/>
        <v>1.7465227363592319</v>
      </c>
      <c r="AD42" s="12">
        <f>R42-AL42</f>
        <v>1.7472794349381786</v>
      </c>
      <c r="AE42" s="12">
        <f t="shared" si="40"/>
        <v>1.0581061692969769</v>
      </c>
      <c r="AH42" s="12">
        <f t="shared" ref="AH42:AI42" si="63">AH36/AH9*100</f>
        <v>53.264604810996566</v>
      </c>
      <c r="AI42" s="12">
        <f t="shared" si="63"/>
        <v>36.860068259385663</v>
      </c>
      <c r="AJ42" s="12">
        <f t="shared" ref="AJ42" si="64">AJ36/AJ9*100</f>
        <v>69.896193771626301</v>
      </c>
      <c r="AK42" s="12">
        <f>AK36/AK9*100</f>
        <v>56.164383561643838</v>
      </c>
      <c r="AL42" s="12">
        <f>AL36/AL9*100</f>
        <v>42.215568862275447</v>
      </c>
      <c r="AM42" s="12">
        <f>AM36/AM9*100</f>
        <v>70.588235294117652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1</v>
      </c>
      <c r="D9" s="17">
        <f>SUM(D10:D30)</f>
        <v>3</v>
      </c>
      <c r="E9" s="17">
        <f>F9+G9</f>
        <v>3</v>
      </c>
      <c r="F9" s="17">
        <f>SUM(F10:F30)</f>
        <v>0</v>
      </c>
      <c r="G9" s="17">
        <f>SUM(G10:G30)</f>
        <v>3</v>
      </c>
      <c r="H9" s="15">
        <f>IF(B9=E9,0,(1-(B9/(B9-E9)))*-100)</f>
        <v>300</v>
      </c>
      <c r="I9" s="15">
        <f>IF(C9=F9,0,(1-(C9/(C9-F9)))*-100)</f>
        <v>0</v>
      </c>
      <c r="J9" s="15">
        <f>IF(D9=G9,0,(1-(D9/(D9-G9)))*-100)</f>
        <v>0</v>
      </c>
      <c r="K9" s="17">
        <f>L9+M9</f>
        <v>2</v>
      </c>
      <c r="L9" s="17">
        <f>SUM(L10:L30)</f>
        <v>0</v>
      </c>
      <c r="M9" s="17">
        <f>SUM(M10:M30)</f>
        <v>2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200</v>
      </c>
      <c r="Q9" s="17">
        <f>R9+S9</f>
        <v>13</v>
      </c>
      <c r="R9" s="17">
        <f>SUM(R10:R30)</f>
        <v>9</v>
      </c>
      <c r="S9" s="17">
        <f>SUM(S10:S30)</f>
        <v>4</v>
      </c>
      <c r="T9" s="17">
        <f>U9+V9</f>
        <v>4</v>
      </c>
      <c r="U9" s="17">
        <f>SUM(U10:U30)</f>
        <v>4</v>
      </c>
      <c r="V9" s="17">
        <f>SUM(V10:V30)</f>
        <v>0</v>
      </c>
      <c r="W9" s="15">
        <f>IF(Q9=T9,IF(Q9&gt;0,"皆増",0),(1-(Q9/(Q9-T9)))*-100)</f>
        <v>44.444444444444443</v>
      </c>
      <c r="X9" s="15">
        <f t="shared" ref="X9:Y30" si="1">IF(R9=U9,IF(R9&gt;0,"皆増",0),(1-(R9/(R9-U9)))*-100)</f>
        <v>80</v>
      </c>
      <c r="Y9" s="15">
        <f t="shared" si="1"/>
        <v>0</v>
      </c>
      <c r="Z9" s="17">
        <f>AA9+AB9</f>
        <v>4</v>
      </c>
      <c r="AA9" s="17">
        <f>SUM(AA10:AA30)</f>
        <v>4</v>
      </c>
      <c r="AB9" s="17">
        <f>SUM(AB10:AB30)</f>
        <v>0</v>
      </c>
      <c r="AC9" s="15">
        <f>IF(Q9=Z9,IF(Q9&gt;0,"皆増",0),(1-(Q9/(Q9-Z9)))*-100)</f>
        <v>44.444444444444443</v>
      </c>
      <c r="AD9" s="15">
        <f t="shared" ref="AD9:AE30" si="2">IF(R9=AA9,IF(R9&gt;0,"皆増",0),(1-(R9/(R9-AA9)))*-100)</f>
        <v>80</v>
      </c>
      <c r="AE9" s="15">
        <f t="shared" si="2"/>
        <v>0</v>
      </c>
      <c r="AH9" s="4">
        <f t="shared" ref="AH9:AJ30" si="3">Q9-T9</f>
        <v>9</v>
      </c>
      <c r="AI9" s="4">
        <f t="shared" si="3"/>
        <v>5</v>
      </c>
      <c r="AJ9" s="4">
        <f t="shared" si="3"/>
        <v>4</v>
      </c>
      <c r="AK9" s="4">
        <f t="shared" ref="AK9:AM30" si="4">Q9-Z9</f>
        <v>9</v>
      </c>
      <c r="AL9" s="4">
        <f t="shared" si="4"/>
        <v>5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1</v>
      </c>
      <c r="D10" s="17">
        <v>3</v>
      </c>
      <c r="E10" s="17">
        <f t="shared" ref="E10" si="6">F10+G10</f>
        <v>3</v>
      </c>
      <c r="F10" s="17">
        <v>0</v>
      </c>
      <c r="G10" s="17">
        <v>3</v>
      </c>
      <c r="H10" s="15">
        <f>IF(B10=E10,0,(1-(B10/(B10-E10)))*-100)</f>
        <v>300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2</v>
      </c>
      <c r="L10" s="17">
        <v>0</v>
      </c>
      <c r="M10" s="17">
        <v>2</v>
      </c>
      <c r="N10" s="15">
        <f>IF(B10=K10,0,(1-(B10/(B10-K10)))*-100)</f>
        <v>100</v>
      </c>
      <c r="O10" s="15">
        <f t="shared" si="0"/>
        <v>0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-3</v>
      </c>
      <c r="AA24" s="17">
        <v>-3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-2</v>
      </c>
      <c r="AA25" s="17">
        <v>1</v>
      </c>
      <c r="AB25" s="17">
        <v>-3</v>
      </c>
      <c r="AC25" s="15">
        <f t="shared" si="13"/>
        <v>-66.666666666666671</v>
      </c>
      <c r="AD25" s="15" t="str">
        <f t="shared" si="2"/>
        <v>皆増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3</v>
      </c>
      <c r="AL25" s="4">
        <f t="shared" si="4"/>
        <v>0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-50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4</v>
      </c>
      <c r="S27" s="17">
        <v>1</v>
      </c>
      <c r="T27" s="17">
        <f t="shared" si="10"/>
        <v>3</v>
      </c>
      <c r="U27" s="17">
        <v>4</v>
      </c>
      <c r="V27" s="17">
        <v>-1</v>
      </c>
      <c r="W27" s="15">
        <f t="shared" si="11"/>
        <v>150</v>
      </c>
      <c r="X27" s="15" t="str">
        <f t="shared" si="1"/>
        <v>皆増</v>
      </c>
      <c r="Y27" s="15">
        <f t="shared" si="1"/>
        <v>-50</v>
      </c>
      <c r="Z27" s="17">
        <f t="shared" si="12"/>
        <v>4</v>
      </c>
      <c r="AA27" s="17">
        <v>3</v>
      </c>
      <c r="AB27" s="17">
        <v>1</v>
      </c>
      <c r="AC27" s="15">
        <f t="shared" si="13"/>
        <v>400</v>
      </c>
      <c r="AD27" s="15">
        <f t="shared" si="2"/>
        <v>300</v>
      </c>
      <c r="AE27" s="15" t="str">
        <f t="shared" si="2"/>
        <v>皆増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1</v>
      </c>
      <c r="U28" s="17">
        <v>1</v>
      </c>
      <c r="V28" s="17">
        <v>0</v>
      </c>
      <c r="W28" s="15" t="str">
        <f t="shared" si="11"/>
        <v>皆増</v>
      </c>
      <c r="X28" s="15" t="str">
        <f t="shared" si="1"/>
        <v>皆増</v>
      </c>
      <c r="Y28" s="15">
        <f t="shared" si="1"/>
        <v>0</v>
      </c>
      <c r="Z28" s="17">
        <f t="shared" si="12"/>
        <v>1</v>
      </c>
      <c r="AA28" s="17">
        <v>1</v>
      </c>
      <c r="AB28" s="17">
        <v>0</v>
      </c>
      <c r="AC28" s="15" t="str">
        <f t="shared" si="13"/>
        <v>皆増</v>
      </c>
      <c r="AD28" s="15" t="str">
        <f t="shared" si="2"/>
        <v>皆増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2</v>
      </c>
      <c r="U29" s="17">
        <v>0</v>
      </c>
      <c r="V29" s="17">
        <v>2</v>
      </c>
      <c r="W29" s="15">
        <f t="shared" si="11"/>
        <v>200</v>
      </c>
      <c r="X29" s="15">
        <f t="shared" si="1"/>
        <v>0</v>
      </c>
      <c r="Y29" s="15" t="str">
        <f t="shared" si="1"/>
        <v>皆増</v>
      </c>
      <c r="Z29" s="17">
        <f t="shared" si="12"/>
        <v>2</v>
      </c>
      <c r="AA29" s="17">
        <v>1</v>
      </c>
      <c r="AB29" s="17">
        <v>1</v>
      </c>
      <c r="AC29" s="15">
        <f t="shared" si="13"/>
        <v>200</v>
      </c>
      <c r="AD29" s="15" t="str">
        <f t="shared" si="2"/>
        <v>皆増</v>
      </c>
      <c r="AE29" s="15">
        <f t="shared" si="2"/>
        <v>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8</v>
      </c>
      <c r="S34" s="17">
        <f t="shared" si="22"/>
        <v>4</v>
      </c>
      <c r="T34" s="17">
        <f t="shared" si="22"/>
        <v>4</v>
      </c>
      <c r="U34" s="17">
        <f t="shared" si="22"/>
        <v>4</v>
      </c>
      <c r="V34" s="17">
        <f t="shared" si="22"/>
        <v>0</v>
      </c>
      <c r="W34" s="15">
        <f t="shared" si="15"/>
        <v>50</v>
      </c>
      <c r="X34" s="15">
        <f t="shared" si="15"/>
        <v>100</v>
      </c>
      <c r="Y34" s="15">
        <f t="shared" si="15"/>
        <v>0</v>
      </c>
      <c r="Z34" s="17">
        <f t="shared" ref="Z34:AB34" si="23">SUM(Z23:Z30)</f>
        <v>3</v>
      </c>
      <c r="AA34" s="17">
        <f t="shared" si="23"/>
        <v>3</v>
      </c>
      <c r="AB34" s="17">
        <f t="shared" si="23"/>
        <v>0</v>
      </c>
      <c r="AC34" s="15">
        <f t="shared" si="17"/>
        <v>33.333333333333329</v>
      </c>
      <c r="AD34" s="15">
        <f t="shared" si="17"/>
        <v>60.000000000000007</v>
      </c>
      <c r="AE34" s="15">
        <f t="shared" si="17"/>
        <v>0</v>
      </c>
      <c r="AH34" s="4">
        <f t="shared" ref="AH34:AJ34" si="24">SUM(AH23:AH30)</f>
        <v>8</v>
      </c>
      <c r="AI34" s="4">
        <f t="shared" si="24"/>
        <v>4</v>
      </c>
      <c r="AJ34" s="4">
        <f t="shared" si="24"/>
        <v>4</v>
      </c>
      <c r="AK34" s="4">
        <f>SUM(AK23:AK30)</f>
        <v>9</v>
      </c>
      <c r="AL34" s="4">
        <f>SUM(AL23:AL30)</f>
        <v>5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8</v>
      </c>
      <c r="S35" s="17">
        <f t="shared" si="25"/>
        <v>4</v>
      </c>
      <c r="T35" s="17">
        <f t="shared" si="25"/>
        <v>5</v>
      </c>
      <c r="U35" s="17">
        <f t="shared" si="25"/>
        <v>5</v>
      </c>
      <c r="V35" s="17">
        <f t="shared" si="25"/>
        <v>0</v>
      </c>
      <c r="W35" s="15">
        <f t="shared" si="15"/>
        <v>71.428571428571416</v>
      </c>
      <c r="X35" s="15">
        <f t="shared" si="15"/>
        <v>166.66666666666666</v>
      </c>
      <c r="Y35" s="15">
        <f t="shared" si="15"/>
        <v>0</v>
      </c>
      <c r="Z35" s="17">
        <f t="shared" ref="Z35:AB35" si="26">SUM(Z25:Z30)</f>
        <v>6</v>
      </c>
      <c r="AA35" s="17">
        <f t="shared" si="26"/>
        <v>6</v>
      </c>
      <c r="AB35" s="17">
        <f t="shared" si="26"/>
        <v>0</v>
      </c>
      <c r="AC35" s="15">
        <f t="shared" si="17"/>
        <v>100</v>
      </c>
      <c r="AD35" s="15">
        <f t="shared" si="17"/>
        <v>300</v>
      </c>
      <c r="AE35" s="15">
        <f t="shared" si="17"/>
        <v>0</v>
      </c>
      <c r="AH35" s="4">
        <f t="shared" ref="AH35:AJ35" si="27">SUM(AH25:AH30)</f>
        <v>7</v>
      </c>
      <c r="AI35" s="4">
        <f t="shared" si="27"/>
        <v>3</v>
      </c>
      <c r="AJ35" s="4">
        <f t="shared" si="27"/>
        <v>4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6</v>
      </c>
      <c r="S36" s="17">
        <f t="shared" si="28"/>
        <v>4</v>
      </c>
      <c r="T36" s="17">
        <f t="shared" si="28"/>
        <v>6</v>
      </c>
      <c r="U36" s="17">
        <f t="shared" si="28"/>
        <v>5</v>
      </c>
      <c r="V36" s="17">
        <f t="shared" si="28"/>
        <v>1</v>
      </c>
      <c r="W36" s="15">
        <f t="shared" si="15"/>
        <v>150</v>
      </c>
      <c r="X36" s="15">
        <f t="shared" si="15"/>
        <v>500</v>
      </c>
      <c r="Y36" s="15">
        <f t="shared" si="15"/>
        <v>33.333333333333329</v>
      </c>
      <c r="Z36" s="17">
        <f t="shared" ref="Z36:AB36" si="29">SUM(Z27:Z30)</f>
        <v>8</v>
      </c>
      <c r="AA36" s="17">
        <f t="shared" si="29"/>
        <v>5</v>
      </c>
      <c r="AB36" s="17">
        <f t="shared" si="29"/>
        <v>3</v>
      </c>
      <c r="AC36" s="15">
        <f t="shared" si="17"/>
        <v>400</v>
      </c>
      <c r="AD36" s="15">
        <f t="shared" si="17"/>
        <v>500</v>
      </c>
      <c r="AE36" s="15">
        <f t="shared" si="17"/>
        <v>300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7.6923076923076925</v>
      </c>
      <c r="R39" s="12">
        <f>R33/R9*100</f>
        <v>11.111111111111111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-3.4188034188034182</v>
      </c>
      <c r="X39" s="12">
        <f t="shared" si="33"/>
        <v>-8.8888888888888893</v>
      </c>
      <c r="Y39" s="12">
        <f>S39-AJ39</f>
        <v>0</v>
      </c>
      <c r="Z39" s="12">
        <f t="shared" si="37"/>
        <v>25</v>
      </c>
      <c r="AA39" s="12">
        <f t="shared" si="37"/>
        <v>25</v>
      </c>
      <c r="AB39" s="12" t="e">
        <f t="shared" si="37"/>
        <v>#DIV/0!</v>
      </c>
      <c r="AC39" s="12">
        <f>Q39-AK39</f>
        <v>7.6923076923076925</v>
      </c>
      <c r="AD39" s="12">
        <f t="shared" si="35"/>
        <v>11.111111111111111</v>
      </c>
      <c r="AE39" s="12">
        <f t="shared" si="35"/>
        <v>0</v>
      </c>
      <c r="AH39" s="12">
        <f t="shared" ref="AH39:AJ39" si="39">AH33/AH9*100</f>
        <v>11.111111111111111</v>
      </c>
      <c r="AI39" s="12">
        <f t="shared" si="39"/>
        <v>20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92.307692307692307</v>
      </c>
      <c r="R40" s="12">
        <f t="shared" si="40"/>
        <v>88.888888888888886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3.4188034188034209</v>
      </c>
      <c r="X40" s="12">
        <f t="shared" si="33"/>
        <v>8.8888888888888857</v>
      </c>
      <c r="Y40" s="12">
        <f>S40-AJ40</f>
        <v>0</v>
      </c>
      <c r="Z40" s="12">
        <f>Z34/Z9*100</f>
        <v>75</v>
      </c>
      <c r="AA40" s="12">
        <f t="shared" ref="AA40:AB40" si="43">AA34/AA9*100</f>
        <v>75</v>
      </c>
      <c r="AB40" s="12" t="e">
        <f t="shared" si="43"/>
        <v>#DIV/0!</v>
      </c>
      <c r="AC40" s="12">
        <f t="shared" ref="AC40:AC42" si="44">Q40-AK40</f>
        <v>-7.6923076923076934</v>
      </c>
      <c r="AD40" s="12">
        <f t="shared" si="35"/>
        <v>-11.111111111111114</v>
      </c>
      <c r="AE40" s="12">
        <f t="shared" si="35"/>
        <v>0</v>
      </c>
      <c r="AH40" s="12">
        <f t="shared" ref="AH40:AJ40" si="45">AH34/AH9*100</f>
        <v>88.888888888888886</v>
      </c>
      <c r="AI40" s="12">
        <f t="shared" si="45"/>
        <v>80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92.307692307692307</v>
      </c>
      <c r="R41" s="12">
        <f t="shared" si="46"/>
        <v>88.888888888888886</v>
      </c>
      <c r="S41" s="12">
        <f t="shared" si="46"/>
        <v>100</v>
      </c>
      <c r="T41" s="12">
        <f>T35/T9*100</f>
        <v>125</v>
      </c>
      <c r="U41" s="12">
        <f t="shared" ref="U41:V41" si="47">U35/U9*100</f>
        <v>125</v>
      </c>
      <c r="V41" s="12" t="e">
        <f t="shared" si="47"/>
        <v>#DIV/0!</v>
      </c>
      <c r="W41" s="12">
        <f t="shared" si="42"/>
        <v>14.529914529914521</v>
      </c>
      <c r="X41" s="12">
        <f t="shared" si="33"/>
        <v>28.888888888888886</v>
      </c>
      <c r="Y41" s="12">
        <f>S41-AJ41</f>
        <v>0</v>
      </c>
      <c r="Z41" s="12">
        <f>Z35/Z9*100</f>
        <v>150</v>
      </c>
      <c r="AA41" s="12">
        <f t="shared" ref="AA41:AB41" si="48">AA35/AA9*100</f>
        <v>150</v>
      </c>
      <c r="AB41" s="12" t="e">
        <f t="shared" si="48"/>
        <v>#DIV/0!</v>
      </c>
      <c r="AC41" s="12">
        <f t="shared" si="44"/>
        <v>25.641025641025649</v>
      </c>
      <c r="AD41" s="12">
        <f>R41-AL41</f>
        <v>48.888888888888886</v>
      </c>
      <c r="AE41" s="12">
        <f t="shared" si="35"/>
        <v>0</v>
      </c>
      <c r="AH41" s="12">
        <f>AH35/AH9*100</f>
        <v>77.777777777777786</v>
      </c>
      <c r="AI41" s="12">
        <f>AI35/AI9*100</f>
        <v>60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40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76.923076923076934</v>
      </c>
      <c r="R42" s="12">
        <f t="shared" si="50"/>
        <v>66.666666666666657</v>
      </c>
      <c r="S42" s="12">
        <f t="shared" si="50"/>
        <v>100</v>
      </c>
      <c r="T42" s="12">
        <f t="shared" si="50"/>
        <v>150</v>
      </c>
      <c r="U42" s="12">
        <f t="shared" si="50"/>
        <v>125</v>
      </c>
      <c r="V42" s="12" t="e">
        <f t="shared" si="50"/>
        <v>#DIV/0!</v>
      </c>
      <c r="W42" s="12">
        <f t="shared" si="42"/>
        <v>32.478632478632491</v>
      </c>
      <c r="X42" s="12">
        <f t="shared" si="33"/>
        <v>46.666666666666657</v>
      </c>
      <c r="Y42" s="12">
        <f>S42-AJ42</f>
        <v>25</v>
      </c>
      <c r="Z42" s="12">
        <f t="shared" si="50"/>
        <v>200</v>
      </c>
      <c r="AA42" s="12">
        <f t="shared" si="50"/>
        <v>125</v>
      </c>
      <c r="AB42" s="12" t="e">
        <f t="shared" si="50"/>
        <v>#DIV/0!</v>
      </c>
      <c r="AC42" s="12">
        <f t="shared" si="44"/>
        <v>54.700854700854713</v>
      </c>
      <c r="AD42" s="12">
        <f>R42-AL42</f>
        <v>46.666666666666657</v>
      </c>
      <c r="AE42" s="12">
        <f t="shared" si="35"/>
        <v>75</v>
      </c>
      <c r="AH42" s="12">
        <f t="shared" ref="AH42:AJ42" si="51">AH36/AH9*100</f>
        <v>44.444444444444443</v>
      </c>
      <c r="AI42" s="12">
        <f t="shared" si="51"/>
        <v>20</v>
      </c>
      <c r="AJ42" s="12">
        <f t="shared" si="51"/>
        <v>75</v>
      </c>
      <c r="AK42" s="12">
        <f>AK36/AK9*100</f>
        <v>22.222222222222221</v>
      </c>
      <c r="AL42" s="12">
        <f>AL36/AL9*100</f>
        <v>20</v>
      </c>
      <c r="AM42" s="12">
        <f>AM36/AM9*100</f>
        <v>25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</v>
      </c>
      <c r="C9" s="17">
        <f>SUM(C10:C30)</f>
        <v>5</v>
      </c>
      <c r="D9" s="17">
        <f>SUM(D10:D30)</f>
        <v>5</v>
      </c>
      <c r="E9" s="17">
        <f>F9+G9</f>
        <v>3</v>
      </c>
      <c r="F9" s="17">
        <f>SUM(F10:F30)</f>
        <v>1</v>
      </c>
      <c r="G9" s="17">
        <f>SUM(G10:G30)</f>
        <v>2</v>
      </c>
      <c r="H9" s="15">
        <f>IF(B9=E9,0,(1-(B9/(B9-E9)))*-100)</f>
        <v>42.857142857142861</v>
      </c>
      <c r="I9" s="15">
        <f>IF(C9=F9,0,(1-(C9/(C9-F9)))*-100)</f>
        <v>25</v>
      </c>
      <c r="J9" s="15">
        <f>IF(D9=G9,0,(1-(D9/(D9-G9)))*-100)</f>
        <v>66.666666666666671</v>
      </c>
      <c r="K9" s="17">
        <f>L9+M9</f>
        <v>1</v>
      </c>
      <c r="L9" s="17">
        <f>SUM(L10:L30)</f>
        <v>-1</v>
      </c>
      <c r="M9" s="17">
        <f>SUM(M10:M30)</f>
        <v>2</v>
      </c>
      <c r="N9" s="15">
        <f>IF(B9=K9,0,(1-(B9/(B9-K9)))*-100)</f>
        <v>11.111111111111116</v>
      </c>
      <c r="O9" s="15">
        <f t="shared" ref="O9:P10" si="0">IF(C9=L9,0,(1-(C9/(C9-L9)))*-100)</f>
        <v>-16.666666666666664</v>
      </c>
      <c r="P9" s="15">
        <f>IF(D9=M9,0,(1-(D9/(D9-M9)))*-100)</f>
        <v>66.666666666666671</v>
      </c>
      <c r="Q9" s="17">
        <f>R9+S9</f>
        <v>15</v>
      </c>
      <c r="R9" s="17">
        <f>SUM(R10:R30)</f>
        <v>5</v>
      </c>
      <c r="S9" s="17">
        <f>SUM(S10:S30)</f>
        <v>10</v>
      </c>
      <c r="T9" s="17">
        <f>U9+V9</f>
        <v>-4</v>
      </c>
      <c r="U9" s="17">
        <f>SUM(U10:U30)</f>
        <v>-2</v>
      </c>
      <c r="V9" s="17">
        <f>SUM(V10:V30)</f>
        <v>-2</v>
      </c>
      <c r="W9" s="15">
        <f>IF(Q9=T9,IF(Q9&gt;0,"皆増",0),(1-(Q9/(Q9-T9)))*-100)</f>
        <v>-21.052631578947366</v>
      </c>
      <c r="X9" s="15">
        <f t="shared" ref="X9:Y30" si="1">IF(R9=U9,IF(R9&gt;0,"皆増",0),(1-(R9/(R9-U9)))*-100)</f>
        <v>-28.571428571428569</v>
      </c>
      <c r="Y9" s="15">
        <f t="shared" si="1"/>
        <v>-16.666666666666664</v>
      </c>
      <c r="Z9" s="17">
        <f>AA9+AB9</f>
        <v>-2</v>
      </c>
      <c r="AA9" s="17">
        <f>SUM(AA10:AA30)</f>
        <v>-2</v>
      </c>
      <c r="AB9" s="17">
        <f>SUM(AB10:AB30)</f>
        <v>0</v>
      </c>
      <c r="AC9" s="15">
        <f>IF(Q9=Z9,IF(Q9&gt;0,"皆増",0),(1-(Q9/(Q9-Z9)))*-100)</f>
        <v>-11.764705882352944</v>
      </c>
      <c r="AD9" s="15">
        <f t="shared" ref="AD9:AE30" si="2">IF(R9=AA9,IF(R9&gt;0,"皆増",0),(1-(R9/(R9-AA9)))*-100)</f>
        <v>-28.571428571428569</v>
      </c>
      <c r="AE9" s="15">
        <f t="shared" si="2"/>
        <v>0</v>
      </c>
      <c r="AH9" s="4">
        <f t="shared" ref="AH9:AJ30" si="3">Q9-T9</f>
        <v>19</v>
      </c>
      <c r="AI9" s="4">
        <f t="shared" si="3"/>
        <v>7</v>
      </c>
      <c r="AJ9" s="4">
        <f t="shared" si="3"/>
        <v>12</v>
      </c>
      <c r="AK9" s="4">
        <f t="shared" ref="AK9:AM30" si="4">Q9-Z9</f>
        <v>17</v>
      </c>
      <c r="AL9" s="4">
        <f t="shared" si="4"/>
        <v>7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10</v>
      </c>
      <c r="C10" s="17">
        <v>5</v>
      </c>
      <c r="D10" s="17">
        <v>5</v>
      </c>
      <c r="E10" s="17">
        <f t="shared" ref="E10" si="6">F10+G10</f>
        <v>3</v>
      </c>
      <c r="F10" s="17">
        <v>1</v>
      </c>
      <c r="G10" s="17">
        <v>2</v>
      </c>
      <c r="H10" s="15">
        <f>IF(B10=E10,0,(1-(B10/(B10-E10)))*-100)</f>
        <v>42.857142857142861</v>
      </c>
      <c r="I10" s="15">
        <f t="shared" ref="I10" si="7">IF(C10=F10,0,(1-(C10/(C10-F10)))*-100)</f>
        <v>25</v>
      </c>
      <c r="J10" s="15">
        <f>IF(D10=G10,0,(1-(D10/(D10-G10)))*-100)</f>
        <v>66.666666666666671</v>
      </c>
      <c r="K10" s="17">
        <f t="shared" ref="K10" si="8">L10+M10</f>
        <v>1</v>
      </c>
      <c r="L10" s="17">
        <v>-1</v>
      </c>
      <c r="M10" s="17">
        <v>2</v>
      </c>
      <c r="N10" s="15">
        <f>IF(B10=K10,0,(1-(B10/(B10-K10)))*-100)</f>
        <v>11.111111111111116</v>
      </c>
      <c r="O10" s="15">
        <f t="shared" si="0"/>
        <v>-16.666666666666664</v>
      </c>
      <c r="P10" s="15">
        <f t="shared" si="0"/>
        <v>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0</v>
      </c>
      <c r="AB10" s="17">
        <v>-1</v>
      </c>
      <c r="AC10" s="15">
        <f t="shared" ref="AC10:AC30" si="13">IF(Q10=Z10,IF(Q10&gt;0,"皆増",0),(1-(Q10/(Q10-Z10)))*-100)</f>
        <v>-100</v>
      </c>
      <c r="AD10" s="15">
        <f t="shared" si="2"/>
        <v>0</v>
      </c>
      <c r="AE10" s="15">
        <f t="shared" si="2"/>
        <v>-100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-1</v>
      </c>
      <c r="U24" s="17">
        <v>-2</v>
      </c>
      <c r="V24" s="17">
        <v>1</v>
      </c>
      <c r="W24" s="15">
        <f t="shared" si="11"/>
        <v>-50</v>
      </c>
      <c r="X24" s="15">
        <f t="shared" si="1"/>
        <v>-100</v>
      </c>
      <c r="Y24" s="15" t="str">
        <f t="shared" si="1"/>
        <v>皆増</v>
      </c>
      <c r="Z24" s="17">
        <f t="shared" si="12"/>
        <v>-1</v>
      </c>
      <c r="AA24" s="17">
        <v>-2</v>
      </c>
      <c r="AB24" s="17">
        <v>1</v>
      </c>
      <c r="AC24" s="15">
        <f t="shared" si="13"/>
        <v>-50</v>
      </c>
      <c r="AD24" s="15">
        <f t="shared" si="2"/>
        <v>-100</v>
      </c>
      <c r="AE24" s="15" t="str">
        <f t="shared" si="2"/>
        <v>皆増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1</v>
      </c>
      <c r="U25" s="17">
        <v>1</v>
      </c>
      <c r="V25" s="17">
        <v>0</v>
      </c>
      <c r="W25" s="15">
        <f t="shared" si="11"/>
        <v>50</v>
      </c>
      <c r="X25" s="15">
        <f t="shared" si="1"/>
        <v>100</v>
      </c>
      <c r="Y25" s="15">
        <f t="shared" si="1"/>
        <v>0</v>
      </c>
      <c r="Z25" s="17">
        <f t="shared" si="12"/>
        <v>1</v>
      </c>
      <c r="AA25" s="17">
        <v>2</v>
      </c>
      <c r="AB25" s="17">
        <v>-1</v>
      </c>
      <c r="AC25" s="15">
        <f t="shared" si="13"/>
        <v>50</v>
      </c>
      <c r="AD25" s="15" t="str">
        <f t="shared" si="2"/>
        <v>皆増</v>
      </c>
      <c r="AE25" s="15">
        <f t="shared" si="2"/>
        <v>-50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2</v>
      </c>
      <c r="AL25" s="4">
        <f t="shared" si="4"/>
        <v>0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0</v>
      </c>
      <c r="S26" s="17">
        <v>3</v>
      </c>
      <c r="T26" s="17">
        <f t="shared" si="10"/>
        <v>-3</v>
      </c>
      <c r="U26" s="17">
        <v>-1</v>
      </c>
      <c r="V26" s="17">
        <v>-2</v>
      </c>
      <c r="W26" s="15">
        <f t="shared" si="11"/>
        <v>-50</v>
      </c>
      <c r="X26" s="15">
        <f t="shared" si="1"/>
        <v>-100</v>
      </c>
      <c r="Y26" s="15">
        <f t="shared" si="1"/>
        <v>-40</v>
      </c>
      <c r="Z26" s="17">
        <f t="shared" si="12"/>
        <v>2</v>
      </c>
      <c r="AA26" s="17">
        <v>0</v>
      </c>
      <c r="AB26" s="17">
        <v>2</v>
      </c>
      <c r="AC26" s="15">
        <f t="shared" si="13"/>
        <v>200</v>
      </c>
      <c r="AD26" s="15">
        <f t="shared" si="2"/>
        <v>0</v>
      </c>
      <c r="AE26" s="15">
        <f t="shared" si="2"/>
        <v>200</v>
      </c>
      <c r="AH26" s="4">
        <f t="shared" si="3"/>
        <v>6</v>
      </c>
      <c r="AI26" s="4">
        <f t="shared" si="3"/>
        <v>1</v>
      </c>
      <c r="AJ26" s="4">
        <f t="shared" si="3"/>
        <v>5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0</v>
      </c>
      <c r="V27" s="17">
        <v>-2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-4</v>
      </c>
      <c r="AA27" s="17">
        <v>-2</v>
      </c>
      <c r="AB27" s="17">
        <v>-2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-2</v>
      </c>
      <c r="U28" s="17">
        <v>-1</v>
      </c>
      <c r="V28" s="17">
        <v>-1</v>
      </c>
      <c r="W28" s="15">
        <f t="shared" si="11"/>
        <v>-40</v>
      </c>
      <c r="X28" s="15">
        <f t="shared" si="1"/>
        <v>-50</v>
      </c>
      <c r="Y28" s="15">
        <f t="shared" si="1"/>
        <v>-33.333333333333336</v>
      </c>
      <c r="Z28" s="17">
        <f t="shared" si="12"/>
        <v>-2</v>
      </c>
      <c r="AA28" s="17">
        <v>-2</v>
      </c>
      <c r="AB28" s="17">
        <v>0</v>
      </c>
      <c r="AC28" s="15">
        <f t="shared" si="13"/>
        <v>-40</v>
      </c>
      <c r="AD28" s="15">
        <f t="shared" si="2"/>
        <v>-66.666666666666671</v>
      </c>
      <c r="AE28" s="15">
        <f t="shared" si="2"/>
        <v>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5</v>
      </c>
      <c r="AL28" s="4">
        <f t="shared" si="4"/>
        <v>3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1</v>
      </c>
      <c r="U29" s="17">
        <v>-1</v>
      </c>
      <c r="V29" s="17">
        <v>2</v>
      </c>
      <c r="W29" s="15">
        <f t="shared" si="11"/>
        <v>50</v>
      </c>
      <c r="X29" s="15">
        <f t="shared" si="1"/>
        <v>-100</v>
      </c>
      <c r="Y29" s="15">
        <f t="shared" si="1"/>
        <v>200</v>
      </c>
      <c r="Z29" s="17">
        <f t="shared" si="12"/>
        <v>2</v>
      </c>
      <c r="AA29" s="17">
        <v>0</v>
      </c>
      <c r="AB29" s="17">
        <v>2</v>
      </c>
      <c r="AC29" s="15">
        <f t="shared" si="13"/>
        <v>200</v>
      </c>
      <c r="AD29" s="15">
        <f t="shared" si="2"/>
        <v>0</v>
      </c>
      <c r="AE29" s="15">
        <f t="shared" si="2"/>
        <v>200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0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0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4</v>
      </c>
      <c r="S34" s="17">
        <f t="shared" si="22"/>
        <v>10</v>
      </c>
      <c r="T34" s="17">
        <f t="shared" si="22"/>
        <v>-5</v>
      </c>
      <c r="U34" s="17">
        <f t="shared" si="22"/>
        <v>-3</v>
      </c>
      <c r="V34" s="17">
        <f t="shared" si="22"/>
        <v>-2</v>
      </c>
      <c r="W34" s="15">
        <f t="shared" si="15"/>
        <v>-26.315789473684216</v>
      </c>
      <c r="X34" s="15">
        <f t="shared" si="15"/>
        <v>-42.857142857142861</v>
      </c>
      <c r="Y34" s="15">
        <f t="shared" si="15"/>
        <v>-16.666666666666664</v>
      </c>
      <c r="Z34" s="17">
        <f t="shared" ref="Z34:AB34" si="23">SUM(Z23:Z30)</f>
        <v>-2</v>
      </c>
      <c r="AA34" s="17">
        <f t="shared" si="23"/>
        <v>-3</v>
      </c>
      <c r="AB34" s="17">
        <f t="shared" si="23"/>
        <v>1</v>
      </c>
      <c r="AC34" s="15">
        <f t="shared" si="17"/>
        <v>-12.5</v>
      </c>
      <c r="AD34" s="15">
        <f t="shared" si="17"/>
        <v>-42.857142857142861</v>
      </c>
      <c r="AE34" s="15">
        <f t="shared" si="17"/>
        <v>11.111111111111116</v>
      </c>
      <c r="AH34" s="4">
        <f t="shared" ref="AH34:AJ34" si="24">SUM(AH23:AH30)</f>
        <v>19</v>
      </c>
      <c r="AI34" s="4">
        <f t="shared" si="24"/>
        <v>7</v>
      </c>
      <c r="AJ34" s="4">
        <f t="shared" si="24"/>
        <v>12</v>
      </c>
      <c r="AK34" s="4">
        <f>SUM(AK23:AK30)</f>
        <v>16</v>
      </c>
      <c r="AL34" s="4">
        <f>SUM(AL23:AL30)</f>
        <v>7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3</v>
      </c>
      <c r="S35" s="17">
        <f t="shared" si="25"/>
        <v>9</v>
      </c>
      <c r="T35" s="17">
        <f t="shared" si="25"/>
        <v>-5</v>
      </c>
      <c r="U35" s="17">
        <f t="shared" si="25"/>
        <v>-2</v>
      </c>
      <c r="V35" s="17">
        <f t="shared" si="25"/>
        <v>-3</v>
      </c>
      <c r="W35" s="15">
        <f t="shared" si="15"/>
        <v>-29.411764705882348</v>
      </c>
      <c r="X35" s="15">
        <f t="shared" si="15"/>
        <v>-40</v>
      </c>
      <c r="Y35" s="15">
        <f t="shared" si="15"/>
        <v>-25</v>
      </c>
      <c r="Z35" s="17">
        <f t="shared" ref="Z35:AB35" si="26">SUM(Z25:Z30)</f>
        <v>-1</v>
      </c>
      <c r="AA35" s="17">
        <f t="shared" si="26"/>
        <v>-2</v>
      </c>
      <c r="AB35" s="17">
        <f t="shared" si="26"/>
        <v>1</v>
      </c>
      <c r="AC35" s="15">
        <f t="shared" si="17"/>
        <v>-7.6923076923076872</v>
      </c>
      <c r="AD35" s="15">
        <f t="shared" si="17"/>
        <v>-40</v>
      </c>
      <c r="AE35" s="15">
        <f t="shared" si="17"/>
        <v>12.5</v>
      </c>
      <c r="AH35" s="4">
        <f t="shared" ref="AH35:AJ35" si="27">SUM(AH25:AH30)</f>
        <v>17</v>
      </c>
      <c r="AI35" s="4">
        <f t="shared" si="27"/>
        <v>5</v>
      </c>
      <c r="AJ35" s="4">
        <f t="shared" si="27"/>
        <v>12</v>
      </c>
      <c r="AK35" s="4">
        <f>SUM(AK25:AK30)</f>
        <v>13</v>
      </c>
      <c r="AL35" s="4">
        <f>SUM(AL25:AL30)</f>
        <v>5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1</v>
      </c>
      <c r="S36" s="17">
        <f t="shared" si="28"/>
        <v>5</v>
      </c>
      <c r="T36" s="17">
        <f t="shared" si="28"/>
        <v>-3</v>
      </c>
      <c r="U36" s="17">
        <f t="shared" si="28"/>
        <v>-2</v>
      </c>
      <c r="V36" s="17">
        <f t="shared" si="28"/>
        <v>-1</v>
      </c>
      <c r="W36" s="15">
        <f t="shared" si="15"/>
        <v>-33.333333333333336</v>
      </c>
      <c r="X36" s="15">
        <f t="shared" si="15"/>
        <v>-66.666666666666671</v>
      </c>
      <c r="Y36" s="15">
        <f t="shared" si="15"/>
        <v>-16.666666666666664</v>
      </c>
      <c r="Z36" s="17">
        <f t="shared" ref="Z36:AB36" si="29">SUM(Z27:Z30)</f>
        <v>-4</v>
      </c>
      <c r="AA36" s="17">
        <f t="shared" si="29"/>
        <v>-4</v>
      </c>
      <c r="AB36" s="17">
        <f t="shared" si="29"/>
        <v>0</v>
      </c>
      <c r="AC36" s="15">
        <f t="shared" si="17"/>
        <v>-40</v>
      </c>
      <c r="AD36" s="15">
        <f t="shared" si="17"/>
        <v>-80</v>
      </c>
      <c r="AE36" s="15">
        <f t="shared" si="17"/>
        <v>0</v>
      </c>
      <c r="AH36" s="4">
        <f t="shared" ref="AH36:AJ36" si="30">SUM(AH27:AH30)</f>
        <v>9</v>
      </c>
      <c r="AI36" s="4">
        <f t="shared" si="30"/>
        <v>3</v>
      </c>
      <c r="AJ36" s="4">
        <f t="shared" si="30"/>
        <v>6</v>
      </c>
      <c r="AK36" s="4">
        <f>SUM(AK27:AK30)</f>
        <v>10</v>
      </c>
      <c r="AL36" s="4">
        <f>SUM(AL27:AL30)</f>
        <v>5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50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-5.8823529411764701</v>
      </c>
      <c r="AD38" s="12">
        <f t="shared" ref="AD38:AE42" si="35">R38-AL38</f>
        <v>0</v>
      </c>
      <c r="AE38" s="12">
        <f t="shared" si="35"/>
        <v>-10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5.8823529411764701</v>
      </c>
      <c r="AL38" s="12">
        <f>AL32/AL9*100</f>
        <v>0</v>
      </c>
      <c r="AM38" s="12">
        <f>AM32/AM9*100</f>
        <v>10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20</v>
      </c>
      <c r="S39" s="13">
        <f t="shared" si="37"/>
        <v>0</v>
      </c>
      <c r="T39" s="12">
        <f>T33/T9*100</f>
        <v>-25</v>
      </c>
      <c r="U39" s="12">
        <f t="shared" ref="U39:V39" si="38">U33/U9*100</f>
        <v>-50</v>
      </c>
      <c r="V39" s="12">
        <f t="shared" si="38"/>
        <v>0</v>
      </c>
      <c r="W39" s="12">
        <f>Q39-AH39</f>
        <v>6.666666666666667</v>
      </c>
      <c r="X39" s="12">
        <f t="shared" si="33"/>
        <v>20</v>
      </c>
      <c r="Y39" s="12">
        <f>S39-AJ39</f>
        <v>0</v>
      </c>
      <c r="Z39" s="12">
        <f t="shared" si="37"/>
        <v>-50</v>
      </c>
      <c r="AA39" s="12">
        <f t="shared" si="37"/>
        <v>-50</v>
      </c>
      <c r="AB39" s="12" t="e">
        <f t="shared" si="37"/>
        <v>#DIV/0!</v>
      </c>
      <c r="AC39" s="12">
        <f>Q39-AK39</f>
        <v>6.666666666666667</v>
      </c>
      <c r="AD39" s="12">
        <f t="shared" si="35"/>
        <v>20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80</v>
      </c>
      <c r="S40" s="12">
        <f t="shared" si="40"/>
        <v>100</v>
      </c>
      <c r="T40" s="12">
        <f>T34/T9*100</f>
        <v>125</v>
      </c>
      <c r="U40" s="12">
        <f t="shared" ref="U40:V40" si="41">U34/U9*100</f>
        <v>150</v>
      </c>
      <c r="V40" s="12">
        <f t="shared" si="41"/>
        <v>100</v>
      </c>
      <c r="W40" s="12">
        <f t="shared" ref="W40:W42" si="42">Q40-AH40</f>
        <v>-6.6666666666666714</v>
      </c>
      <c r="X40" s="12">
        <f t="shared" si="33"/>
        <v>-20</v>
      </c>
      <c r="Y40" s="12">
        <f>S40-AJ40</f>
        <v>0</v>
      </c>
      <c r="Z40" s="12">
        <f>Z34/Z9*100</f>
        <v>100</v>
      </c>
      <c r="AA40" s="12">
        <f t="shared" ref="AA40:AB40" si="43">AA34/AA9*100</f>
        <v>150</v>
      </c>
      <c r="AB40" s="12" t="e">
        <f t="shared" si="43"/>
        <v>#DIV/0!</v>
      </c>
      <c r="AC40" s="12">
        <f t="shared" ref="AC40:AC42" si="44">Q40-AK40</f>
        <v>-0.78431372549019329</v>
      </c>
      <c r="AD40" s="12">
        <f t="shared" si="35"/>
        <v>-20</v>
      </c>
      <c r="AE40" s="12">
        <f t="shared" si="35"/>
        <v>10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94.117647058823522</v>
      </c>
      <c r="AL40" s="12">
        <f>AL34/AL9*100</f>
        <v>100</v>
      </c>
      <c r="AM40" s="12">
        <f>AM34/AM9*100</f>
        <v>90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60</v>
      </c>
      <c r="S41" s="12">
        <f t="shared" si="46"/>
        <v>90</v>
      </c>
      <c r="T41" s="12">
        <f>T35/T9*100</f>
        <v>125</v>
      </c>
      <c r="U41" s="12">
        <f t="shared" ref="U41:V41" si="47">U35/U9*100</f>
        <v>100</v>
      </c>
      <c r="V41" s="12">
        <f t="shared" si="47"/>
        <v>150</v>
      </c>
      <c r="W41" s="12">
        <f t="shared" si="42"/>
        <v>-9.473684210526315</v>
      </c>
      <c r="X41" s="12">
        <f t="shared" si="33"/>
        <v>-11.428571428571431</v>
      </c>
      <c r="Y41" s="12">
        <f>S41-AJ41</f>
        <v>-10</v>
      </c>
      <c r="Z41" s="12">
        <f>Z35/Z9*100</f>
        <v>50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3.529411764705884</v>
      </c>
      <c r="AD41" s="12">
        <f>R41-AL41</f>
        <v>-11.428571428571431</v>
      </c>
      <c r="AE41" s="12">
        <f t="shared" si="35"/>
        <v>10</v>
      </c>
      <c r="AH41" s="12">
        <f>AH35/AH9*100</f>
        <v>89.473684210526315</v>
      </c>
      <c r="AI41" s="12">
        <f>AI35/AI9*100</f>
        <v>71.428571428571431</v>
      </c>
      <c r="AJ41" s="12">
        <f>AJ35/AJ9*100</f>
        <v>100</v>
      </c>
      <c r="AK41" s="12">
        <f t="shared" ref="AK41:AM41" si="49">AK35/AK9*100</f>
        <v>76.470588235294116</v>
      </c>
      <c r="AL41" s="12">
        <f t="shared" si="49"/>
        <v>71.428571428571431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40</v>
      </c>
      <c r="R42" s="12">
        <f t="shared" si="50"/>
        <v>20</v>
      </c>
      <c r="S42" s="12">
        <f t="shared" si="50"/>
        <v>50</v>
      </c>
      <c r="T42" s="12">
        <f t="shared" si="50"/>
        <v>75</v>
      </c>
      <c r="U42" s="12">
        <f t="shared" si="50"/>
        <v>100</v>
      </c>
      <c r="V42" s="12">
        <f t="shared" si="50"/>
        <v>50</v>
      </c>
      <c r="W42" s="12">
        <f t="shared" si="42"/>
        <v>-7.3684210526315752</v>
      </c>
      <c r="X42" s="12">
        <f t="shared" si="33"/>
        <v>-22.857142857142854</v>
      </c>
      <c r="Y42" s="12">
        <f>S42-AJ42</f>
        <v>0</v>
      </c>
      <c r="Z42" s="12">
        <f t="shared" si="50"/>
        <v>200</v>
      </c>
      <c r="AA42" s="12">
        <f t="shared" si="50"/>
        <v>200</v>
      </c>
      <c r="AB42" s="12" t="e">
        <f t="shared" si="50"/>
        <v>#DIV/0!</v>
      </c>
      <c r="AC42" s="12">
        <f t="shared" si="44"/>
        <v>-18.82352941176471</v>
      </c>
      <c r="AD42" s="12">
        <f>R42-AL42</f>
        <v>-51.428571428571431</v>
      </c>
      <c r="AE42" s="12">
        <f t="shared" si="35"/>
        <v>0</v>
      </c>
      <c r="AH42" s="12">
        <f t="shared" ref="AH42:AJ42" si="51">AH36/AH9*100</f>
        <v>47.368421052631575</v>
      </c>
      <c r="AI42" s="12">
        <f t="shared" si="51"/>
        <v>42.857142857142854</v>
      </c>
      <c r="AJ42" s="12">
        <f t="shared" si="51"/>
        <v>50</v>
      </c>
      <c r="AK42" s="12">
        <f>AK36/AK9*100</f>
        <v>58.82352941176471</v>
      </c>
      <c r="AL42" s="12">
        <f>AL36/AL9*100</f>
        <v>71.428571428571431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4</v>
      </c>
      <c r="D9" s="17">
        <f>SUM(D10:D30)</f>
        <v>2</v>
      </c>
      <c r="E9" s="17">
        <f>F9+G9</f>
        <v>3</v>
      </c>
      <c r="F9" s="17">
        <f>SUM(F10:F30)</f>
        <v>1</v>
      </c>
      <c r="G9" s="17">
        <f>SUM(G10:G30)</f>
        <v>2</v>
      </c>
      <c r="H9" s="15">
        <f>IF(B9=E9,0,(1-(B9/(B9-E9)))*-100)</f>
        <v>100</v>
      </c>
      <c r="I9" s="15">
        <f>IF(C9=F9,0,(1-(C9/(C9-F9)))*-100)</f>
        <v>33.333333333333329</v>
      </c>
      <c r="J9" s="15">
        <f>IF(D9=G9,0,(1-(D9/(D9-G9)))*-100)</f>
        <v>0</v>
      </c>
      <c r="K9" s="17">
        <f>L9+M9</f>
        <v>-2</v>
      </c>
      <c r="L9" s="17">
        <f>SUM(L10:L30)</f>
        <v>1</v>
      </c>
      <c r="M9" s="17">
        <f>SUM(M10:M30)</f>
        <v>-3</v>
      </c>
      <c r="N9" s="15">
        <f>IF(B9=K9,0,(1-(B9/(B9-K9)))*-100)</f>
        <v>-25</v>
      </c>
      <c r="O9" s="15">
        <f t="shared" ref="O9:P10" si="0">IF(C9=L9,0,(1-(C9/(C9-L9)))*-100)</f>
        <v>33.333333333333329</v>
      </c>
      <c r="P9" s="15">
        <f>IF(D9=M9,0,(1-(D9/(D9-M9)))*-100)</f>
        <v>-60</v>
      </c>
      <c r="Q9" s="17">
        <f>R9+S9</f>
        <v>23</v>
      </c>
      <c r="R9" s="17">
        <f>SUM(R10:R30)</f>
        <v>10</v>
      </c>
      <c r="S9" s="17">
        <f>SUM(S10:S30)</f>
        <v>13</v>
      </c>
      <c r="T9" s="17">
        <f>U9+V9</f>
        <v>3</v>
      </c>
      <c r="U9" s="17">
        <f>SUM(U10:U30)</f>
        <v>-1</v>
      </c>
      <c r="V9" s="17">
        <f>SUM(V10:V30)</f>
        <v>4</v>
      </c>
      <c r="W9" s="15">
        <f>IF(Q9=T9,IF(Q9&gt;0,"皆増",0),(1-(Q9/(Q9-T9)))*-100)</f>
        <v>14.999999999999991</v>
      </c>
      <c r="X9" s="15">
        <f t="shared" ref="X9:Y30" si="1">IF(R9=U9,IF(R9&gt;0,"皆増",0),(1-(R9/(R9-U9)))*-100)</f>
        <v>-9.0909090909090935</v>
      </c>
      <c r="Y9" s="15">
        <f t="shared" si="1"/>
        <v>44.444444444444443</v>
      </c>
      <c r="Z9" s="17">
        <f>AA9+AB9</f>
        <v>-3</v>
      </c>
      <c r="AA9" s="17">
        <f>SUM(AA10:AA30)</f>
        <v>-9</v>
      </c>
      <c r="AB9" s="17">
        <f>SUM(AB10:AB30)</f>
        <v>6</v>
      </c>
      <c r="AC9" s="15">
        <f>IF(Q9=Z9,IF(Q9&gt;0,"皆増",0),(1-(Q9/(Q9-Z9)))*-100)</f>
        <v>-11.538461538461542</v>
      </c>
      <c r="AD9" s="15">
        <f t="shared" ref="AD9:AE30" si="2">IF(R9=AA9,IF(R9&gt;0,"皆増",0),(1-(R9/(R9-AA9)))*-100)</f>
        <v>-47.368421052631582</v>
      </c>
      <c r="AE9" s="15">
        <f t="shared" si="2"/>
        <v>85.714285714285722</v>
      </c>
      <c r="AH9" s="4">
        <f t="shared" ref="AH9:AJ30" si="3">Q9-T9</f>
        <v>20</v>
      </c>
      <c r="AI9" s="4">
        <f t="shared" si="3"/>
        <v>11</v>
      </c>
      <c r="AJ9" s="4">
        <f t="shared" si="3"/>
        <v>9</v>
      </c>
      <c r="AK9" s="4">
        <f t="shared" ref="AK9:AM30" si="4">Q9-Z9</f>
        <v>26</v>
      </c>
      <c r="AL9" s="4">
        <f t="shared" si="4"/>
        <v>19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4</v>
      </c>
      <c r="D10" s="17">
        <v>2</v>
      </c>
      <c r="E10" s="17">
        <f t="shared" ref="E10" si="6">F10+G10</f>
        <v>3</v>
      </c>
      <c r="F10" s="17">
        <v>1</v>
      </c>
      <c r="G10" s="17">
        <v>2</v>
      </c>
      <c r="H10" s="15">
        <f>IF(B10=E10,0,(1-(B10/(B10-E10)))*-100)</f>
        <v>100</v>
      </c>
      <c r="I10" s="15">
        <f t="shared" ref="I10" si="7">IF(C10=F10,0,(1-(C10/(C10-F10)))*-100)</f>
        <v>33.333333333333329</v>
      </c>
      <c r="J10" s="15">
        <f>IF(D10=G10,0,(1-(D10/(D10-G10)))*-100)</f>
        <v>0</v>
      </c>
      <c r="K10" s="17">
        <f t="shared" ref="K10" si="8">L10+M10</f>
        <v>-2</v>
      </c>
      <c r="L10" s="17">
        <v>1</v>
      </c>
      <c r="M10" s="17">
        <v>-3</v>
      </c>
      <c r="N10" s="15">
        <f>IF(B10=K10,0,(1-(B10/(B10-K10)))*-100)</f>
        <v>-25</v>
      </c>
      <c r="O10" s="15">
        <f t="shared" si="0"/>
        <v>33.333333333333329</v>
      </c>
      <c r="P10" s="15">
        <f t="shared" si="0"/>
        <v>-60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>
        <f t="shared" si="1"/>
        <v>100</v>
      </c>
      <c r="Y23" s="15">
        <f t="shared" si="1"/>
        <v>-100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100</v>
      </c>
      <c r="AD23" s="15">
        <f t="shared" si="2"/>
        <v>100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-4</v>
      </c>
      <c r="AA25" s="17">
        <v>-3</v>
      </c>
      <c r="AB25" s="17">
        <v>-1</v>
      </c>
      <c r="AC25" s="15">
        <f t="shared" si="13"/>
        <v>-66.666666666666671</v>
      </c>
      <c r="AD25" s="15">
        <f t="shared" si="2"/>
        <v>-60</v>
      </c>
      <c r="AE25" s="15">
        <f t="shared" si="2"/>
        <v>-100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6</v>
      </c>
      <c r="AL25" s="4">
        <f t="shared" si="4"/>
        <v>5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1</v>
      </c>
      <c r="U26" s="17">
        <v>0</v>
      </c>
      <c r="V26" s="17">
        <v>1</v>
      </c>
      <c r="W26" s="15">
        <f t="shared" si="11"/>
        <v>100</v>
      </c>
      <c r="X26" s="15">
        <f t="shared" si="1"/>
        <v>0</v>
      </c>
      <c r="Y26" s="15">
        <f t="shared" si="1"/>
        <v>100</v>
      </c>
      <c r="Z26" s="17">
        <f t="shared" si="12"/>
        <v>-3</v>
      </c>
      <c r="AA26" s="17">
        <v>-4</v>
      </c>
      <c r="AB26" s="17">
        <v>1</v>
      </c>
      <c r="AC26" s="15">
        <f t="shared" si="13"/>
        <v>-60</v>
      </c>
      <c r="AD26" s="15">
        <f t="shared" si="2"/>
        <v>-100</v>
      </c>
      <c r="AE26" s="15">
        <f t="shared" si="2"/>
        <v>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5</v>
      </c>
      <c r="AL26" s="4">
        <f t="shared" si="4"/>
        <v>4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3</v>
      </c>
      <c r="S27" s="17">
        <v>4</v>
      </c>
      <c r="T27" s="17">
        <f t="shared" si="10"/>
        <v>4</v>
      </c>
      <c r="U27" s="17">
        <v>1</v>
      </c>
      <c r="V27" s="17">
        <v>3</v>
      </c>
      <c r="W27" s="15">
        <f t="shared" si="11"/>
        <v>133.33333333333334</v>
      </c>
      <c r="X27" s="15">
        <f t="shared" si="1"/>
        <v>50</v>
      </c>
      <c r="Y27" s="15">
        <f t="shared" si="1"/>
        <v>300</v>
      </c>
      <c r="Z27" s="17">
        <f t="shared" si="12"/>
        <v>1</v>
      </c>
      <c r="AA27" s="17">
        <v>0</v>
      </c>
      <c r="AB27" s="17">
        <v>1</v>
      </c>
      <c r="AC27" s="15">
        <f t="shared" si="13"/>
        <v>16.666666666666675</v>
      </c>
      <c r="AD27" s="15">
        <f t="shared" si="2"/>
        <v>0</v>
      </c>
      <c r="AE27" s="15">
        <f t="shared" si="2"/>
        <v>33.333333333333329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6</v>
      </c>
      <c r="AL27" s="4">
        <f t="shared" si="4"/>
        <v>3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-1</v>
      </c>
      <c r="U28" s="17">
        <v>-1</v>
      </c>
      <c r="V28" s="17">
        <v>0</v>
      </c>
      <c r="W28" s="15">
        <f t="shared" si="11"/>
        <v>-25</v>
      </c>
      <c r="X28" s="15">
        <f t="shared" si="1"/>
        <v>-50</v>
      </c>
      <c r="Y28" s="15">
        <f t="shared" si="1"/>
        <v>0</v>
      </c>
      <c r="Z28" s="17">
        <f t="shared" si="12"/>
        <v>-1</v>
      </c>
      <c r="AA28" s="17">
        <v>-3</v>
      </c>
      <c r="AB28" s="17">
        <v>2</v>
      </c>
      <c r="AC28" s="15">
        <f t="shared" si="13"/>
        <v>-25</v>
      </c>
      <c r="AD28" s="15">
        <f t="shared" si="2"/>
        <v>-75</v>
      </c>
      <c r="AE28" s="15" t="str">
        <f t="shared" si="2"/>
        <v>皆増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4</v>
      </c>
      <c r="AL28" s="4">
        <f t="shared" si="4"/>
        <v>4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1</v>
      </c>
      <c r="U29" s="17">
        <v>-1</v>
      </c>
      <c r="V29" s="17">
        <v>2</v>
      </c>
      <c r="W29" s="15">
        <f t="shared" si="11"/>
        <v>33.333333333333329</v>
      </c>
      <c r="X29" s="15">
        <f t="shared" si="1"/>
        <v>-100</v>
      </c>
      <c r="Y29" s="15">
        <f t="shared" si="1"/>
        <v>100</v>
      </c>
      <c r="Z29" s="17">
        <f t="shared" si="12"/>
        <v>1</v>
      </c>
      <c r="AA29" s="17">
        <v>-1</v>
      </c>
      <c r="AB29" s="17">
        <v>2</v>
      </c>
      <c r="AC29" s="15">
        <f t="shared" si="13"/>
        <v>33.333333333333329</v>
      </c>
      <c r="AD29" s="15">
        <f t="shared" si="2"/>
        <v>-100</v>
      </c>
      <c r="AE29" s="15">
        <f t="shared" si="2"/>
        <v>100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0</v>
      </c>
      <c r="U30" s="17">
        <v>1</v>
      </c>
      <c r="V30" s="17">
        <v>-1</v>
      </c>
      <c r="W30" s="15">
        <f t="shared" si="11"/>
        <v>0</v>
      </c>
      <c r="X30" s="15" t="str">
        <f t="shared" si="1"/>
        <v>皆増</v>
      </c>
      <c r="Y30" s="15">
        <f t="shared" si="1"/>
        <v>-100</v>
      </c>
      <c r="Z30" s="17">
        <f t="shared" si="12"/>
        <v>1</v>
      </c>
      <c r="AA30" s="17">
        <v>1</v>
      </c>
      <c r="AB30" s="17">
        <v>0</v>
      </c>
      <c r="AC30" s="15" t="str">
        <f t="shared" si="13"/>
        <v>皆増</v>
      </c>
      <c r="AD30" s="15" t="str">
        <f t="shared" si="2"/>
        <v>皆増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-50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22</v>
      </c>
      <c r="R34" s="17">
        <f t="shared" si="22"/>
        <v>10</v>
      </c>
      <c r="S34" s="17">
        <f t="shared" si="22"/>
        <v>12</v>
      </c>
      <c r="T34" s="17">
        <f t="shared" si="22"/>
        <v>4</v>
      </c>
      <c r="U34" s="17">
        <f t="shared" si="22"/>
        <v>0</v>
      </c>
      <c r="V34" s="17">
        <f t="shared" si="22"/>
        <v>4</v>
      </c>
      <c r="W34" s="15">
        <f t="shared" si="15"/>
        <v>22.222222222222232</v>
      </c>
      <c r="X34" s="15">
        <f t="shared" si="15"/>
        <v>0</v>
      </c>
      <c r="Y34" s="15">
        <f t="shared" si="15"/>
        <v>50</v>
      </c>
      <c r="Z34" s="17">
        <f t="shared" ref="Z34:AB34" si="23">SUM(Z23:Z30)</f>
        <v>-4</v>
      </c>
      <c r="AA34" s="17">
        <f t="shared" si="23"/>
        <v>-9</v>
      </c>
      <c r="AB34" s="17">
        <f t="shared" si="23"/>
        <v>5</v>
      </c>
      <c r="AC34" s="15">
        <f t="shared" si="17"/>
        <v>-15.384615384615385</v>
      </c>
      <c r="AD34" s="15">
        <f t="shared" si="17"/>
        <v>-47.368421052631582</v>
      </c>
      <c r="AE34" s="15">
        <f t="shared" si="17"/>
        <v>71.428571428571416</v>
      </c>
      <c r="AH34" s="4">
        <f t="shared" ref="AH34:AJ34" si="24">SUM(AH23:AH30)</f>
        <v>18</v>
      </c>
      <c r="AI34" s="4">
        <f t="shared" si="24"/>
        <v>10</v>
      </c>
      <c r="AJ34" s="4">
        <f t="shared" si="24"/>
        <v>8</v>
      </c>
      <c r="AK34" s="4">
        <f>SUM(AK23:AK30)</f>
        <v>26</v>
      </c>
      <c r="AL34" s="4">
        <f>SUM(AL23:AL30)</f>
        <v>19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7</v>
      </c>
      <c r="S35" s="17">
        <f t="shared" si="25"/>
        <v>12</v>
      </c>
      <c r="T35" s="17">
        <f t="shared" si="25"/>
        <v>5</v>
      </c>
      <c r="U35" s="17">
        <f t="shared" si="25"/>
        <v>0</v>
      </c>
      <c r="V35" s="17">
        <f t="shared" si="25"/>
        <v>5</v>
      </c>
      <c r="W35" s="15">
        <f t="shared" si="15"/>
        <v>35.714285714285722</v>
      </c>
      <c r="X35" s="15">
        <f t="shared" si="15"/>
        <v>0</v>
      </c>
      <c r="Y35" s="15">
        <f t="shared" si="15"/>
        <v>71.428571428571416</v>
      </c>
      <c r="Z35" s="17">
        <f t="shared" ref="Z35:AB35" si="26">SUM(Z25:Z30)</f>
        <v>-5</v>
      </c>
      <c r="AA35" s="17">
        <f t="shared" si="26"/>
        <v>-10</v>
      </c>
      <c r="AB35" s="17">
        <f t="shared" si="26"/>
        <v>5</v>
      </c>
      <c r="AC35" s="15">
        <f t="shared" si="17"/>
        <v>-20.833333333333336</v>
      </c>
      <c r="AD35" s="15">
        <f t="shared" si="17"/>
        <v>-58.82352941176471</v>
      </c>
      <c r="AE35" s="15">
        <f t="shared" si="17"/>
        <v>71.428571428571416</v>
      </c>
      <c r="AH35" s="4">
        <f t="shared" ref="AH35:AJ35" si="27">SUM(AH25:AH30)</f>
        <v>14</v>
      </c>
      <c r="AI35" s="4">
        <f t="shared" si="27"/>
        <v>7</v>
      </c>
      <c r="AJ35" s="4">
        <f t="shared" si="27"/>
        <v>7</v>
      </c>
      <c r="AK35" s="4">
        <f>SUM(AK25:AK30)</f>
        <v>24</v>
      </c>
      <c r="AL35" s="4">
        <f>SUM(AL25:AL30)</f>
        <v>17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5</v>
      </c>
      <c r="S36" s="17">
        <f t="shared" si="28"/>
        <v>10</v>
      </c>
      <c r="T36" s="17">
        <f t="shared" si="28"/>
        <v>4</v>
      </c>
      <c r="U36" s="17">
        <f t="shared" si="28"/>
        <v>0</v>
      </c>
      <c r="V36" s="17">
        <f t="shared" si="28"/>
        <v>4</v>
      </c>
      <c r="W36" s="15">
        <f t="shared" si="15"/>
        <v>36.363636363636353</v>
      </c>
      <c r="X36" s="15">
        <f t="shared" si="15"/>
        <v>0</v>
      </c>
      <c r="Y36" s="15">
        <f t="shared" si="15"/>
        <v>66.666666666666671</v>
      </c>
      <c r="Z36" s="17">
        <f t="shared" ref="Z36:AB36" si="29">SUM(Z27:Z30)</f>
        <v>2</v>
      </c>
      <c r="AA36" s="17">
        <f t="shared" si="29"/>
        <v>-3</v>
      </c>
      <c r="AB36" s="17">
        <f t="shared" si="29"/>
        <v>5</v>
      </c>
      <c r="AC36" s="15">
        <f t="shared" si="17"/>
        <v>15.384615384615374</v>
      </c>
      <c r="AD36" s="15">
        <f t="shared" si="17"/>
        <v>-37.5</v>
      </c>
      <c r="AE36" s="15">
        <f t="shared" si="17"/>
        <v>100</v>
      </c>
      <c r="AH36" s="4">
        <f t="shared" ref="AH36:AJ36" si="30">SUM(AH27:AH30)</f>
        <v>11</v>
      </c>
      <c r="AI36" s="4">
        <f t="shared" si="30"/>
        <v>5</v>
      </c>
      <c r="AJ36" s="4">
        <f t="shared" si="30"/>
        <v>6</v>
      </c>
      <c r="AK36" s="4">
        <f>SUM(AK27:AK30)</f>
        <v>13</v>
      </c>
      <c r="AL36" s="4">
        <f>SUM(AL27:AL30)</f>
        <v>8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4.3478260869565215</v>
      </c>
      <c r="R39" s="12">
        <f>R33/R9*100</f>
        <v>0</v>
      </c>
      <c r="S39" s="13">
        <f t="shared" si="37"/>
        <v>7.6923076923076925</v>
      </c>
      <c r="T39" s="12">
        <f>T33/T9*100</f>
        <v>-33.333333333333329</v>
      </c>
      <c r="U39" s="12">
        <f t="shared" ref="U39:V39" si="38">U33/U9*100</f>
        <v>100</v>
      </c>
      <c r="V39" s="12">
        <f t="shared" si="38"/>
        <v>0</v>
      </c>
      <c r="W39" s="12">
        <f>Q39-AH39</f>
        <v>-5.6521739130434785</v>
      </c>
      <c r="X39" s="12">
        <f t="shared" si="33"/>
        <v>-9.0909090909090917</v>
      </c>
      <c r="Y39" s="12">
        <f>S39-AJ39</f>
        <v>-3.4188034188034182</v>
      </c>
      <c r="Z39" s="12">
        <f t="shared" si="37"/>
        <v>-33.333333333333329</v>
      </c>
      <c r="AA39" s="12">
        <f t="shared" si="37"/>
        <v>0</v>
      </c>
      <c r="AB39" s="12">
        <f t="shared" si="37"/>
        <v>16.666666666666664</v>
      </c>
      <c r="AC39" s="12">
        <f>Q39-AK39</f>
        <v>4.3478260869565215</v>
      </c>
      <c r="AD39" s="12">
        <f t="shared" si="35"/>
        <v>0</v>
      </c>
      <c r="AE39" s="12">
        <f t="shared" si="35"/>
        <v>7.6923076923076925</v>
      </c>
      <c r="AH39" s="12">
        <f t="shared" ref="AH39:AJ39" si="39">AH33/AH9*100</f>
        <v>10</v>
      </c>
      <c r="AI39" s="12">
        <f t="shared" si="39"/>
        <v>9.0909090909090917</v>
      </c>
      <c r="AJ39" s="12">
        <f t="shared" si="39"/>
        <v>11.111111111111111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95.652173913043484</v>
      </c>
      <c r="R40" s="12">
        <f t="shared" si="40"/>
        <v>100</v>
      </c>
      <c r="S40" s="12">
        <f t="shared" si="40"/>
        <v>92.307692307692307</v>
      </c>
      <c r="T40" s="12">
        <f>T34/T9*100</f>
        <v>133.33333333333331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5.6521739130434838</v>
      </c>
      <c r="X40" s="12">
        <f t="shared" si="33"/>
        <v>9.0909090909090935</v>
      </c>
      <c r="Y40" s="12">
        <f>S40-AJ40</f>
        <v>3.4188034188034209</v>
      </c>
      <c r="Z40" s="12">
        <f>Z34/Z9*100</f>
        <v>133.33333333333331</v>
      </c>
      <c r="AA40" s="12">
        <f t="shared" ref="AA40:AB40" si="43">AA34/AA9*100</f>
        <v>100</v>
      </c>
      <c r="AB40" s="12">
        <f t="shared" si="43"/>
        <v>83.333333333333343</v>
      </c>
      <c r="AC40" s="12">
        <f t="shared" ref="AC40:AC42" si="44">Q40-AK40</f>
        <v>-4.3478260869565162</v>
      </c>
      <c r="AD40" s="12">
        <f t="shared" si="35"/>
        <v>0</v>
      </c>
      <c r="AE40" s="12">
        <f t="shared" si="35"/>
        <v>-7.6923076923076934</v>
      </c>
      <c r="AH40" s="12">
        <f t="shared" ref="AH40:AJ40" si="45">AH34/AH9*100</f>
        <v>90</v>
      </c>
      <c r="AI40" s="12">
        <f t="shared" si="45"/>
        <v>90.909090909090907</v>
      </c>
      <c r="AJ40" s="12">
        <f t="shared" si="45"/>
        <v>88.888888888888886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82.608695652173907</v>
      </c>
      <c r="R41" s="12">
        <f t="shared" si="46"/>
        <v>70</v>
      </c>
      <c r="S41" s="12">
        <f t="shared" si="46"/>
        <v>92.307692307692307</v>
      </c>
      <c r="T41" s="12">
        <f>T35/T9*100</f>
        <v>166.66666666666669</v>
      </c>
      <c r="U41" s="12">
        <f t="shared" ref="U41:V41" si="47">U35/U9*100</f>
        <v>0</v>
      </c>
      <c r="V41" s="12">
        <f t="shared" si="47"/>
        <v>125</v>
      </c>
      <c r="W41" s="12">
        <f t="shared" si="42"/>
        <v>12.608695652173907</v>
      </c>
      <c r="X41" s="12">
        <f t="shared" si="33"/>
        <v>6.3636363636363669</v>
      </c>
      <c r="Y41" s="12">
        <f>S41-AJ41</f>
        <v>14.529914529914521</v>
      </c>
      <c r="Z41" s="12">
        <f>Z35/Z9*100</f>
        <v>166.66666666666669</v>
      </c>
      <c r="AA41" s="12">
        <f t="shared" ref="AA41:AB41" si="48">AA35/AA9*100</f>
        <v>111.11111111111111</v>
      </c>
      <c r="AB41" s="12">
        <f t="shared" si="48"/>
        <v>83.333333333333343</v>
      </c>
      <c r="AC41" s="12">
        <f t="shared" si="44"/>
        <v>-9.6989966555183997</v>
      </c>
      <c r="AD41" s="12">
        <f>R41-AL41</f>
        <v>-19.473684210526315</v>
      </c>
      <c r="AE41" s="12">
        <f t="shared" si="35"/>
        <v>-7.6923076923076934</v>
      </c>
      <c r="AH41" s="12">
        <f>AH35/AH9*100</f>
        <v>70</v>
      </c>
      <c r="AI41" s="12">
        <f>AI35/AI9*100</f>
        <v>63.636363636363633</v>
      </c>
      <c r="AJ41" s="12">
        <f>AJ35/AJ9*100</f>
        <v>77.777777777777786</v>
      </c>
      <c r="AK41" s="12">
        <f t="shared" ref="AK41:AM41" si="49">AK35/AK9*100</f>
        <v>92.307692307692307</v>
      </c>
      <c r="AL41" s="12">
        <f t="shared" si="49"/>
        <v>89.473684210526315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65.217391304347828</v>
      </c>
      <c r="R42" s="12">
        <f t="shared" si="50"/>
        <v>50</v>
      </c>
      <c r="S42" s="12">
        <f t="shared" si="50"/>
        <v>76.923076923076934</v>
      </c>
      <c r="T42" s="12">
        <f t="shared" si="50"/>
        <v>133.33333333333331</v>
      </c>
      <c r="U42" s="12">
        <f t="shared" si="50"/>
        <v>0</v>
      </c>
      <c r="V42" s="12">
        <f t="shared" si="50"/>
        <v>100</v>
      </c>
      <c r="W42" s="12">
        <f t="shared" si="42"/>
        <v>10.217391304347821</v>
      </c>
      <c r="X42" s="12">
        <f t="shared" si="33"/>
        <v>4.5454545454545467</v>
      </c>
      <c r="Y42" s="12">
        <f>S42-AJ42</f>
        <v>10.256410256410277</v>
      </c>
      <c r="Z42" s="12">
        <f t="shared" si="50"/>
        <v>-66.666666666666657</v>
      </c>
      <c r="AA42" s="12">
        <f t="shared" si="50"/>
        <v>33.333333333333329</v>
      </c>
      <c r="AB42" s="12">
        <f t="shared" si="50"/>
        <v>83.333333333333343</v>
      </c>
      <c r="AC42" s="12">
        <f t="shared" si="44"/>
        <v>15.217391304347828</v>
      </c>
      <c r="AD42" s="12">
        <f>R42-AL42</f>
        <v>7.8947368421052673</v>
      </c>
      <c r="AE42" s="12">
        <f t="shared" si="35"/>
        <v>5.4945054945055034</v>
      </c>
      <c r="AH42" s="12">
        <f t="shared" ref="AH42:AJ42" si="51">AH36/AH9*100</f>
        <v>55.000000000000007</v>
      </c>
      <c r="AI42" s="12">
        <f t="shared" si="51"/>
        <v>45.454545454545453</v>
      </c>
      <c r="AJ42" s="12">
        <f t="shared" si="51"/>
        <v>66.666666666666657</v>
      </c>
      <c r="AK42" s="12">
        <f>AK36/AK9*100</f>
        <v>50</v>
      </c>
      <c r="AL42" s="12">
        <f>AL36/AL9*100</f>
        <v>42.105263157894733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</v>
      </c>
      <c r="C9" s="17">
        <f>SUM(C10:C30)</f>
        <v>4</v>
      </c>
      <c r="D9" s="17">
        <f>SUM(D10:D30)</f>
        <v>6</v>
      </c>
      <c r="E9" s="17">
        <f>F9+G9</f>
        <v>5</v>
      </c>
      <c r="F9" s="17">
        <f>SUM(F10:F30)</f>
        <v>2</v>
      </c>
      <c r="G9" s="17">
        <f>SUM(G10:G30)</f>
        <v>3</v>
      </c>
      <c r="H9" s="15">
        <f>IF(B9=E9,0,(1-(B9/(B9-E9)))*-100)</f>
        <v>100</v>
      </c>
      <c r="I9" s="15">
        <f>IF(C9=F9,0,(1-(C9/(C9-F9)))*-100)</f>
        <v>100</v>
      </c>
      <c r="J9" s="15">
        <f>IF(D9=G9,0,(1-(D9/(D9-G9)))*-100)</f>
        <v>100</v>
      </c>
      <c r="K9" s="17">
        <f>L9+M9</f>
        <v>0</v>
      </c>
      <c r="L9" s="17">
        <f>SUM(L10:L30)</f>
        <v>-2</v>
      </c>
      <c r="M9" s="17">
        <f>SUM(M10:M30)</f>
        <v>2</v>
      </c>
      <c r="N9" s="15">
        <f>IF(B9=K9,0,(1-(B9/(B9-K9)))*-100)</f>
        <v>0</v>
      </c>
      <c r="O9" s="15">
        <f t="shared" ref="O9:P10" si="0">IF(C9=L9,0,(1-(C9/(C9-L9)))*-100)</f>
        <v>-33.333333333333336</v>
      </c>
      <c r="P9" s="15">
        <f>IF(D9=M9,0,(1-(D9/(D9-M9)))*-100)</f>
        <v>50</v>
      </c>
      <c r="Q9" s="17">
        <f>R9+S9</f>
        <v>15</v>
      </c>
      <c r="R9" s="17">
        <f>SUM(R10:R30)</f>
        <v>8</v>
      </c>
      <c r="S9" s="17">
        <f>SUM(S10:S30)</f>
        <v>7</v>
      </c>
      <c r="T9" s="17">
        <f>U9+V9</f>
        <v>-6</v>
      </c>
      <c r="U9" s="17">
        <f>SUM(U10:U30)</f>
        <v>-1</v>
      </c>
      <c r="V9" s="17">
        <f>SUM(V10:V30)</f>
        <v>-5</v>
      </c>
      <c r="W9" s="15">
        <f>IF(Q9=T9,IF(Q9&gt;0,"皆増",0),(1-(Q9/(Q9-T9)))*-100)</f>
        <v>-28.571428571428569</v>
      </c>
      <c r="X9" s="15">
        <f t="shared" ref="X9:Y30" si="1">IF(R9=U9,IF(R9&gt;0,"皆増",0),(1-(R9/(R9-U9)))*-100)</f>
        <v>-11.111111111111116</v>
      </c>
      <c r="Y9" s="15">
        <f t="shared" si="1"/>
        <v>-41.666666666666664</v>
      </c>
      <c r="Z9" s="17">
        <f>AA9+AB9</f>
        <v>3</v>
      </c>
      <c r="AA9" s="17">
        <f>SUM(AA10:AA30)</f>
        <v>3</v>
      </c>
      <c r="AB9" s="17">
        <f>SUM(AB10:AB30)</f>
        <v>0</v>
      </c>
      <c r="AC9" s="15">
        <f>IF(Q9=Z9,IF(Q9&gt;0,"皆増",0),(1-(Q9/(Q9-Z9)))*-100)</f>
        <v>25</v>
      </c>
      <c r="AD9" s="15">
        <f t="shared" ref="AD9:AE30" si="2">IF(R9=AA9,IF(R9&gt;0,"皆増",0),(1-(R9/(R9-AA9)))*-100)</f>
        <v>60.000000000000007</v>
      </c>
      <c r="AE9" s="15">
        <f t="shared" si="2"/>
        <v>0</v>
      </c>
      <c r="AH9" s="4">
        <f t="shared" ref="AH9:AJ30" si="3">Q9-T9</f>
        <v>21</v>
      </c>
      <c r="AI9" s="4">
        <f t="shared" si="3"/>
        <v>9</v>
      </c>
      <c r="AJ9" s="4">
        <f t="shared" si="3"/>
        <v>12</v>
      </c>
      <c r="AK9" s="4">
        <f t="shared" ref="AK9:AM30" si="4">Q9-Z9</f>
        <v>12</v>
      </c>
      <c r="AL9" s="4">
        <f t="shared" si="4"/>
        <v>5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10</v>
      </c>
      <c r="C10" s="17">
        <v>4</v>
      </c>
      <c r="D10" s="17">
        <v>6</v>
      </c>
      <c r="E10" s="17">
        <f t="shared" ref="E10" si="6">F10+G10</f>
        <v>5</v>
      </c>
      <c r="F10" s="17">
        <v>2</v>
      </c>
      <c r="G10" s="17">
        <v>3</v>
      </c>
      <c r="H10" s="15">
        <f>IF(B10=E10,0,(1-(B10/(B10-E10)))*-100)</f>
        <v>100</v>
      </c>
      <c r="I10" s="15">
        <f t="shared" ref="I10" si="7">IF(C10=F10,0,(1-(C10/(C10-F10)))*-100)</f>
        <v>100</v>
      </c>
      <c r="J10" s="15">
        <f>IF(D10=G10,0,(1-(D10/(D10-G10)))*-100)</f>
        <v>100</v>
      </c>
      <c r="K10" s="17">
        <f t="shared" ref="K10" si="8">L10+M10</f>
        <v>0</v>
      </c>
      <c r="L10" s="17">
        <v>-2</v>
      </c>
      <c r="M10" s="17">
        <v>2</v>
      </c>
      <c r="N10" s="15">
        <f>IF(B10=K10,0,(1-(B10/(B10-K10)))*-100)</f>
        <v>0</v>
      </c>
      <c r="O10" s="15">
        <f t="shared" si="0"/>
        <v>-33.333333333333336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 t="str">
        <f t="shared" si="1"/>
        <v>皆増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>
        <f t="shared" si="11"/>
        <v>200</v>
      </c>
      <c r="X25" s="15">
        <f t="shared" si="1"/>
        <v>100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>
        <f t="shared" si="13"/>
        <v>200</v>
      </c>
      <c r="AD25" s="15">
        <f t="shared" si="2"/>
        <v>100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-66.666666666666671</v>
      </c>
      <c r="X26" s="15">
        <f t="shared" si="1"/>
        <v>-50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-1</v>
      </c>
      <c r="U27" s="17">
        <v>-2</v>
      </c>
      <c r="V27" s="17">
        <v>1</v>
      </c>
      <c r="W27" s="15">
        <f t="shared" si="11"/>
        <v>-33.333333333333336</v>
      </c>
      <c r="X27" s="15">
        <f t="shared" si="1"/>
        <v>-100</v>
      </c>
      <c r="Y27" s="15">
        <f t="shared" si="1"/>
        <v>100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-60</v>
      </c>
      <c r="AD27" s="15">
        <f t="shared" si="2"/>
        <v>-100</v>
      </c>
      <c r="AE27" s="15">
        <f t="shared" si="2"/>
        <v>-33.333333333333336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1</v>
      </c>
      <c r="U28" s="17">
        <v>0</v>
      </c>
      <c r="V28" s="17">
        <v>1</v>
      </c>
      <c r="W28" s="15">
        <f t="shared" si="11"/>
        <v>50</v>
      </c>
      <c r="X28" s="15">
        <f t="shared" si="1"/>
        <v>0</v>
      </c>
      <c r="Y28" s="15">
        <f t="shared" si="1"/>
        <v>100</v>
      </c>
      <c r="Z28" s="17">
        <f t="shared" si="12"/>
        <v>1</v>
      </c>
      <c r="AA28" s="17">
        <v>1</v>
      </c>
      <c r="AB28" s="17">
        <v>0</v>
      </c>
      <c r="AC28" s="15">
        <f t="shared" si="13"/>
        <v>50</v>
      </c>
      <c r="AD28" s="15" t="str">
        <f t="shared" si="2"/>
        <v>皆増</v>
      </c>
      <c r="AE28" s="15">
        <f t="shared" si="2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-3</v>
      </c>
      <c r="U29" s="17">
        <v>0</v>
      </c>
      <c r="V29" s="17">
        <v>-3</v>
      </c>
      <c r="W29" s="15">
        <f t="shared" si="11"/>
        <v>-50</v>
      </c>
      <c r="X29" s="15">
        <f t="shared" si="1"/>
        <v>0</v>
      </c>
      <c r="Y29" s="15">
        <f t="shared" si="1"/>
        <v>-75</v>
      </c>
      <c r="Z29" s="17">
        <f t="shared" si="12"/>
        <v>2</v>
      </c>
      <c r="AA29" s="17">
        <v>2</v>
      </c>
      <c r="AB29" s="17">
        <v>0</v>
      </c>
      <c r="AC29" s="15">
        <f t="shared" si="13"/>
        <v>200</v>
      </c>
      <c r="AD29" s="15" t="str">
        <f t="shared" si="2"/>
        <v>皆増</v>
      </c>
      <c r="AE29" s="15">
        <f t="shared" si="2"/>
        <v>0</v>
      </c>
      <c r="AH29" s="4">
        <f t="shared" si="3"/>
        <v>6</v>
      </c>
      <c r="AI29" s="4">
        <f t="shared" si="3"/>
        <v>2</v>
      </c>
      <c r="AJ29" s="4">
        <f t="shared" si="3"/>
        <v>4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0</v>
      </c>
      <c r="U30" s="17">
        <v>1</v>
      </c>
      <c r="V30" s="17">
        <v>-1</v>
      </c>
      <c r="W30" s="15">
        <f t="shared" si="11"/>
        <v>0</v>
      </c>
      <c r="X30" s="15" t="str">
        <f t="shared" si="1"/>
        <v>皆増</v>
      </c>
      <c r="Y30" s="15">
        <f t="shared" si="1"/>
        <v>-50</v>
      </c>
      <c r="Z30" s="17">
        <f t="shared" si="12"/>
        <v>2</v>
      </c>
      <c r="AA30" s="17">
        <v>1</v>
      </c>
      <c r="AB30" s="17">
        <v>1</v>
      </c>
      <c r="AC30" s="15" t="str">
        <f t="shared" si="13"/>
        <v>皆増</v>
      </c>
      <c r="AD30" s="15" t="str">
        <f t="shared" si="2"/>
        <v>皆増</v>
      </c>
      <c r="AE30" s="15" t="str">
        <f t="shared" si="2"/>
        <v>皆増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0</v>
      </c>
      <c r="V33" s="17">
        <f t="shared" si="19"/>
        <v>-2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0</v>
      </c>
      <c r="AJ33" s="4">
        <f t="shared" si="21"/>
        <v>2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8</v>
      </c>
      <c r="S34" s="17">
        <f t="shared" si="22"/>
        <v>7</v>
      </c>
      <c r="T34" s="17">
        <f t="shared" si="22"/>
        <v>-4</v>
      </c>
      <c r="U34" s="17">
        <f t="shared" si="22"/>
        <v>-1</v>
      </c>
      <c r="V34" s="17">
        <f t="shared" si="22"/>
        <v>-3</v>
      </c>
      <c r="W34" s="15">
        <f t="shared" si="15"/>
        <v>-21.052631578947366</v>
      </c>
      <c r="X34" s="15">
        <f t="shared" si="15"/>
        <v>-11.111111111111116</v>
      </c>
      <c r="Y34" s="15">
        <f t="shared" si="15"/>
        <v>-30.000000000000004</v>
      </c>
      <c r="Z34" s="17">
        <f t="shared" ref="Z34:AB34" si="23">SUM(Z23:Z30)</f>
        <v>4</v>
      </c>
      <c r="AA34" s="17">
        <f t="shared" si="23"/>
        <v>4</v>
      </c>
      <c r="AB34" s="17">
        <f t="shared" si="23"/>
        <v>0</v>
      </c>
      <c r="AC34" s="15">
        <f t="shared" si="17"/>
        <v>36.363636363636353</v>
      </c>
      <c r="AD34" s="15">
        <f t="shared" si="17"/>
        <v>100</v>
      </c>
      <c r="AE34" s="15">
        <f t="shared" si="17"/>
        <v>0</v>
      </c>
      <c r="AH34" s="4">
        <f t="shared" ref="AH34:AJ34" si="24">SUM(AH23:AH30)</f>
        <v>19</v>
      </c>
      <c r="AI34" s="4">
        <f t="shared" si="24"/>
        <v>9</v>
      </c>
      <c r="AJ34" s="4">
        <f t="shared" si="24"/>
        <v>10</v>
      </c>
      <c r="AK34" s="4">
        <f>SUM(AK23:AK30)</f>
        <v>11</v>
      </c>
      <c r="AL34" s="4">
        <f>SUM(AL23:AL30)</f>
        <v>4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7</v>
      </c>
      <c r="S35" s="17">
        <f t="shared" si="25"/>
        <v>7</v>
      </c>
      <c r="T35" s="17">
        <f t="shared" si="25"/>
        <v>-3</v>
      </c>
      <c r="U35" s="17">
        <f t="shared" si="25"/>
        <v>-1</v>
      </c>
      <c r="V35" s="17">
        <f t="shared" si="25"/>
        <v>-2</v>
      </c>
      <c r="W35" s="15">
        <f t="shared" si="15"/>
        <v>-17.647058823529417</v>
      </c>
      <c r="X35" s="15">
        <f t="shared" si="15"/>
        <v>-12.5</v>
      </c>
      <c r="Y35" s="15">
        <f t="shared" si="15"/>
        <v>-22.222222222222221</v>
      </c>
      <c r="Z35" s="17">
        <f t="shared" ref="Z35:AB35" si="26">SUM(Z25:Z30)</f>
        <v>4</v>
      </c>
      <c r="AA35" s="17">
        <f t="shared" si="26"/>
        <v>3</v>
      </c>
      <c r="AB35" s="17">
        <f t="shared" si="26"/>
        <v>1</v>
      </c>
      <c r="AC35" s="15">
        <f t="shared" si="17"/>
        <v>39.999999999999993</v>
      </c>
      <c r="AD35" s="15">
        <f t="shared" si="17"/>
        <v>75</v>
      </c>
      <c r="AE35" s="15">
        <f t="shared" si="17"/>
        <v>16.666666666666675</v>
      </c>
      <c r="AH35" s="4">
        <f t="shared" ref="AH35:AJ35" si="27">SUM(AH25:AH30)</f>
        <v>17</v>
      </c>
      <c r="AI35" s="4">
        <f t="shared" si="27"/>
        <v>8</v>
      </c>
      <c r="AJ35" s="4">
        <f t="shared" si="27"/>
        <v>9</v>
      </c>
      <c r="AK35" s="4">
        <f>SUM(AK25:AK30)</f>
        <v>10</v>
      </c>
      <c r="AL35" s="4">
        <f>SUM(AL25:AL30)</f>
        <v>4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4</v>
      </c>
      <c r="S36" s="17">
        <f t="shared" si="28"/>
        <v>6</v>
      </c>
      <c r="T36" s="17">
        <f t="shared" si="28"/>
        <v>-3</v>
      </c>
      <c r="U36" s="17">
        <f t="shared" si="28"/>
        <v>-1</v>
      </c>
      <c r="V36" s="17">
        <f t="shared" si="28"/>
        <v>-2</v>
      </c>
      <c r="W36" s="15">
        <f t="shared" si="15"/>
        <v>-23.076923076923073</v>
      </c>
      <c r="X36" s="15">
        <f t="shared" si="15"/>
        <v>-19.999999999999996</v>
      </c>
      <c r="Y36" s="15">
        <f t="shared" si="15"/>
        <v>-25</v>
      </c>
      <c r="Z36" s="17">
        <f t="shared" ref="Z36:AB36" si="29">SUM(Z27:Z30)</f>
        <v>2</v>
      </c>
      <c r="AA36" s="17">
        <f t="shared" si="29"/>
        <v>2</v>
      </c>
      <c r="AB36" s="17">
        <f t="shared" si="29"/>
        <v>0</v>
      </c>
      <c r="AC36" s="15">
        <f t="shared" si="17"/>
        <v>25</v>
      </c>
      <c r="AD36" s="15">
        <f t="shared" si="17"/>
        <v>100</v>
      </c>
      <c r="AE36" s="15">
        <f t="shared" si="17"/>
        <v>0</v>
      </c>
      <c r="AH36" s="4">
        <f t="shared" ref="AH36:AJ36" si="30">SUM(AH27:AH30)</f>
        <v>13</v>
      </c>
      <c r="AI36" s="4">
        <f t="shared" si="30"/>
        <v>5</v>
      </c>
      <c r="AJ36" s="4">
        <f t="shared" si="30"/>
        <v>8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0</v>
      </c>
      <c r="V39" s="12">
        <f t="shared" si="38"/>
        <v>40</v>
      </c>
      <c r="W39" s="12">
        <f>Q39-AH39</f>
        <v>-9.5238095238095237</v>
      </c>
      <c r="X39" s="12">
        <f t="shared" si="33"/>
        <v>0</v>
      </c>
      <c r="Y39" s="12">
        <f>S39-AJ39</f>
        <v>-16.666666666666664</v>
      </c>
      <c r="Z39" s="12">
        <f t="shared" si="37"/>
        <v>-33.333333333333329</v>
      </c>
      <c r="AA39" s="12">
        <f t="shared" si="37"/>
        <v>-33.333333333333329</v>
      </c>
      <c r="AB39" s="12" t="e">
        <f t="shared" si="37"/>
        <v>#DIV/0!</v>
      </c>
      <c r="AC39" s="12">
        <f>Q39-AK39</f>
        <v>-8.3333333333333321</v>
      </c>
      <c r="AD39" s="12">
        <f t="shared" si="35"/>
        <v>-20</v>
      </c>
      <c r="AE39" s="12">
        <f t="shared" si="35"/>
        <v>0</v>
      </c>
      <c r="AH39" s="12">
        <f t="shared" ref="AH39:AJ39" si="39">AH33/AH9*100</f>
        <v>9.5238095238095237</v>
      </c>
      <c r="AI39" s="12">
        <f t="shared" si="39"/>
        <v>0</v>
      </c>
      <c r="AJ39" s="12">
        <f t="shared" si="39"/>
        <v>16.666666666666664</v>
      </c>
      <c r="AK39" s="12">
        <f>AK33/AK9*100</f>
        <v>8.3333333333333321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100</v>
      </c>
      <c r="V40" s="12">
        <f t="shared" si="41"/>
        <v>60</v>
      </c>
      <c r="W40" s="12">
        <f t="shared" ref="W40:W42" si="42">Q40-AH40</f>
        <v>9.5238095238095184</v>
      </c>
      <c r="X40" s="12">
        <f t="shared" si="33"/>
        <v>0</v>
      </c>
      <c r="Y40" s="12">
        <f>S40-AJ40</f>
        <v>16.666666666666657</v>
      </c>
      <c r="Z40" s="12">
        <f>Z34/Z9*100</f>
        <v>133.33333333333331</v>
      </c>
      <c r="AA40" s="12">
        <f t="shared" ref="AA40:AB40" si="43">AA34/AA9*100</f>
        <v>133.33333333333331</v>
      </c>
      <c r="AB40" s="12" t="e">
        <f t="shared" si="43"/>
        <v>#DIV/0!</v>
      </c>
      <c r="AC40" s="12">
        <f t="shared" ref="AC40:AC42" si="44">Q40-AK40</f>
        <v>8.3333333333333428</v>
      </c>
      <c r="AD40" s="12">
        <f t="shared" si="35"/>
        <v>20</v>
      </c>
      <c r="AE40" s="12">
        <f t="shared" si="35"/>
        <v>0</v>
      </c>
      <c r="AH40" s="12">
        <f t="shared" ref="AH40:AJ40" si="45">AH34/AH9*100</f>
        <v>90.476190476190482</v>
      </c>
      <c r="AI40" s="12">
        <f t="shared" si="45"/>
        <v>100</v>
      </c>
      <c r="AJ40" s="12">
        <f t="shared" si="45"/>
        <v>83.333333333333343</v>
      </c>
      <c r="AK40" s="12">
        <f>AK34/AK9*100</f>
        <v>91.666666666666657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93.333333333333329</v>
      </c>
      <c r="R41" s="12">
        <f t="shared" si="46"/>
        <v>87.5</v>
      </c>
      <c r="S41" s="12">
        <f t="shared" si="46"/>
        <v>100</v>
      </c>
      <c r="T41" s="12">
        <f>T35/T9*100</f>
        <v>50</v>
      </c>
      <c r="U41" s="12">
        <f t="shared" ref="U41:V41" si="47">U35/U9*100</f>
        <v>100</v>
      </c>
      <c r="V41" s="12">
        <f t="shared" si="47"/>
        <v>40</v>
      </c>
      <c r="W41" s="12">
        <f t="shared" si="42"/>
        <v>12.38095238095238</v>
      </c>
      <c r="X41" s="12">
        <f t="shared" si="33"/>
        <v>-1.3888888888888857</v>
      </c>
      <c r="Y41" s="12">
        <f>S41-AJ41</f>
        <v>25</v>
      </c>
      <c r="Z41" s="12">
        <f>Z35/Z9*100</f>
        <v>133.33333333333331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9.9999999999999858</v>
      </c>
      <c r="AD41" s="12">
        <f>R41-AL41</f>
        <v>7.5</v>
      </c>
      <c r="AE41" s="12">
        <f t="shared" si="35"/>
        <v>14.285714285714292</v>
      </c>
      <c r="AH41" s="12">
        <f>AH35/AH9*100</f>
        <v>80.952380952380949</v>
      </c>
      <c r="AI41" s="12">
        <f>AI35/AI9*100</f>
        <v>88.888888888888886</v>
      </c>
      <c r="AJ41" s="12">
        <f>AJ35/AJ9*100</f>
        <v>75</v>
      </c>
      <c r="AK41" s="12">
        <f t="shared" ref="AK41:AM41" si="49">AK35/AK9*100</f>
        <v>83.333333333333343</v>
      </c>
      <c r="AL41" s="12">
        <f t="shared" si="49"/>
        <v>80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50</v>
      </c>
      <c r="S42" s="12">
        <f t="shared" si="50"/>
        <v>85.714285714285708</v>
      </c>
      <c r="T42" s="12">
        <f t="shared" si="50"/>
        <v>50</v>
      </c>
      <c r="U42" s="12">
        <f t="shared" si="50"/>
        <v>100</v>
      </c>
      <c r="V42" s="12">
        <f t="shared" si="50"/>
        <v>40</v>
      </c>
      <c r="W42" s="12">
        <f t="shared" si="42"/>
        <v>4.7619047619047521</v>
      </c>
      <c r="X42" s="12">
        <f t="shared" si="33"/>
        <v>-5.5555555555555571</v>
      </c>
      <c r="Y42" s="12">
        <f>S42-AJ42</f>
        <v>19.047619047619051</v>
      </c>
      <c r="Z42" s="12">
        <f t="shared" si="50"/>
        <v>66.666666666666657</v>
      </c>
      <c r="AA42" s="12">
        <f t="shared" si="50"/>
        <v>66.666666666666657</v>
      </c>
      <c r="AB42" s="12" t="e">
        <f t="shared" si="50"/>
        <v>#DIV/0!</v>
      </c>
      <c r="AC42" s="12">
        <f t="shared" si="44"/>
        <v>0</v>
      </c>
      <c r="AD42" s="12">
        <f>R42-AL42</f>
        <v>10</v>
      </c>
      <c r="AE42" s="12">
        <f t="shared" si="35"/>
        <v>0</v>
      </c>
      <c r="AH42" s="12">
        <f t="shared" ref="AH42:AJ42" si="51">AH36/AH9*100</f>
        <v>61.904761904761905</v>
      </c>
      <c r="AI42" s="12">
        <f t="shared" si="51"/>
        <v>55.555555555555557</v>
      </c>
      <c r="AJ42" s="12">
        <f t="shared" si="51"/>
        <v>66.666666666666657</v>
      </c>
      <c r="AK42" s="12">
        <f>AK36/AK9*100</f>
        <v>66.666666666666657</v>
      </c>
      <c r="AL42" s="12">
        <f>AL36/AL9*100</f>
        <v>40</v>
      </c>
      <c r="AM42" s="12">
        <f>AM36/AM9*100</f>
        <v>85.714285714285708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-50</v>
      </c>
      <c r="I9" s="15">
        <f>IF(C9=F9,0,(1-(C9/(C9-F9)))*-100)</f>
        <v>0</v>
      </c>
      <c r="J9" s="15">
        <f>IF(D9=G9,0,(1-(D9/(D9-G9)))*-100)</f>
        <v>-66.666666666666671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3</v>
      </c>
      <c r="R9" s="17">
        <f>SUM(R10:R30)</f>
        <v>2</v>
      </c>
      <c r="S9" s="17">
        <f>SUM(S10:S30)</f>
        <v>1</v>
      </c>
      <c r="T9" s="17">
        <f>U9+V9</f>
        <v>-4</v>
      </c>
      <c r="U9" s="17">
        <f>SUM(U10:U30)</f>
        <v>-1</v>
      </c>
      <c r="V9" s="17">
        <f>SUM(V10:V30)</f>
        <v>-3</v>
      </c>
      <c r="W9" s="15">
        <f>IF(Q9=T9,IF(Q9&gt;0,"皆増",0),(1-(Q9/(Q9-T9)))*-100)</f>
        <v>-57.142857142857139</v>
      </c>
      <c r="X9" s="15">
        <f t="shared" ref="X9:Y30" si="1">IF(R9=U9,IF(R9&gt;0,"皆増",0),(1-(R9/(R9-U9)))*-100)</f>
        <v>-33.333333333333336</v>
      </c>
      <c r="Y9" s="15">
        <f t="shared" si="1"/>
        <v>-75</v>
      </c>
      <c r="Z9" s="17">
        <f>AA9+AB9</f>
        <v>0</v>
      </c>
      <c r="AA9" s="17">
        <f>SUM(AA10:AA30)</f>
        <v>1</v>
      </c>
      <c r="AB9" s="17">
        <f>SUM(AB10:AB30)</f>
        <v>-1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100</v>
      </c>
      <c r="AE9" s="15">
        <f t="shared" si="2"/>
        <v>-50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3</v>
      </c>
      <c r="AL9" s="4">
        <f t="shared" si="4"/>
        <v>1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-50</v>
      </c>
      <c r="I10" s="15">
        <f t="shared" ref="I10" si="7">IF(C10=F10,0,(1-(C10/(C10-F10)))*-100)</f>
        <v>0</v>
      </c>
      <c r="J10" s="15">
        <f>IF(D10=G10,0,(1-(D10/(D10-G10)))*-100)</f>
        <v>-66.666666666666671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-100</v>
      </c>
      <c r="AD24" s="15">
        <f t="shared" si="2"/>
        <v>0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>
        <f t="shared" si="11"/>
        <v>100</v>
      </c>
      <c r="X28" s="15">
        <f t="shared" si="1"/>
        <v>0</v>
      </c>
      <c r="Y28" s="15" t="str">
        <f t="shared" si="1"/>
        <v>皆増</v>
      </c>
      <c r="Z28" s="17">
        <f t="shared" si="12"/>
        <v>1</v>
      </c>
      <c r="AA28" s="17">
        <v>1</v>
      </c>
      <c r="AB28" s="17">
        <v>0</v>
      </c>
      <c r="AC28" s="15">
        <f t="shared" si="13"/>
        <v>100</v>
      </c>
      <c r="AD28" s="15" t="str">
        <f t="shared" si="2"/>
        <v>皆増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-2</v>
      </c>
      <c r="U29" s="17">
        <v>1</v>
      </c>
      <c r="V29" s="17">
        <v>-3</v>
      </c>
      <c r="W29" s="15">
        <f t="shared" si="11"/>
        <v>-66.666666666666671</v>
      </c>
      <c r="X29" s="15" t="str">
        <f t="shared" si="1"/>
        <v>皆増</v>
      </c>
      <c r="Y29" s="15">
        <f t="shared" si="1"/>
        <v>-100</v>
      </c>
      <c r="Z29" s="17">
        <f t="shared" si="12"/>
        <v>1</v>
      </c>
      <c r="AA29" s="17">
        <v>1</v>
      </c>
      <c r="AB29" s="17">
        <v>0</v>
      </c>
      <c r="AC29" s="15" t="str">
        <f t="shared" si="13"/>
        <v>皆増</v>
      </c>
      <c r="AD29" s="15" t="str">
        <f t="shared" si="2"/>
        <v>皆増</v>
      </c>
      <c r="AE29" s="15">
        <f t="shared" si="2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2</v>
      </c>
      <c r="S34" s="17">
        <f t="shared" si="22"/>
        <v>1</v>
      </c>
      <c r="T34" s="17">
        <f t="shared" si="22"/>
        <v>-3</v>
      </c>
      <c r="U34" s="17">
        <f t="shared" si="22"/>
        <v>0</v>
      </c>
      <c r="V34" s="17">
        <f t="shared" si="22"/>
        <v>-3</v>
      </c>
      <c r="W34" s="15">
        <f t="shared" si="15"/>
        <v>-50</v>
      </c>
      <c r="X34" s="15">
        <f t="shared" si="15"/>
        <v>0</v>
      </c>
      <c r="Y34" s="15">
        <f t="shared" si="15"/>
        <v>-75</v>
      </c>
      <c r="Z34" s="17">
        <f t="shared" ref="Z34:AB34" si="23">SUM(Z23:Z30)</f>
        <v>0</v>
      </c>
      <c r="AA34" s="17">
        <f t="shared" si="23"/>
        <v>1</v>
      </c>
      <c r="AB34" s="17">
        <f t="shared" si="23"/>
        <v>-1</v>
      </c>
      <c r="AC34" s="15">
        <f t="shared" si="17"/>
        <v>0</v>
      </c>
      <c r="AD34" s="15">
        <f t="shared" si="17"/>
        <v>100</v>
      </c>
      <c r="AE34" s="15">
        <f t="shared" si="17"/>
        <v>-50</v>
      </c>
      <c r="AH34" s="4">
        <f t="shared" ref="AH34:AJ34" si="24">SUM(AH23:AH30)</f>
        <v>6</v>
      </c>
      <c r="AI34" s="4">
        <f t="shared" si="24"/>
        <v>2</v>
      </c>
      <c r="AJ34" s="4">
        <f t="shared" si="24"/>
        <v>4</v>
      </c>
      <c r="AK34" s="4">
        <f>SUM(AK23:AK30)</f>
        <v>3</v>
      </c>
      <c r="AL34" s="4">
        <f>SUM(AL23:AL30)</f>
        <v>1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2</v>
      </c>
      <c r="S35" s="17">
        <f t="shared" si="25"/>
        <v>1</v>
      </c>
      <c r="T35" s="17">
        <f t="shared" si="25"/>
        <v>-3</v>
      </c>
      <c r="U35" s="17">
        <f t="shared" si="25"/>
        <v>0</v>
      </c>
      <c r="V35" s="17">
        <f t="shared" si="25"/>
        <v>-3</v>
      </c>
      <c r="W35" s="15">
        <f t="shared" si="15"/>
        <v>-50</v>
      </c>
      <c r="X35" s="15">
        <f t="shared" si="15"/>
        <v>0</v>
      </c>
      <c r="Y35" s="15">
        <f t="shared" si="15"/>
        <v>-75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50</v>
      </c>
      <c r="AD35" s="15">
        <f t="shared" si="17"/>
        <v>100</v>
      </c>
      <c r="AE35" s="15">
        <f t="shared" si="17"/>
        <v>0</v>
      </c>
      <c r="AH35" s="4">
        <f t="shared" ref="AH35:AJ35" si="27">SUM(AH25:AH30)</f>
        <v>6</v>
      </c>
      <c r="AI35" s="4">
        <f t="shared" si="27"/>
        <v>2</v>
      </c>
      <c r="AJ35" s="4">
        <f t="shared" si="27"/>
        <v>4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2</v>
      </c>
      <c r="S36" s="17">
        <f t="shared" si="28"/>
        <v>1</v>
      </c>
      <c r="T36" s="17">
        <f t="shared" si="28"/>
        <v>-2</v>
      </c>
      <c r="U36" s="17">
        <f t="shared" si="28"/>
        <v>1</v>
      </c>
      <c r="V36" s="17">
        <f t="shared" si="28"/>
        <v>-3</v>
      </c>
      <c r="W36" s="15">
        <f t="shared" si="15"/>
        <v>-40</v>
      </c>
      <c r="X36" s="15">
        <f t="shared" si="15"/>
        <v>100</v>
      </c>
      <c r="Y36" s="15">
        <f t="shared" si="15"/>
        <v>-75</v>
      </c>
      <c r="Z36" s="17">
        <f t="shared" ref="Z36:AB36" si="29">SUM(Z27:Z30)</f>
        <v>2</v>
      </c>
      <c r="AA36" s="17">
        <f t="shared" si="29"/>
        <v>2</v>
      </c>
      <c r="AB36" s="17">
        <f t="shared" si="29"/>
        <v>0</v>
      </c>
      <c r="AC36" s="15">
        <f t="shared" si="17"/>
        <v>200</v>
      </c>
      <c r="AD36" s="15" t="str">
        <f t="shared" si="17"/>
        <v>皆増</v>
      </c>
      <c r="AE36" s="15">
        <f t="shared" si="17"/>
        <v>0</v>
      </c>
      <c r="AH36" s="4">
        <f t="shared" ref="AH36:AJ36" si="30">SUM(AH27:AH30)</f>
        <v>5</v>
      </c>
      <c r="AI36" s="4">
        <f t="shared" si="30"/>
        <v>1</v>
      </c>
      <c r="AJ36" s="4">
        <f t="shared" si="30"/>
        <v>4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25</v>
      </c>
      <c r="U39" s="12">
        <f t="shared" ref="U39:V39" si="38">U33/U9*100</f>
        <v>100</v>
      </c>
      <c r="V39" s="12">
        <f t="shared" si="38"/>
        <v>0</v>
      </c>
      <c r="W39" s="12">
        <f>Q39-AH39</f>
        <v>-14.285714285714285</v>
      </c>
      <c r="X39" s="12">
        <f t="shared" si="33"/>
        <v>-33.333333333333329</v>
      </c>
      <c r="Y39" s="12">
        <f>S39-AJ39</f>
        <v>0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14.285714285714285</v>
      </c>
      <c r="AI39" s="12">
        <f t="shared" si="39"/>
        <v>33.333333333333329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75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14.285714285714292</v>
      </c>
      <c r="X40" s="12">
        <f t="shared" si="33"/>
        <v>33.333333333333343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85.714285714285708</v>
      </c>
      <c r="AI40" s="12">
        <f t="shared" si="45"/>
        <v>66.666666666666657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75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14.285714285714292</v>
      </c>
      <c r="X41" s="12">
        <f t="shared" si="33"/>
        <v>33.333333333333343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100</v>
      </c>
      <c r="AB41" s="12">
        <f t="shared" si="48"/>
        <v>0</v>
      </c>
      <c r="AC41" s="12">
        <f t="shared" si="44"/>
        <v>33.333333333333343</v>
      </c>
      <c r="AD41" s="12">
        <f>R41-AL41</f>
        <v>0</v>
      </c>
      <c r="AE41" s="12">
        <f t="shared" si="35"/>
        <v>50</v>
      </c>
      <c r="AH41" s="12">
        <f>AH35/AH9*100</f>
        <v>85.714285714285708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100</v>
      </c>
      <c r="AM41" s="12">
        <f t="shared" si="49"/>
        <v>50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50</v>
      </c>
      <c r="U42" s="12">
        <f t="shared" si="50"/>
        <v>-100</v>
      </c>
      <c r="V42" s="12">
        <f t="shared" si="50"/>
        <v>100</v>
      </c>
      <c r="W42" s="12">
        <f t="shared" si="42"/>
        <v>28.571428571428569</v>
      </c>
      <c r="X42" s="12">
        <f t="shared" si="33"/>
        <v>66.666666666666671</v>
      </c>
      <c r="Y42" s="12">
        <f>S42-AJ42</f>
        <v>0</v>
      </c>
      <c r="Z42" s="12" t="e">
        <f t="shared" si="50"/>
        <v>#DIV/0!</v>
      </c>
      <c r="AA42" s="12">
        <f t="shared" si="50"/>
        <v>200</v>
      </c>
      <c r="AB42" s="12">
        <f t="shared" si="50"/>
        <v>0</v>
      </c>
      <c r="AC42" s="12">
        <f t="shared" si="44"/>
        <v>66.666666666666671</v>
      </c>
      <c r="AD42" s="12">
        <f>R42-AL42</f>
        <v>100</v>
      </c>
      <c r="AE42" s="12">
        <f t="shared" si="35"/>
        <v>50</v>
      </c>
      <c r="AH42" s="12">
        <f t="shared" ref="AH42:AJ42" si="51">AH36/AH9*100</f>
        <v>71.428571428571431</v>
      </c>
      <c r="AI42" s="12">
        <f t="shared" si="51"/>
        <v>33.333333333333329</v>
      </c>
      <c r="AJ42" s="12">
        <f t="shared" si="51"/>
        <v>100</v>
      </c>
      <c r="AK42" s="12">
        <f>AK36/AK9*100</f>
        <v>33.333333333333329</v>
      </c>
      <c r="AL42" s="12">
        <f>AL36/AL9*100</f>
        <v>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0</v>
      </c>
      <c r="K9" s="17">
        <f>L9+M9</f>
        <v>-3</v>
      </c>
      <c r="L9" s="17">
        <f>SUM(L10:L30)</f>
        <v>-1</v>
      </c>
      <c r="M9" s="17">
        <f>SUM(M10:M30)</f>
        <v>-2</v>
      </c>
      <c r="N9" s="15">
        <f>IF(B9=K9,0,(1-(B9/(B9-K9)))*-100)</f>
        <v>-42.857142857142861</v>
      </c>
      <c r="O9" s="15">
        <f t="shared" ref="O9:P10" si="0">IF(C9=L9,0,(1-(C9/(C9-L9)))*-100)</f>
        <v>-33.333333333333336</v>
      </c>
      <c r="P9" s="15">
        <f>IF(D9=M9,0,(1-(D9/(D9-M9)))*-100)</f>
        <v>-50</v>
      </c>
      <c r="Q9" s="17">
        <f>R9+S9</f>
        <v>31</v>
      </c>
      <c r="R9" s="17">
        <f>SUM(R10:R30)</f>
        <v>12</v>
      </c>
      <c r="S9" s="17">
        <f>SUM(S10:S30)</f>
        <v>19</v>
      </c>
      <c r="T9" s="17">
        <f>U9+V9</f>
        <v>14</v>
      </c>
      <c r="U9" s="17">
        <f>SUM(U10:U30)</f>
        <v>6</v>
      </c>
      <c r="V9" s="17">
        <f>SUM(V10:V30)</f>
        <v>8</v>
      </c>
      <c r="W9" s="15">
        <f>IF(Q9=T9,IF(Q9&gt;0,"皆増",0),(1-(Q9/(Q9-T9)))*-100)</f>
        <v>82.35294117647058</v>
      </c>
      <c r="X9" s="15">
        <f t="shared" ref="X9:Y30" si="1">IF(R9=U9,IF(R9&gt;0,"皆増",0),(1-(R9/(R9-U9)))*-100)</f>
        <v>100</v>
      </c>
      <c r="Y9" s="15">
        <f t="shared" si="1"/>
        <v>72.727272727272734</v>
      </c>
      <c r="Z9" s="17">
        <f>AA9+AB9</f>
        <v>3</v>
      </c>
      <c r="AA9" s="17">
        <f>SUM(AA10:AA30)</f>
        <v>-3</v>
      </c>
      <c r="AB9" s="17">
        <f>SUM(AB10:AB30)</f>
        <v>6</v>
      </c>
      <c r="AC9" s="15">
        <f>IF(Q9=Z9,IF(Q9&gt;0,"皆増",0),(1-(Q9/(Q9-Z9)))*-100)</f>
        <v>10.714285714285721</v>
      </c>
      <c r="AD9" s="15">
        <f t="shared" ref="AD9:AE30" si="2">IF(R9=AA9,IF(R9&gt;0,"皆増",0),(1-(R9/(R9-AA9)))*-100)</f>
        <v>-19.999999999999996</v>
      </c>
      <c r="AE9" s="15">
        <f t="shared" si="2"/>
        <v>46.153846153846146</v>
      </c>
      <c r="AH9" s="4">
        <f t="shared" ref="AH9:AJ30" si="3">Q9-T9</f>
        <v>17</v>
      </c>
      <c r="AI9" s="4">
        <f t="shared" si="3"/>
        <v>6</v>
      </c>
      <c r="AJ9" s="4">
        <f t="shared" si="3"/>
        <v>11</v>
      </c>
      <c r="AK9" s="4">
        <f t="shared" ref="AK9:AM30" si="4">Q9-Z9</f>
        <v>28</v>
      </c>
      <c r="AL9" s="4">
        <f t="shared" si="4"/>
        <v>15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-3</v>
      </c>
      <c r="L10" s="17">
        <v>-1</v>
      </c>
      <c r="M10" s="17">
        <v>-2</v>
      </c>
      <c r="N10" s="15">
        <f>IF(B10=K10,0,(1-(B10/(B10-K10)))*-100)</f>
        <v>-42.857142857142861</v>
      </c>
      <c r="O10" s="15">
        <f t="shared" si="0"/>
        <v>-33.333333333333336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>
        <f t="shared" si="1"/>
        <v>100</v>
      </c>
      <c r="Y25" s="15">
        <f t="shared" si="1"/>
        <v>-50</v>
      </c>
      <c r="Z25" s="17">
        <f t="shared" si="12"/>
        <v>-2</v>
      </c>
      <c r="AA25" s="17">
        <v>-2</v>
      </c>
      <c r="AB25" s="17">
        <v>0</v>
      </c>
      <c r="AC25" s="15">
        <f t="shared" si="13"/>
        <v>-40</v>
      </c>
      <c r="AD25" s="15">
        <f t="shared" si="2"/>
        <v>-50</v>
      </c>
      <c r="AE25" s="15">
        <f t="shared" si="2"/>
        <v>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5</v>
      </c>
      <c r="AL25" s="4">
        <f t="shared" si="4"/>
        <v>4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0</v>
      </c>
      <c r="S26" s="17">
        <v>3</v>
      </c>
      <c r="T26" s="17">
        <f t="shared" si="10"/>
        <v>-1</v>
      </c>
      <c r="U26" s="17">
        <v>-2</v>
      </c>
      <c r="V26" s="17">
        <v>1</v>
      </c>
      <c r="W26" s="15">
        <f t="shared" si="11"/>
        <v>-25</v>
      </c>
      <c r="X26" s="15">
        <f t="shared" si="1"/>
        <v>-100</v>
      </c>
      <c r="Y26" s="15">
        <f t="shared" si="1"/>
        <v>50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-40</v>
      </c>
      <c r="AD26" s="15">
        <f t="shared" si="2"/>
        <v>-100</v>
      </c>
      <c r="AE26" s="15">
        <f t="shared" si="2"/>
        <v>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5</v>
      </c>
      <c r="AL26" s="4">
        <f t="shared" si="4"/>
        <v>2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10</v>
      </c>
      <c r="R27" s="17">
        <v>6</v>
      </c>
      <c r="S27" s="17">
        <v>4</v>
      </c>
      <c r="T27" s="17">
        <f t="shared" si="10"/>
        <v>8</v>
      </c>
      <c r="U27" s="17">
        <v>5</v>
      </c>
      <c r="V27" s="17">
        <v>3</v>
      </c>
      <c r="W27" s="15">
        <f t="shared" si="11"/>
        <v>400</v>
      </c>
      <c r="X27" s="15">
        <f t="shared" si="1"/>
        <v>500</v>
      </c>
      <c r="Y27" s="15">
        <f t="shared" si="1"/>
        <v>300</v>
      </c>
      <c r="Z27" s="17">
        <f t="shared" si="12"/>
        <v>8</v>
      </c>
      <c r="AA27" s="17">
        <v>5</v>
      </c>
      <c r="AB27" s="17">
        <v>3</v>
      </c>
      <c r="AC27" s="15">
        <f t="shared" si="13"/>
        <v>400</v>
      </c>
      <c r="AD27" s="15">
        <f t="shared" si="2"/>
        <v>500</v>
      </c>
      <c r="AE27" s="15">
        <f t="shared" si="2"/>
        <v>300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1</v>
      </c>
      <c r="U28" s="17">
        <v>0</v>
      </c>
      <c r="V28" s="17">
        <v>1</v>
      </c>
      <c r="W28" s="15">
        <f t="shared" si="11"/>
        <v>25</v>
      </c>
      <c r="X28" s="15">
        <f t="shared" si="1"/>
        <v>0</v>
      </c>
      <c r="Y28" s="15">
        <f t="shared" si="1"/>
        <v>33.333333333333329</v>
      </c>
      <c r="Z28" s="17">
        <f t="shared" si="12"/>
        <v>-2</v>
      </c>
      <c r="AA28" s="17">
        <v>-3</v>
      </c>
      <c r="AB28" s="17">
        <v>1</v>
      </c>
      <c r="AC28" s="15">
        <f t="shared" si="13"/>
        <v>-28.571428571428569</v>
      </c>
      <c r="AD28" s="15">
        <f t="shared" si="2"/>
        <v>-75</v>
      </c>
      <c r="AE28" s="15">
        <f t="shared" si="2"/>
        <v>33.333333333333329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7</v>
      </c>
      <c r="AL28" s="4">
        <f t="shared" si="4"/>
        <v>4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7</v>
      </c>
      <c r="R29" s="17">
        <v>0</v>
      </c>
      <c r="S29" s="17">
        <v>7</v>
      </c>
      <c r="T29" s="17">
        <f t="shared" si="10"/>
        <v>6</v>
      </c>
      <c r="U29" s="17">
        <v>0</v>
      </c>
      <c r="V29" s="17">
        <v>6</v>
      </c>
      <c r="W29" s="15">
        <f t="shared" si="11"/>
        <v>600</v>
      </c>
      <c r="X29" s="15">
        <f t="shared" si="1"/>
        <v>0</v>
      </c>
      <c r="Y29" s="15">
        <f t="shared" si="1"/>
        <v>600</v>
      </c>
      <c r="Z29" s="17">
        <f t="shared" si="12"/>
        <v>3</v>
      </c>
      <c r="AA29" s="17">
        <v>-1</v>
      </c>
      <c r="AB29" s="17">
        <v>4</v>
      </c>
      <c r="AC29" s="15">
        <f t="shared" si="13"/>
        <v>75</v>
      </c>
      <c r="AD29" s="15">
        <f t="shared" si="2"/>
        <v>-100</v>
      </c>
      <c r="AE29" s="15">
        <f t="shared" si="2"/>
        <v>133.33333333333334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31</v>
      </c>
      <c r="R34" s="17">
        <f t="shared" si="22"/>
        <v>12</v>
      </c>
      <c r="S34" s="17">
        <f t="shared" si="22"/>
        <v>19</v>
      </c>
      <c r="T34" s="17">
        <f t="shared" si="22"/>
        <v>14</v>
      </c>
      <c r="U34" s="17">
        <f t="shared" si="22"/>
        <v>6</v>
      </c>
      <c r="V34" s="17">
        <f t="shared" si="22"/>
        <v>8</v>
      </c>
      <c r="W34" s="15">
        <f t="shared" si="15"/>
        <v>82.35294117647058</v>
      </c>
      <c r="X34" s="15">
        <f t="shared" si="15"/>
        <v>100</v>
      </c>
      <c r="Y34" s="15">
        <f t="shared" si="15"/>
        <v>72.727272727272734</v>
      </c>
      <c r="Z34" s="17">
        <f t="shared" ref="Z34:AB34" si="23">SUM(Z23:Z30)</f>
        <v>5</v>
      </c>
      <c r="AA34" s="17">
        <f t="shared" si="23"/>
        <v>-2</v>
      </c>
      <c r="AB34" s="17">
        <f t="shared" si="23"/>
        <v>7</v>
      </c>
      <c r="AC34" s="15">
        <f t="shared" si="17"/>
        <v>19.23076923076923</v>
      </c>
      <c r="AD34" s="15">
        <f t="shared" si="17"/>
        <v>-14.28571428571429</v>
      </c>
      <c r="AE34" s="15">
        <f t="shared" si="17"/>
        <v>58.333333333333329</v>
      </c>
      <c r="AH34" s="4">
        <f t="shared" ref="AH34:AJ34" si="24">SUM(AH23:AH30)</f>
        <v>17</v>
      </c>
      <c r="AI34" s="4">
        <f t="shared" si="24"/>
        <v>6</v>
      </c>
      <c r="AJ34" s="4">
        <f t="shared" si="24"/>
        <v>11</v>
      </c>
      <c r="AK34" s="4">
        <f>SUM(AK23:AK30)</f>
        <v>26</v>
      </c>
      <c r="AL34" s="4">
        <f>SUM(AL23:AL30)</f>
        <v>14</v>
      </c>
      <c r="AM34" s="4">
        <f>SUM(AM23:AM30)</f>
        <v>12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28</v>
      </c>
      <c r="R35" s="17">
        <f t="shared" si="25"/>
        <v>9</v>
      </c>
      <c r="S35" s="17">
        <f t="shared" si="25"/>
        <v>19</v>
      </c>
      <c r="T35" s="17">
        <f t="shared" si="25"/>
        <v>12</v>
      </c>
      <c r="U35" s="17">
        <f t="shared" si="25"/>
        <v>4</v>
      </c>
      <c r="V35" s="17">
        <f t="shared" si="25"/>
        <v>8</v>
      </c>
      <c r="W35" s="15">
        <f t="shared" si="15"/>
        <v>75</v>
      </c>
      <c r="X35" s="15">
        <f t="shared" si="15"/>
        <v>80</v>
      </c>
      <c r="Y35" s="15">
        <f t="shared" si="15"/>
        <v>72.727272727272734</v>
      </c>
      <c r="Z35" s="17">
        <f t="shared" ref="Z35:AB35" si="26">SUM(Z25:Z30)</f>
        <v>5</v>
      </c>
      <c r="AA35" s="17">
        <f t="shared" si="26"/>
        <v>-3</v>
      </c>
      <c r="AB35" s="17">
        <f t="shared" si="26"/>
        <v>8</v>
      </c>
      <c r="AC35" s="15">
        <f t="shared" si="17"/>
        <v>21.739130434782616</v>
      </c>
      <c r="AD35" s="15">
        <f t="shared" si="17"/>
        <v>-25</v>
      </c>
      <c r="AE35" s="15">
        <f t="shared" si="17"/>
        <v>72.727272727272734</v>
      </c>
      <c r="AH35" s="4">
        <f t="shared" ref="AH35:AJ35" si="27">SUM(AH25:AH30)</f>
        <v>16</v>
      </c>
      <c r="AI35" s="4">
        <f t="shared" si="27"/>
        <v>5</v>
      </c>
      <c r="AJ35" s="4">
        <f t="shared" si="27"/>
        <v>11</v>
      </c>
      <c r="AK35" s="4">
        <f>SUM(AK25:AK30)</f>
        <v>23</v>
      </c>
      <c r="AL35" s="4">
        <f>SUM(AL25:AL30)</f>
        <v>12</v>
      </c>
      <c r="AM35" s="4">
        <f>SUM(AM25:AM30)</f>
        <v>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22</v>
      </c>
      <c r="R36" s="17">
        <f t="shared" si="28"/>
        <v>7</v>
      </c>
      <c r="S36" s="17">
        <f t="shared" si="28"/>
        <v>15</v>
      </c>
      <c r="T36" s="17">
        <f t="shared" si="28"/>
        <v>13</v>
      </c>
      <c r="U36" s="17">
        <f t="shared" si="28"/>
        <v>5</v>
      </c>
      <c r="V36" s="17">
        <f t="shared" si="28"/>
        <v>8</v>
      </c>
      <c r="W36" s="15">
        <f t="shared" si="15"/>
        <v>144.44444444444446</v>
      </c>
      <c r="X36" s="15">
        <f t="shared" si="15"/>
        <v>250</v>
      </c>
      <c r="Y36" s="15">
        <f t="shared" si="15"/>
        <v>114.28571428571428</v>
      </c>
      <c r="Z36" s="17">
        <f t="shared" ref="Z36:AB36" si="29">SUM(Z27:Z30)</f>
        <v>9</v>
      </c>
      <c r="AA36" s="17">
        <f t="shared" si="29"/>
        <v>1</v>
      </c>
      <c r="AB36" s="17">
        <f t="shared" si="29"/>
        <v>8</v>
      </c>
      <c r="AC36" s="15">
        <f t="shared" si="17"/>
        <v>69.230769230769226</v>
      </c>
      <c r="AD36" s="15">
        <f t="shared" si="17"/>
        <v>16.666666666666675</v>
      </c>
      <c r="AE36" s="15">
        <f t="shared" si="17"/>
        <v>114.28571428571428</v>
      </c>
      <c r="AH36" s="4">
        <f t="shared" ref="AH36:AJ36" si="30">SUM(AH27:AH30)</f>
        <v>9</v>
      </c>
      <c r="AI36" s="4">
        <f t="shared" si="30"/>
        <v>2</v>
      </c>
      <c r="AJ36" s="4">
        <f t="shared" si="30"/>
        <v>7</v>
      </c>
      <c r="AK36" s="4">
        <f>SUM(AK27:AK30)</f>
        <v>13</v>
      </c>
      <c r="AL36" s="4">
        <f>SUM(AL27:AL30)</f>
        <v>6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-66.666666666666657</v>
      </c>
      <c r="AA39" s="12">
        <f t="shared" si="37"/>
        <v>33.333333333333329</v>
      </c>
      <c r="AB39" s="12">
        <f t="shared" si="37"/>
        <v>-16.666666666666664</v>
      </c>
      <c r="AC39" s="12">
        <f>Q39-AK39</f>
        <v>-7.1428571428571423</v>
      </c>
      <c r="AD39" s="12">
        <f t="shared" si="35"/>
        <v>-6.666666666666667</v>
      </c>
      <c r="AE39" s="12">
        <f t="shared" si="35"/>
        <v>-7.6923076923076925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7.1428571428571423</v>
      </c>
      <c r="AL39" s="12">
        <f>AL33/AL9*100</f>
        <v>6.666666666666667</v>
      </c>
      <c r="AM39" s="12">
        <f>AM33/AM9*100</f>
        <v>7.6923076923076925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166.66666666666669</v>
      </c>
      <c r="AA40" s="12">
        <f t="shared" ref="AA40:AB40" si="43">AA34/AA9*100</f>
        <v>66.666666666666657</v>
      </c>
      <c r="AB40" s="12">
        <f t="shared" si="43"/>
        <v>116.66666666666667</v>
      </c>
      <c r="AC40" s="12">
        <f t="shared" ref="AC40:AC42" si="44">Q40-AK40</f>
        <v>7.1428571428571388</v>
      </c>
      <c r="AD40" s="12">
        <f t="shared" si="35"/>
        <v>6.6666666666666714</v>
      </c>
      <c r="AE40" s="12">
        <f t="shared" si="35"/>
        <v>7.6923076923076934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92.857142857142861</v>
      </c>
      <c r="AL40" s="12">
        <f>AL34/AL9*100</f>
        <v>93.333333333333329</v>
      </c>
      <c r="AM40" s="12">
        <f>AM34/AM9*100</f>
        <v>92.307692307692307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90.322580645161281</v>
      </c>
      <c r="R41" s="12">
        <f t="shared" si="46"/>
        <v>75</v>
      </c>
      <c r="S41" s="12">
        <f t="shared" si="46"/>
        <v>100</v>
      </c>
      <c r="T41" s="12">
        <f>T35/T9*100</f>
        <v>85.714285714285708</v>
      </c>
      <c r="U41" s="12">
        <f t="shared" ref="U41:V41" si="47">U35/U9*100</f>
        <v>66.666666666666657</v>
      </c>
      <c r="V41" s="12">
        <f t="shared" si="47"/>
        <v>100</v>
      </c>
      <c r="W41" s="12">
        <f t="shared" si="42"/>
        <v>-3.7950664136622407</v>
      </c>
      <c r="X41" s="12">
        <f t="shared" si="33"/>
        <v>-8.3333333333333428</v>
      </c>
      <c r="Y41" s="12">
        <f>S41-AJ41</f>
        <v>0</v>
      </c>
      <c r="Z41" s="12">
        <f>Z35/Z9*100</f>
        <v>166.66666666666669</v>
      </c>
      <c r="AA41" s="12">
        <f t="shared" ref="AA41:AB41" si="48">AA35/AA9*100</f>
        <v>100</v>
      </c>
      <c r="AB41" s="12">
        <f t="shared" si="48"/>
        <v>133.33333333333331</v>
      </c>
      <c r="AC41" s="12">
        <f t="shared" si="44"/>
        <v>8.1797235023041424</v>
      </c>
      <c r="AD41" s="12">
        <f>R41-AL41</f>
        <v>-5</v>
      </c>
      <c r="AE41" s="12">
        <f t="shared" si="35"/>
        <v>15.384615384615387</v>
      </c>
      <c r="AH41" s="12">
        <f>AH35/AH9*100</f>
        <v>94.117647058823522</v>
      </c>
      <c r="AI41" s="12">
        <f>AI35/AI9*100</f>
        <v>83.333333333333343</v>
      </c>
      <c r="AJ41" s="12">
        <f>AJ35/AJ9*100</f>
        <v>100</v>
      </c>
      <c r="AK41" s="12">
        <f t="shared" ref="AK41:AM41" si="49">AK35/AK9*100</f>
        <v>82.142857142857139</v>
      </c>
      <c r="AL41" s="12">
        <f t="shared" si="49"/>
        <v>80</v>
      </c>
      <c r="AM41" s="12">
        <f t="shared" si="49"/>
        <v>84.615384615384613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70.967741935483872</v>
      </c>
      <c r="R42" s="12">
        <f t="shared" si="50"/>
        <v>58.333333333333336</v>
      </c>
      <c r="S42" s="12">
        <f t="shared" si="50"/>
        <v>78.94736842105263</v>
      </c>
      <c r="T42" s="12">
        <f t="shared" si="50"/>
        <v>92.857142857142861</v>
      </c>
      <c r="U42" s="12">
        <f t="shared" si="50"/>
        <v>83.333333333333343</v>
      </c>
      <c r="V42" s="12">
        <f t="shared" si="50"/>
        <v>100</v>
      </c>
      <c r="W42" s="12">
        <f t="shared" si="42"/>
        <v>18.026565464895633</v>
      </c>
      <c r="X42" s="12">
        <f t="shared" si="33"/>
        <v>25.000000000000007</v>
      </c>
      <c r="Y42" s="12">
        <f>S42-AJ42</f>
        <v>15.311004784688997</v>
      </c>
      <c r="Z42" s="12">
        <f t="shared" si="50"/>
        <v>300</v>
      </c>
      <c r="AA42" s="12">
        <f t="shared" si="50"/>
        <v>-33.333333333333329</v>
      </c>
      <c r="AB42" s="12">
        <f t="shared" si="50"/>
        <v>133.33333333333331</v>
      </c>
      <c r="AC42" s="12">
        <f t="shared" si="44"/>
        <v>24.539170506912441</v>
      </c>
      <c r="AD42" s="12">
        <f>R42-AL42</f>
        <v>18.333333333333336</v>
      </c>
      <c r="AE42" s="12">
        <f t="shared" si="35"/>
        <v>25.101214574898783</v>
      </c>
      <c r="AH42" s="12">
        <f t="shared" ref="AH42:AJ42" si="51">AH36/AH9*100</f>
        <v>52.941176470588239</v>
      </c>
      <c r="AI42" s="12">
        <f t="shared" si="51"/>
        <v>33.333333333333329</v>
      </c>
      <c r="AJ42" s="12">
        <f t="shared" si="51"/>
        <v>63.636363636363633</v>
      </c>
      <c r="AK42" s="12">
        <f>AK36/AK9*100</f>
        <v>46.428571428571431</v>
      </c>
      <c r="AL42" s="12">
        <f>AL36/AL9*100</f>
        <v>40</v>
      </c>
      <c r="AM42" s="12">
        <f>AM36/AM9*100</f>
        <v>53.846153846153847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0</v>
      </c>
      <c r="D9" s="17">
        <f>SUM(D10:D30)</f>
        <v>3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50</v>
      </c>
      <c r="K9" s="17">
        <f>L9+M9</f>
        <v>-3</v>
      </c>
      <c r="L9" s="17">
        <f>SUM(L10:L30)</f>
        <v>-4</v>
      </c>
      <c r="M9" s="17">
        <f>SUM(M10:M30)</f>
        <v>1</v>
      </c>
      <c r="N9" s="15">
        <f>IF(B9=K9,0,(1-(B9/(B9-K9)))*-100)</f>
        <v>-50</v>
      </c>
      <c r="O9" s="15">
        <f t="shared" ref="O9:P10" si="0">IF(C9=L9,0,(1-(C9/(C9-L9)))*-100)</f>
        <v>-100</v>
      </c>
      <c r="P9" s="15">
        <f>IF(D9=M9,0,(1-(D9/(D9-M9)))*-100)</f>
        <v>50</v>
      </c>
      <c r="Q9" s="17">
        <f>R9+S9</f>
        <v>12</v>
      </c>
      <c r="R9" s="17">
        <f>SUM(R10:R30)</f>
        <v>8</v>
      </c>
      <c r="S9" s="17">
        <f>SUM(S10:S30)</f>
        <v>4</v>
      </c>
      <c r="T9" s="17">
        <f>U9+V9</f>
        <v>3</v>
      </c>
      <c r="U9" s="17">
        <f>SUM(U10:U30)</f>
        <v>2</v>
      </c>
      <c r="V9" s="17">
        <f>SUM(V10:V30)</f>
        <v>1</v>
      </c>
      <c r="W9" s="15">
        <f>IF(Q9=T9,IF(Q9&gt;0,"皆増",0),(1-(Q9/(Q9-T9)))*-100)</f>
        <v>33.333333333333329</v>
      </c>
      <c r="X9" s="15">
        <f t="shared" ref="X9:Y30" si="1">IF(R9=U9,IF(R9&gt;0,"皆増",0),(1-(R9/(R9-U9)))*-100)</f>
        <v>33.333333333333329</v>
      </c>
      <c r="Y9" s="15">
        <f t="shared" si="1"/>
        <v>33.333333333333329</v>
      </c>
      <c r="Z9" s="17">
        <f>AA9+AB9</f>
        <v>0</v>
      </c>
      <c r="AA9" s="17">
        <f>SUM(AA10:AA30)</f>
        <v>1</v>
      </c>
      <c r="AB9" s="17">
        <f>SUM(AB10:AB30)</f>
        <v>-1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14.285714285714279</v>
      </c>
      <c r="AE9" s="15">
        <f t="shared" si="2"/>
        <v>-19.999999999999996</v>
      </c>
      <c r="AH9" s="4">
        <f t="shared" ref="AH9:AJ30" si="3">Q9-T9</f>
        <v>9</v>
      </c>
      <c r="AI9" s="4">
        <f t="shared" si="3"/>
        <v>6</v>
      </c>
      <c r="AJ9" s="4">
        <f t="shared" si="3"/>
        <v>3</v>
      </c>
      <c r="AK9" s="4">
        <f t="shared" ref="AK9:AM30" si="4">Q9-Z9</f>
        <v>12</v>
      </c>
      <c r="AL9" s="4">
        <f t="shared" si="4"/>
        <v>7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0</v>
      </c>
      <c r="D10" s="17">
        <v>3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50</v>
      </c>
      <c r="K10" s="17">
        <f t="shared" ref="K10" si="8">L10+M10</f>
        <v>-3</v>
      </c>
      <c r="L10" s="17">
        <v>-4</v>
      </c>
      <c r="M10" s="17">
        <v>1</v>
      </c>
      <c r="N10" s="15">
        <f>IF(B10=K10,0,(1-(B10/(B10-K10)))*-100)</f>
        <v>-50</v>
      </c>
      <c r="O10" s="15">
        <f t="shared" si="0"/>
        <v>-100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-1</v>
      </c>
      <c r="V13" s="17">
        <v>0</v>
      </c>
      <c r="W13" s="15">
        <f t="shared" si="11"/>
        <v>-100</v>
      </c>
      <c r="X13" s="15">
        <f t="shared" si="1"/>
        <v>-100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1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-2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>
        <f t="shared" si="11"/>
        <v>100</v>
      </c>
      <c r="X27" s="15">
        <f t="shared" si="1"/>
        <v>100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3</v>
      </c>
      <c r="S28" s="17">
        <v>3</v>
      </c>
      <c r="T28" s="17">
        <f t="shared" si="10"/>
        <v>3</v>
      </c>
      <c r="U28" s="17">
        <v>2</v>
      </c>
      <c r="V28" s="17">
        <v>1</v>
      </c>
      <c r="W28" s="15">
        <f t="shared" si="11"/>
        <v>100</v>
      </c>
      <c r="X28" s="15">
        <f t="shared" si="1"/>
        <v>200</v>
      </c>
      <c r="Y28" s="15">
        <f t="shared" si="1"/>
        <v>50</v>
      </c>
      <c r="Z28" s="17">
        <f t="shared" si="12"/>
        <v>2</v>
      </c>
      <c r="AA28" s="17">
        <v>2</v>
      </c>
      <c r="AB28" s="17">
        <v>0</v>
      </c>
      <c r="AC28" s="15">
        <f t="shared" si="13"/>
        <v>50</v>
      </c>
      <c r="AD28" s="15">
        <f t="shared" si="2"/>
        <v>200</v>
      </c>
      <c r="AE28" s="15">
        <f t="shared" si="2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8</v>
      </c>
      <c r="S34" s="17">
        <f t="shared" si="22"/>
        <v>4</v>
      </c>
      <c r="T34" s="17">
        <f t="shared" si="22"/>
        <v>5</v>
      </c>
      <c r="U34" s="17">
        <f t="shared" si="22"/>
        <v>4</v>
      </c>
      <c r="V34" s="17">
        <f t="shared" si="22"/>
        <v>1</v>
      </c>
      <c r="W34" s="15">
        <f t="shared" si="15"/>
        <v>71.428571428571416</v>
      </c>
      <c r="X34" s="15">
        <f t="shared" si="15"/>
        <v>100</v>
      </c>
      <c r="Y34" s="15">
        <f t="shared" si="15"/>
        <v>33.333333333333329</v>
      </c>
      <c r="Z34" s="17">
        <f t="shared" ref="Z34:AB34" si="23">SUM(Z23:Z30)</f>
        <v>1</v>
      </c>
      <c r="AA34" s="17">
        <f t="shared" si="23"/>
        <v>2</v>
      </c>
      <c r="AB34" s="17">
        <f t="shared" si="23"/>
        <v>-1</v>
      </c>
      <c r="AC34" s="15">
        <f t="shared" si="17"/>
        <v>9.0909090909090828</v>
      </c>
      <c r="AD34" s="15">
        <f t="shared" si="17"/>
        <v>33.333333333333329</v>
      </c>
      <c r="AE34" s="15">
        <f t="shared" si="17"/>
        <v>-19.999999999999996</v>
      </c>
      <c r="AH34" s="4">
        <f t="shared" ref="AH34:AJ34" si="24">SUM(AH23:AH30)</f>
        <v>7</v>
      </c>
      <c r="AI34" s="4">
        <f t="shared" si="24"/>
        <v>4</v>
      </c>
      <c r="AJ34" s="4">
        <f t="shared" si="24"/>
        <v>3</v>
      </c>
      <c r="AK34" s="4">
        <f>SUM(AK23:AK30)</f>
        <v>11</v>
      </c>
      <c r="AL34" s="4">
        <f>SUM(AL23:AL30)</f>
        <v>6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6</v>
      </c>
      <c r="S35" s="17">
        <f t="shared" si="25"/>
        <v>4</v>
      </c>
      <c r="T35" s="17">
        <f t="shared" si="25"/>
        <v>3</v>
      </c>
      <c r="U35" s="17">
        <f t="shared" si="25"/>
        <v>2</v>
      </c>
      <c r="V35" s="17">
        <f t="shared" si="25"/>
        <v>1</v>
      </c>
      <c r="W35" s="15">
        <f t="shared" si="15"/>
        <v>42.857142857142861</v>
      </c>
      <c r="X35" s="15">
        <f t="shared" si="15"/>
        <v>50</v>
      </c>
      <c r="Y35" s="15">
        <f t="shared" si="15"/>
        <v>33.333333333333329</v>
      </c>
      <c r="Z35" s="17">
        <f t="shared" ref="Z35:AB35" si="26">SUM(Z25:Z30)</f>
        <v>0</v>
      </c>
      <c r="AA35" s="17">
        <f t="shared" si="26"/>
        <v>1</v>
      </c>
      <c r="AB35" s="17">
        <f t="shared" si="26"/>
        <v>-1</v>
      </c>
      <c r="AC35" s="15">
        <f t="shared" si="17"/>
        <v>0</v>
      </c>
      <c r="AD35" s="15">
        <f t="shared" si="17"/>
        <v>19.999999999999996</v>
      </c>
      <c r="AE35" s="15">
        <f t="shared" si="17"/>
        <v>-19.999999999999996</v>
      </c>
      <c r="AH35" s="4">
        <f t="shared" ref="AH35:AJ35" si="27">SUM(AH25:AH30)</f>
        <v>7</v>
      </c>
      <c r="AI35" s="4">
        <f t="shared" si="27"/>
        <v>4</v>
      </c>
      <c r="AJ35" s="4">
        <f t="shared" si="27"/>
        <v>3</v>
      </c>
      <c r="AK35" s="4">
        <f>SUM(AK25:AK30)</f>
        <v>10</v>
      </c>
      <c r="AL35" s="4">
        <f>SUM(AL25:AL30)</f>
        <v>5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5</v>
      </c>
      <c r="S36" s="17">
        <f t="shared" si="28"/>
        <v>4</v>
      </c>
      <c r="T36" s="17">
        <f t="shared" si="28"/>
        <v>4</v>
      </c>
      <c r="U36" s="17">
        <f t="shared" si="28"/>
        <v>3</v>
      </c>
      <c r="V36" s="17">
        <f t="shared" si="28"/>
        <v>1</v>
      </c>
      <c r="W36" s="15">
        <f t="shared" si="15"/>
        <v>80</v>
      </c>
      <c r="X36" s="15">
        <f t="shared" si="15"/>
        <v>150</v>
      </c>
      <c r="Y36" s="15">
        <f t="shared" si="15"/>
        <v>33.333333333333329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>
        <f t="shared" si="17"/>
        <v>25</v>
      </c>
      <c r="AE36" s="15">
        <f t="shared" si="17"/>
        <v>-19.999999999999996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9</v>
      </c>
      <c r="AL36" s="4">
        <f>SUM(AL27:AL30)</f>
        <v>4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-66.666666666666657</v>
      </c>
      <c r="U39" s="12">
        <f t="shared" ref="U39:V39" si="38">U33/U9*100</f>
        <v>-100</v>
      </c>
      <c r="V39" s="12">
        <f t="shared" si="38"/>
        <v>0</v>
      </c>
      <c r="W39" s="12">
        <f>Q39-AH39</f>
        <v>-22.222222222222221</v>
      </c>
      <c r="X39" s="12">
        <f t="shared" si="33"/>
        <v>-33.333333333333329</v>
      </c>
      <c r="Y39" s="12">
        <f>S39-AJ39</f>
        <v>0</v>
      </c>
      <c r="Z39" s="12" t="e">
        <f t="shared" si="37"/>
        <v>#DIV/0!</v>
      </c>
      <c r="AA39" s="12">
        <f t="shared" si="37"/>
        <v>-100</v>
      </c>
      <c r="AB39" s="12">
        <f t="shared" si="37"/>
        <v>0</v>
      </c>
      <c r="AC39" s="12">
        <f>Q39-AK39</f>
        <v>-8.3333333333333321</v>
      </c>
      <c r="AD39" s="12">
        <f t="shared" si="35"/>
        <v>-14.285714285714285</v>
      </c>
      <c r="AE39" s="12">
        <f t="shared" si="35"/>
        <v>0</v>
      </c>
      <c r="AH39" s="12">
        <f t="shared" ref="AH39:AJ39" si="39">AH33/AH9*100</f>
        <v>22.222222222222221</v>
      </c>
      <c r="AI39" s="12">
        <f t="shared" si="39"/>
        <v>33.333333333333329</v>
      </c>
      <c r="AJ39" s="12">
        <f t="shared" si="39"/>
        <v>0</v>
      </c>
      <c r="AK39" s="12">
        <f>AK33/AK9*100</f>
        <v>8.3333333333333321</v>
      </c>
      <c r="AL39" s="12">
        <f>AL33/AL9*100</f>
        <v>14.285714285714285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166.66666666666669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22.222222222222214</v>
      </c>
      <c r="X40" s="12">
        <f t="shared" si="33"/>
        <v>33.333333333333343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8.3333333333333428</v>
      </c>
      <c r="AD40" s="12">
        <f t="shared" si="35"/>
        <v>14.285714285714292</v>
      </c>
      <c r="AE40" s="12">
        <f t="shared" si="35"/>
        <v>0</v>
      </c>
      <c r="AH40" s="12">
        <f t="shared" ref="AH40:AJ40" si="45">AH34/AH9*100</f>
        <v>77.777777777777786</v>
      </c>
      <c r="AI40" s="12">
        <f t="shared" si="45"/>
        <v>66.666666666666657</v>
      </c>
      <c r="AJ40" s="12">
        <f t="shared" si="45"/>
        <v>100</v>
      </c>
      <c r="AK40" s="12">
        <f>AK34/AK9*100</f>
        <v>91.666666666666657</v>
      </c>
      <c r="AL40" s="12">
        <f>AL34/AL9*100</f>
        <v>85.714285714285708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75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5.5555555555555571</v>
      </c>
      <c r="X41" s="12">
        <f t="shared" si="33"/>
        <v>8.3333333333333428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>
        <f>R41-AL41</f>
        <v>3.5714285714285694</v>
      </c>
      <c r="AE41" s="12">
        <f t="shared" si="35"/>
        <v>0</v>
      </c>
      <c r="AH41" s="12">
        <f>AH35/AH9*100</f>
        <v>77.777777777777786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71.428571428571431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62.5</v>
      </c>
      <c r="S42" s="12">
        <f t="shared" si="50"/>
        <v>100</v>
      </c>
      <c r="T42" s="12">
        <f t="shared" si="50"/>
        <v>133.33333333333331</v>
      </c>
      <c r="U42" s="12">
        <f t="shared" si="50"/>
        <v>150</v>
      </c>
      <c r="V42" s="12">
        <f t="shared" si="50"/>
        <v>100</v>
      </c>
      <c r="W42" s="12">
        <f t="shared" si="42"/>
        <v>19.444444444444443</v>
      </c>
      <c r="X42" s="12">
        <f t="shared" si="33"/>
        <v>29.166666666666671</v>
      </c>
      <c r="Y42" s="12">
        <f>S42-AJ42</f>
        <v>0</v>
      </c>
      <c r="Z42" s="12" t="e">
        <f t="shared" si="50"/>
        <v>#DIV/0!</v>
      </c>
      <c r="AA42" s="12">
        <f t="shared" si="50"/>
        <v>100</v>
      </c>
      <c r="AB42" s="12">
        <f t="shared" si="50"/>
        <v>100</v>
      </c>
      <c r="AC42" s="12">
        <f t="shared" si="44"/>
        <v>0</v>
      </c>
      <c r="AD42" s="12">
        <f>R42-AL42</f>
        <v>5.3571428571428612</v>
      </c>
      <c r="AE42" s="12">
        <f t="shared" si="35"/>
        <v>0</v>
      </c>
      <c r="AH42" s="12">
        <f t="shared" ref="AH42:AJ42" si="51">AH36/AH9*100</f>
        <v>55.555555555555557</v>
      </c>
      <c r="AI42" s="12">
        <f t="shared" si="51"/>
        <v>33.333333333333329</v>
      </c>
      <c r="AJ42" s="12">
        <f t="shared" si="51"/>
        <v>100</v>
      </c>
      <c r="AK42" s="12">
        <f>AK36/AK9*100</f>
        <v>75</v>
      </c>
      <c r="AL42" s="12">
        <f>AL36/AL9*100</f>
        <v>57.142857142857139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3</v>
      </c>
      <c r="F9" s="17">
        <f>SUM(F10:F30)</f>
        <v>1</v>
      </c>
      <c r="G9" s="17">
        <f>SUM(G10:G30)</f>
        <v>2</v>
      </c>
      <c r="H9" s="15">
        <f>IF(B9=E9,0,(1-(B9/(B9-E9)))*-100)</f>
        <v>150</v>
      </c>
      <c r="I9" s="15">
        <f>IF(C9=F9,0,(1-(C9/(C9-F9)))*-100)</f>
        <v>50</v>
      </c>
      <c r="J9" s="15">
        <f>IF(D9=G9,0,(1-(D9/(D9-G9)))*-100)</f>
        <v>0</v>
      </c>
      <c r="K9" s="17">
        <f>L9+M9</f>
        <v>-2</v>
      </c>
      <c r="L9" s="17">
        <f>SUM(L10:L30)</f>
        <v>-2</v>
      </c>
      <c r="M9" s="17">
        <f>SUM(M10:M30)</f>
        <v>0</v>
      </c>
      <c r="N9" s="15">
        <f>IF(B9=K9,0,(1-(B9/(B9-K9)))*-100)</f>
        <v>-28.571428571428569</v>
      </c>
      <c r="O9" s="15">
        <f t="shared" ref="O9:P10" si="0">IF(C9=L9,0,(1-(C9/(C9-L9)))*-100)</f>
        <v>-40</v>
      </c>
      <c r="P9" s="15">
        <f>IF(D9=M9,0,(1-(D9/(D9-M9)))*-100)</f>
        <v>0</v>
      </c>
      <c r="Q9" s="17">
        <f>R9+S9</f>
        <v>9</v>
      </c>
      <c r="R9" s="17">
        <f>SUM(R10:R30)</f>
        <v>4</v>
      </c>
      <c r="S9" s="17">
        <f>SUM(S10:S30)</f>
        <v>5</v>
      </c>
      <c r="T9" s="17">
        <f>U9+V9</f>
        <v>-5</v>
      </c>
      <c r="U9" s="17">
        <f>SUM(U10:U30)</f>
        <v>-1</v>
      </c>
      <c r="V9" s="17">
        <f>SUM(V10:V30)</f>
        <v>-4</v>
      </c>
      <c r="W9" s="15">
        <f>IF(Q9=T9,IF(Q9&gt;0,"皆増",0),(1-(Q9/(Q9-T9)))*-100)</f>
        <v>-35.714285714285708</v>
      </c>
      <c r="X9" s="15">
        <f t="shared" ref="X9:Y30" si="1">IF(R9=U9,IF(R9&gt;0,"皆増",0),(1-(R9/(R9-U9)))*-100)</f>
        <v>-19.999999999999996</v>
      </c>
      <c r="Y9" s="15">
        <f t="shared" si="1"/>
        <v>-44.444444444444443</v>
      </c>
      <c r="Z9" s="17">
        <f>AA9+AB9</f>
        <v>-6</v>
      </c>
      <c r="AA9" s="17">
        <f>SUM(AA10:AA30)</f>
        <v>-6</v>
      </c>
      <c r="AB9" s="17">
        <f>SUM(AB10:AB30)</f>
        <v>0</v>
      </c>
      <c r="AC9" s="15">
        <f>IF(Q9=Z9,IF(Q9&gt;0,"皆増",0),(1-(Q9/(Q9-Z9)))*-100)</f>
        <v>-40</v>
      </c>
      <c r="AD9" s="15">
        <f t="shared" ref="AD9:AE30" si="2">IF(R9=AA9,IF(R9&gt;0,"皆増",0),(1-(R9/(R9-AA9)))*-100)</f>
        <v>-60</v>
      </c>
      <c r="AE9" s="15">
        <f t="shared" si="2"/>
        <v>0</v>
      </c>
      <c r="AH9" s="4">
        <f t="shared" ref="AH9:AJ30" si="3">Q9-T9</f>
        <v>14</v>
      </c>
      <c r="AI9" s="4">
        <f t="shared" si="3"/>
        <v>5</v>
      </c>
      <c r="AJ9" s="4">
        <f t="shared" si="3"/>
        <v>9</v>
      </c>
      <c r="AK9" s="4">
        <f t="shared" ref="AK9:AM30" si="4">Q9-Z9</f>
        <v>15</v>
      </c>
      <c r="AL9" s="4">
        <f t="shared" si="4"/>
        <v>10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3</v>
      </c>
      <c r="F10" s="17">
        <v>1</v>
      </c>
      <c r="G10" s="17">
        <v>2</v>
      </c>
      <c r="H10" s="15">
        <f>IF(B10=E10,0,(1-(B10/(B10-E10)))*-100)</f>
        <v>150</v>
      </c>
      <c r="I10" s="15">
        <f t="shared" ref="I10" si="7">IF(C10=F10,0,(1-(C10/(C10-F10)))*-100)</f>
        <v>50</v>
      </c>
      <c r="J10" s="15">
        <f>IF(D10=G10,0,(1-(D10/(D10-G10)))*-100)</f>
        <v>0</v>
      </c>
      <c r="K10" s="17">
        <f t="shared" ref="K10" si="8">L10+M10</f>
        <v>-2</v>
      </c>
      <c r="L10" s="17">
        <v>-2</v>
      </c>
      <c r="M10" s="17">
        <v>0</v>
      </c>
      <c r="N10" s="15">
        <f>IF(B10=K10,0,(1-(B10/(B10-K10)))*-100)</f>
        <v>-28.571428571428569</v>
      </c>
      <c r="O10" s="15">
        <f t="shared" si="0"/>
        <v>-40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-4</v>
      </c>
      <c r="AA26" s="17">
        <v>-3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1</v>
      </c>
      <c r="U27" s="17">
        <v>1</v>
      </c>
      <c r="V27" s="17">
        <v>0</v>
      </c>
      <c r="W27" s="15">
        <f t="shared" si="11"/>
        <v>100</v>
      </c>
      <c r="X27" s="15" t="str">
        <f t="shared" si="1"/>
        <v>皆増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-33.333333333333336</v>
      </c>
      <c r="AD27" s="15">
        <f t="shared" si="2"/>
        <v>0</v>
      </c>
      <c r="AE27" s="15">
        <f t="shared" si="2"/>
        <v>-50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-2</v>
      </c>
      <c r="U28" s="17">
        <v>-1</v>
      </c>
      <c r="V28" s="17">
        <v>-1</v>
      </c>
      <c r="W28" s="15">
        <f t="shared" si="11"/>
        <v>-50</v>
      </c>
      <c r="X28" s="15">
        <f t="shared" si="1"/>
        <v>-100</v>
      </c>
      <c r="Y28" s="15">
        <f t="shared" si="1"/>
        <v>-33.333333333333336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-100</v>
      </c>
      <c r="AE28" s="15">
        <f t="shared" si="2"/>
        <v>100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>
        <f t="shared" si="2"/>
        <v>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-3</v>
      </c>
      <c r="U30" s="17">
        <v>-1</v>
      </c>
      <c r="V30" s="17">
        <v>-2</v>
      </c>
      <c r="W30" s="15">
        <f t="shared" si="11"/>
        <v>-100</v>
      </c>
      <c r="X30" s="15">
        <f t="shared" si="1"/>
        <v>-100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3</v>
      </c>
      <c r="AI30" s="4">
        <f t="shared" si="3"/>
        <v>1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4</v>
      </c>
      <c r="S34" s="17">
        <f t="shared" si="22"/>
        <v>5</v>
      </c>
      <c r="T34" s="17">
        <f t="shared" si="22"/>
        <v>-4</v>
      </c>
      <c r="U34" s="17">
        <f t="shared" si="22"/>
        <v>0</v>
      </c>
      <c r="V34" s="17">
        <f t="shared" si="22"/>
        <v>-4</v>
      </c>
      <c r="W34" s="15">
        <f t="shared" si="15"/>
        <v>-30.76923076923077</v>
      </c>
      <c r="X34" s="15">
        <f t="shared" si="15"/>
        <v>0</v>
      </c>
      <c r="Y34" s="15">
        <f t="shared" si="15"/>
        <v>-44.444444444444443</v>
      </c>
      <c r="Z34" s="17">
        <f t="shared" ref="Z34:AB34" si="23">SUM(Z23:Z30)</f>
        <v>-4</v>
      </c>
      <c r="AA34" s="17">
        <f t="shared" si="23"/>
        <v>-4</v>
      </c>
      <c r="AB34" s="17">
        <f t="shared" si="23"/>
        <v>0</v>
      </c>
      <c r="AC34" s="15">
        <f t="shared" si="17"/>
        <v>-30.76923076923077</v>
      </c>
      <c r="AD34" s="15">
        <f t="shared" si="17"/>
        <v>-50</v>
      </c>
      <c r="AE34" s="15">
        <f t="shared" si="17"/>
        <v>0</v>
      </c>
      <c r="AH34" s="4">
        <f t="shared" ref="AH34:AJ34" si="24">SUM(AH23:AH30)</f>
        <v>13</v>
      </c>
      <c r="AI34" s="4">
        <f t="shared" si="24"/>
        <v>4</v>
      </c>
      <c r="AJ34" s="4">
        <f t="shared" si="24"/>
        <v>9</v>
      </c>
      <c r="AK34" s="4">
        <f>SUM(AK23:AK30)</f>
        <v>13</v>
      </c>
      <c r="AL34" s="4">
        <f>SUM(AL23:AL30)</f>
        <v>8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1</v>
      </c>
      <c r="S35" s="17">
        <f t="shared" si="25"/>
        <v>5</v>
      </c>
      <c r="T35" s="17">
        <f t="shared" si="25"/>
        <v>-6</v>
      </c>
      <c r="U35" s="17">
        <f t="shared" si="25"/>
        <v>-2</v>
      </c>
      <c r="V35" s="17">
        <f t="shared" si="25"/>
        <v>-4</v>
      </c>
      <c r="W35" s="15">
        <f t="shared" si="15"/>
        <v>-50</v>
      </c>
      <c r="X35" s="15">
        <f t="shared" si="15"/>
        <v>-66.666666666666671</v>
      </c>
      <c r="Y35" s="15">
        <f t="shared" si="15"/>
        <v>-44.444444444444443</v>
      </c>
      <c r="Z35" s="17">
        <f t="shared" ref="Z35:AB35" si="26">SUM(Z25:Z30)</f>
        <v>-6</v>
      </c>
      <c r="AA35" s="17">
        <f t="shared" si="26"/>
        <v>-6</v>
      </c>
      <c r="AB35" s="17">
        <f t="shared" si="26"/>
        <v>0</v>
      </c>
      <c r="AC35" s="15">
        <f t="shared" si="17"/>
        <v>-50</v>
      </c>
      <c r="AD35" s="15">
        <f t="shared" si="17"/>
        <v>-85.714285714285722</v>
      </c>
      <c r="AE35" s="15">
        <f t="shared" si="17"/>
        <v>0</v>
      </c>
      <c r="AH35" s="4">
        <f t="shared" ref="AH35:AJ35" si="27">SUM(AH25:AH30)</f>
        <v>12</v>
      </c>
      <c r="AI35" s="4">
        <f t="shared" si="27"/>
        <v>3</v>
      </c>
      <c r="AJ35" s="4">
        <f t="shared" si="27"/>
        <v>9</v>
      </c>
      <c r="AK35" s="4">
        <f>SUM(AK25:AK30)</f>
        <v>12</v>
      </c>
      <c r="AL35" s="4">
        <f>SUM(AL25:AL30)</f>
        <v>7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1</v>
      </c>
      <c r="S36" s="17">
        <f t="shared" si="28"/>
        <v>5</v>
      </c>
      <c r="T36" s="17">
        <f t="shared" si="28"/>
        <v>-3</v>
      </c>
      <c r="U36" s="17">
        <f t="shared" si="28"/>
        <v>-1</v>
      </c>
      <c r="V36" s="17">
        <f t="shared" si="28"/>
        <v>-2</v>
      </c>
      <c r="W36" s="15">
        <f t="shared" si="15"/>
        <v>-33.333333333333336</v>
      </c>
      <c r="X36" s="15">
        <f t="shared" si="15"/>
        <v>-50</v>
      </c>
      <c r="Y36" s="15">
        <f t="shared" si="15"/>
        <v>-28.571428571428569</v>
      </c>
      <c r="Z36" s="17">
        <f t="shared" ref="Z36:AB36" si="29">SUM(Z27:Z30)</f>
        <v>-1</v>
      </c>
      <c r="AA36" s="17">
        <f t="shared" si="29"/>
        <v>-2</v>
      </c>
      <c r="AB36" s="17">
        <f t="shared" si="29"/>
        <v>1</v>
      </c>
      <c r="AC36" s="15">
        <f t="shared" si="17"/>
        <v>-14.28571428571429</v>
      </c>
      <c r="AD36" s="15">
        <f t="shared" si="17"/>
        <v>-66.666666666666671</v>
      </c>
      <c r="AE36" s="15">
        <f t="shared" si="17"/>
        <v>25</v>
      </c>
      <c r="AH36" s="4">
        <f t="shared" ref="AH36:AJ36" si="30">SUM(AH27:AH30)</f>
        <v>9</v>
      </c>
      <c r="AI36" s="4">
        <f t="shared" si="30"/>
        <v>2</v>
      </c>
      <c r="AJ36" s="4">
        <f t="shared" si="30"/>
        <v>7</v>
      </c>
      <c r="AK36" s="4">
        <f>SUM(AK27:AK30)</f>
        <v>7</v>
      </c>
      <c r="AL36" s="4">
        <f>SUM(AL27:AL30)</f>
        <v>3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20</v>
      </c>
      <c r="U39" s="12">
        <f t="shared" ref="U39:V39" si="38">U33/U9*100</f>
        <v>100</v>
      </c>
      <c r="V39" s="12">
        <f t="shared" si="38"/>
        <v>0</v>
      </c>
      <c r="W39" s="12">
        <f>Q39-AH39</f>
        <v>-7.1428571428571423</v>
      </c>
      <c r="X39" s="12">
        <f t="shared" si="33"/>
        <v>-20</v>
      </c>
      <c r="Y39" s="12">
        <f>S39-AJ39</f>
        <v>0</v>
      </c>
      <c r="Z39" s="12">
        <f t="shared" si="37"/>
        <v>33.333333333333329</v>
      </c>
      <c r="AA39" s="12">
        <f t="shared" si="37"/>
        <v>33.333333333333329</v>
      </c>
      <c r="AB39" s="12" t="e">
        <f t="shared" si="37"/>
        <v>#DIV/0!</v>
      </c>
      <c r="AC39" s="12">
        <f>Q39-AK39</f>
        <v>-13.333333333333334</v>
      </c>
      <c r="AD39" s="12">
        <f t="shared" si="35"/>
        <v>-20</v>
      </c>
      <c r="AE39" s="12">
        <f t="shared" si="35"/>
        <v>0</v>
      </c>
      <c r="AH39" s="12">
        <f t="shared" ref="AH39:AJ39" si="39">AH33/AH9*100</f>
        <v>7.1428571428571423</v>
      </c>
      <c r="AI39" s="12">
        <f t="shared" si="39"/>
        <v>20</v>
      </c>
      <c r="AJ39" s="12">
        <f t="shared" si="39"/>
        <v>0</v>
      </c>
      <c r="AK39" s="12">
        <f>AK33/AK9*100</f>
        <v>13.333333333333334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80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7.1428571428571388</v>
      </c>
      <c r="X40" s="12">
        <f t="shared" si="33"/>
        <v>20</v>
      </c>
      <c r="Y40" s="12">
        <f>S40-AJ40</f>
        <v>0</v>
      </c>
      <c r="Z40" s="12">
        <f>Z34/Z9*100</f>
        <v>66.666666666666657</v>
      </c>
      <c r="AA40" s="12">
        <f t="shared" ref="AA40:AB40" si="43">AA34/AA9*100</f>
        <v>66.666666666666657</v>
      </c>
      <c r="AB40" s="12" t="e">
        <f t="shared" si="43"/>
        <v>#DIV/0!</v>
      </c>
      <c r="AC40" s="12">
        <f t="shared" ref="AC40:AC42" si="44">Q40-AK40</f>
        <v>13.333333333333329</v>
      </c>
      <c r="AD40" s="12">
        <f t="shared" si="35"/>
        <v>20</v>
      </c>
      <c r="AE40" s="12">
        <f t="shared" si="35"/>
        <v>0</v>
      </c>
      <c r="AH40" s="12">
        <f t="shared" ref="AH40:AJ40" si="45">AH34/AH9*100</f>
        <v>92.857142857142861</v>
      </c>
      <c r="AI40" s="12">
        <f t="shared" si="45"/>
        <v>80</v>
      </c>
      <c r="AJ40" s="12">
        <f t="shared" si="45"/>
        <v>100</v>
      </c>
      <c r="AK40" s="12">
        <f>AK34/AK9*100</f>
        <v>86.666666666666671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25</v>
      </c>
      <c r="S41" s="12">
        <f t="shared" si="46"/>
        <v>100</v>
      </c>
      <c r="T41" s="12">
        <f>T35/T9*100</f>
        <v>120</v>
      </c>
      <c r="U41" s="12">
        <f t="shared" ref="U41:V41" si="47">U35/U9*100</f>
        <v>200</v>
      </c>
      <c r="V41" s="12">
        <f t="shared" si="47"/>
        <v>100</v>
      </c>
      <c r="W41" s="12">
        <f t="shared" si="42"/>
        <v>-19.047619047619051</v>
      </c>
      <c r="X41" s="12">
        <f t="shared" si="33"/>
        <v>-35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-13.333333333333343</v>
      </c>
      <c r="AD41" s="12">
        <f>R41-AL41</f>
        <v>-45</v>
      </c>
      <c r="AE41" s="12">
        <f t="shared" si="35"/>
        <v>0</v>
      </c>
      <c r="AH41" s="12">
        <f>AH35/AH9*100</f>
        <v>85.714285714285708</v>
      </c>
      <c r="AI41" s="12">
        <f>AI35/AI9*100</f>
        <v>60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70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25</v>
      </c>
      <c r="S42" s="12">
        <f t="shared" si="50"/>
        <v>100</v>
      </c>
      <c r="T42" s="12">
        <f t="shared" si="50"/>
        <v>60</v>
      </c>
      <c r="U42" s="12">
        <f t="shared" si="50"/>
        <v>100</v>
      </c>
      <c r="V42" s="12">
        <f t="shared" si="50"/>
        <v>50</v>
      </c>
      <c r="W42" s="12">
        <f t="shared" si="42"/>
        <v>2.3809523809523654</v>
      </c>
      <c r="X42" s="12">
        <f t="shared" si="33"/>
        <v>-15</v>
      </c>
      <c r="Y42" s="12">
        <f>S42-AJ42</f>
        <v>22.222222222222214</v>
      </c>
      <c r="Z42" s="12">
        <f t="shared" si="50"/>
        <v>16.666666666666664</v>
      </c>
      <c r="AA42" s="12">
        <f t="shared" si="50"/>
        <v>33.333333333333329</v>
      </c>
      <c r="AB42" s="12" t="e">
        <f t="shared" si="50"/>
        <v>#DIV/0!</v>
      </c>
      <c r="AC42" s="12">
        <f t="shared" si="44"/>
        <v>19.999999999999993</v>
      </c>
      <c r="AD42" s="12">
        <f>R42-AL42</f>
        <v>-5</v>
      </c>
      <c r="AE42" s="12">
        <f t="shared" si="35"/>
        <v>20</v>
      </c>
      <c r="AH42" s="12">
        <f t="shared" ref="AH42:AJ42" si="51">AH36/AH9*100</f>
        <v>64.285714285714292</v>
      </c>
      <c r="AI42" s="12">
        <f t="shared" si="51"/>
        <v>40</v>
      </c>
      <c r="AJ42" s="12">
        <f t="shared" si="51"/>
        <v>77.777777777777786</v>
      </c>
      <c r="AK42" s="12">
        <f>AK36/AK9*100</f>
        <v>46.666666666666664</v>
      </c>
      <c r="AL42" s="12">
        <f>AL36/AL9*100</f>
        <v>30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2</v>
      </c>
      <c r="F9" s="17">
        <f>SUM(F10:F30)</f>
        <v>0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100</v>
      </c>
      <c r="Q9" s="17">
        <f>R9+S9</f>
        <v>6</v>
      </c>
      <c r="R9" s="17">
        <f>SUM(R10:R30)</f>
        <v>3</v>
      </c>
      <c r="S9" s="17">
        <f>SUM(S10:S30)</f>
        <v>3</v>
      </c>
      <c r="T9" s="17">
        <f>U9+V9</f>
        <v>-1</v>
      </c>
      <c r="U9" s="17">
        <f>SUM(U10:U30)</f>
        <v>0</v>
      </c>
      <c r="V9" s="17">
        <f>SUM(V10:V30)</f>
        <v>-1</v>
      </c>
      <c r="W9" s="15">
        <f>IF(Q9=T9,IF(Q9&gt;0,"皆増",0),(1-(Q9/(Q9-T9)))*-100)</f>
        <v>-14.28571428571429</v>
      </c>
      <c r="X9" s="15">
        <f t="shared" ref="X9:Y30" si="1">IF(R9=U9,IF(R9&gt;0,"皆増",0),(1-(R9/(R9-U9)))*-100)</f>
        <v>0</v>
      </c>
      <c r="Y9" s="15">
        <f t="shared" si="1"/>
        <v>-25</v>
      </c>
      <c r="Z9" s="17">
        <f>AA9+AB9</f>
        <v>0</v>
      </c>
      <c r="AA9" s="17">
        <f>SUM(AA10:AA30)</f>
        <v>-1</v>
      </c>
      <c r="AB9" s="17">
        <f>SUM(AB10:AB30)</f>
        <v>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-25</v>
      </c>
      <c r="AE9" s="15">
        <f t="shared" si="2"/>
        <v>50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6</v>
      </c>
      <c r="AL9" s="4">
        <f t="shared" si="4"/>
        <v>4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2</v>
      </c>
      <c r="F10" s="17">
        <v>0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100</v>
      </c>
      <c r="O10" s="15">
        <f t="shared" si="0"/>
        <v>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2</v>
      </c>
      <c r="U26" s="17">
        <v>1</v>
      </c>
      <c r="V26" s="17">
        <v>1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2</v>
      </c>
      <c r="AA26" s="17">
        <v>1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2</v>
      </c>
      <c r="AA27" s="17">
        <v>1</v>
      </c>
      <c r="AB27" s="17">
        <v>1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-1</v>
      </c>
      <c r="V28" s="17">
        <v>-1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-1</v>
      </c>
      <c r="U29" s="17">
        <v>1</v>
      </c>
      <c r="V29" s="17">
        <v>-2</v>
      </c>
      <c r="W29" s="15">
        <f t="shared" si="11"/>
        <v>-50</v>
      </c>
      <c r="X29" s="15" t="str">
        <f t="shared" si="1"/>
        <v>皆増</v>
      </c>
      <c r="Y29" s="15">
        <f t="shared" si="1"/>
        <v>-100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-66.666666666666671</v>
      </c>
      <c r="AD29" s="15">
        <f t="shared" si="2"/>
        <v>-50</v>
      </c>
      <c r="AE29" s="15">
        <f t="shared" si="2"/>
        <v>-100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3</v>
      </c>
      <c r="S34" s="17">
        <f t="shared" si="22"/>
        <v>3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-14.28571428571429</v>
      </c>
      <c r="X34" s="15">
        <f t="shared" si="15"/>
        <v>0</v>
      </c>
      <c r="Y34" s="15">
        <f t="shared" si="15"/>
        <v>-25</v>
      </c>
      <c r="Z34" s="17">
        <f t="shared" ref="Z34:AB34" si="23">SUM(Z23:Z30)</f>
        <v>0</v>
      </c>
      <c r="AA34" s="17">
        <f t="shared" si="23"/>
        <v>-1</v>
      </c>
      <c r="AB34" s="17">
        <f t="shared" si="23"/>
        <v>1</v>
      </c>
      <c r="AC34" s="15">
        <f t="shared" si="17"/>
        <v>0</v>
      </c>
      <c r="AD34" s="15">
        <f t="shared" si="17"/>
        <v>-25</v>
      </c>
      <c r="AE34" s="15">
        <f t="shared" si="17"/>
        <v>50</v>
      </c>
      <c r="AH34" s="4">
        <f t="shared" ref="AH34:AJ34" si="24">SUM(AH23:AH30)</f>
        <v>7</v>
      </c>
      <c r="AI34" s="4">
        <f t="shared" si="24"/>
        <v>3</v>
      </c>
      <c r="AJ34" s="4">
        <f t="shared" si="24"/>
        <v>4</v>
      </c>
      <c r="AK34" s="4">
        <f>SUM(AK23:AK30)</f>
        <v>6</v>
      </c>
      <c r="AL34" s="4">
        <f>SUM(AL23:AL30)</f>
        <v>4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3</v>
      </c>
      <c r="S35" s="17">
        <f t="shared" si="25"/>
        <v>3</v>
      </c>
      <c r="T35" s="17">
        <f t="shared" si="25"/>
        <v>0</v>
      </c>
      <c r="U35" s="17">
        <f t="shared" si="25"/>
        <v>1</v>
      </c>
      <c r="V35" s="17">
        <f t="shared" si="25"/>
        <v>-1</v>
      </c>
      <c r="W35" s="15">
        <f t="shared" si="15"/>
        <v>0</v>
      </c>
      <c r="X35" s="15">
        <f t="shared" si="15"/>
        <v>50</v>
      </c>
      <c r="Y35" s="15">
        <f t="shared" si="15"/>
        <v>-25</v>
      </c>
      <c r="Z35" s="17">
        <f t="shared" ref="Z35:AB35" si="26">SUM(Z25:Z30)</f>
        <v>1</v>
      </c>
      <c r="AA35" s="17">
        <f t="shared" si="26"/>
        <v>0</v>
      </c>
      <c r="AB35" s="17">
        <f t="shared" si="26"/>
        <v>1</v>
      </c>
      <c r="AC35" s="15">
        <f t="shared" si="17"/>
        <v>19.999999999999996</v>
      </c>
      <c r="AD35" s="15">
        <f t="shared" si="17"/>
        <v>0</v>
      </c>
      <c r="AE35" s="15">
        <f t="shared" si="17"/>
        <v>50</v>
      </c>
      <c r="AH35" s="4">
        <f t="shared" ref="AH35:AJ35" si="27">SUM(AH25:AH30)</f>
        <v>6</v>
      </c>
      <c r="AI35" s="4">
        <f t="shared" si="27"/>
        <v>2</v>
      </c>
      <c r="AJ35" s="4">
        <f t="shared" si="27"/>
        <v>4</v>
      </c>
      <c r="AK35" s="4">
        <f>SUM(AK25:AK30)</f>
        <v>5</v>
      </c>
      <c r="AL35" s="4">
        <f>SUM(AL25:AL30)</f>
        <v>3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-33.333333333333336</v>
      </c>
      <c r="X36" s="15">
        <f t="shared" si="15"/>
        <v>0</v>
      </c>
      <c r="Y36" s="15">
        <f t="shared" si="15"/>
        <v>-50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-19.999999999999996</v>
      </c>
      <c r="AD36" s="15">
        <f t="shared" si="17"/>
        <v>-33.333333333333336</v>
      </c>
      <c r="AE36" s="15">
        <f t="shared" si="17"/>
        <v>0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5</v>
      </c>
      <c r="AL36" s="4">
        <f>SUM(AL27:AL30)</f>
        <v>3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14.285714285714292</v>
      </c>
      <c r="X41" s="12">
        <f t="shared" si="33"/>
        <v>33.333333333333343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16.666666666666657</v>
      </c>
      <c r="AD41" s="12">
        <f>R41-AL41</f>
        <v>25</v>
      </c>
      <c r="AE41" s="12">
        <f t="shared" si="35"/>
        <v>0</v>
      </c>
      <c r="AH41" s="12">
        <f>AH35/AH9*100</f>
        <v>85.714285714285708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66.666666666666657</v>
      </c>
      <c r="S42" s="12">
        <f t="shared" si="50"/>
        <v>66.666666666666657</v>
      </c>
      <c r="T42" s="12">
        <f t="shared" si="50"/>
        <v>200</v>
      </c>
      <c r="U42" s="12" t="e">
        <f t="shared" si="50"/>
        <v>#DIV/0!</v>
      </c>
      <c r="V42" s="12">
        <f t="shared" si="50"/>
        <v>200</v>
      </c>
      <c r="W42" s="12">
        <f t="shared" si="42"/>
        <v>-19.047619047619051</v>
      </c>
      <c r="X42" s="12">
        <f t="shared" si="33"/>
        <v>0</v>
      </c>
      <c r="Y42" s="12">
        <f>S42-AJ42</f>
        <v>-33.333333333333343</v>
      </c>
      <c r="Z42" s="12" t="e">
        <f t="shared" si="50"/>
        <v>#DIV/0!</v>
      </c>
      <c r="AA42" s="12">
        <f t="shared" si="50"/>
        <v>100</v>
      </c>
      <c r="AB42" s="12">
        <f t="shared" si="50"/>
        <v>0</v>
      </c>
      <c r="AC42" s="12">
        <f t="shared" si="44"/>
        <v>-16.666666666666686</v>
      </c>
      <c r="AD42" s="12">
        <f>R42-AL42</f>
        <v>-8.3333333333333428</v>
      </c>
      <c r="AE42" s="12">
        <f t="shared" si="35"/>
        <v>-33.333333333333343</v>
      </c>
      <c r="AH42" s="12">
        <f t="shared" ref="AH42:AJ42" si="51">AH36/AH9*100</f>
        <v>85.714285714285708</v>
      </c>
      <c r="AI42" s="12">
        <f t="shared" si="51"/>
        <v>66.666666666666657</v>
      </c>
      <c r="AJ42" s="12">
        <f t="shared" si="51"/>
        <v>100</v>
      </c>
      <c r="AK42" s="12">
        <f>AK36/AK9*100</f>
        <v>83.333333333333343</v>
      </c>
      <c r="AL42" s="12">
        <f>AL36/AL9*100</f>
        <v>75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7</v>
      </c>
      <c r="R9" s="17">
        <f>SUM(R10:R30)</f>
        <v>3</v>
      </c>
      <c r="S9" s="17">
        <f>SUM(S10:S30)</f>
        <v>4</v>
      </c>
      <c r="T9" s="17">
        <f>U9+V9</f>
        <v>4</v>
      </c>
      <c r="U9" s="17">
        <f>SUM(U10:U30)</f>
        <v>2</v>
      </c>
      <c r="V9" s="17">
        <f>SUM(V10:V30)</f>
        <v>2</v>
      </c>
      <c r="W9" s="15">
        <f>IF(Q9=T9,IF(Q9&gt;0,"皆増",0),(1-(Q9/(Q9-T9)))*-100)</f>
        <v>133.33333333333334</v>
      </c>
      <c r="X9" s="15">
        <f t="shared" ref="X9:Y30" si="1">IF(R9=U9,IF(R9&gt;0,"皆増",0),(1-(R9/(R9-U9)))*-100)</f>
        <v>200</v>
      </c>
      <c r="Y9" s="15">
        <f t="shared" si="1"/>
        <v>100</v>
      </c>
      <c r="Z9" s="17">
        <f>AA9+AB9</f>
        <v>-3</v>
      </c>
      <c r="AA9" s="17">
        <f>SUM(AA10:AA30)</f>
        <v>-1</v>
      </c>
      <c r="AB9" s="17">
        <f>SUM(AB10:AB30)</f>
        <v>-2</v>
      </c>
      <c r="AC9" s="15">
        <f>IF(Q9=Z9,IF(Q9&gt;0,"皆増",0),(1-(Q9/(Q9-Z9)))*-100)</f>
        <v>-30.000000000000004</v>
      </c>
      <c r="AD9" s="15">
        <f t="shared" ref="AD9:AE30" si="2">IF(R9=AA9,IF(R9&gt;0,"皆増",0),(1-(R9/(R9-AA9)))*-100)</f>
        <v>-25</v>
      </c>
      <c r="AE9" s="15">
        <f t="shared" si="2"/>
        <v>-33.333333333333336</v>
      </c>
      <c r="AH9" s="4">
        <f t="shared" ref="AH9:AJ30" si="3">Q9-T9</f>
        <v>3</v>
      </c>
      <c r="AI9" s="4">
        <f t="shared" si="3"/>
        <v>1</v>
      </c>
      <c r="AJ9" s="4">
        <f t="shared" si="3"/>
        <v>2</v>
      </c>
      <c r="AK9" s="4">
        <f t="shared" ref="AK9:AM30" si="4">Q9-Z9</f>
        <v>10</v>
      </c>
      <c r="AL9" s="4">
        <f t="shared" si="4"/>
        <v>4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1</v>
      </c>
      <c r="U28" s="17">
        <v>0</v>
      </c>
      <c r="V28" s="17">
        <v>1</v>
      </c>
      <c r="W28" s="15">
        <f t="shared" si="11"/>
        <v>100</v>
      </c>
      <c r="X28" s="15">
        <f t="shared" si="1"/>
        <v>0</v>
      </c>
      <c r="Y28" s="15">
        <f t="shared" si="1"/>
        <v>100</v>
      </c>
      <c r="Z28" s="17">
        <f t="shared" si="12"/>
        <v>-1</v>
      </c>
      <c r="AA28" s="17">
        <v>-2</v>
      </c>
      <c r="AB28" s="17">
        <v>1</v>
      </c>
      <c r="AC28" s="15">
        <f t="shared" si="13"/>
        <v>-33.333333333333336</v>
      </c>
      <c r="AD28" s="15">
        <f t="shared" si="2"/>
        <v>-100</v>
      </c>
      <c r="AE28" s="15">
        <f t="shared" si="2"/>
        <v>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1</v>
      </c>
      <c r="U29" s="17">
        <v>1</v>
      </c>
      <c r="V29" s="17">
        <v>0</v>
      </c>
      <c r="W29" s="15" t="str">
        <f t="shared" si="11"/>
        <v>皆増</v>
      </c>
      <c r="X29" s="15" t="str">
        <f t="shared" si="1"/>
        <v>皆増</v>
      </c>
      <c r="Y29" s="15">
        <f t="shared" si="1"/>
        <v>0</v>
      </c>
      <c r="Z29" s="17">
        <f t="shared" si="12"/>
        <v>-1</v>
      </c>
      <c r="AA29" s="17">
        <v>1</v>
      </c>
      <c r="AB29" s="17">
        <v>-2</v>
      </c>
      <c r="AC29" s="15">
        <f t="shared" si="13"/>
        <v>-50</v>
      </c>
      <c r="AD29" s="15" t="str">
        <f t="shared" si="2"/>
        <v>皆増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2</v>
      </c>
      <c r="U30" s="17">
        <v>1</v>
      </c>
      <c r="V30" s="17">
        <v>1</v>
      </c>
      <c r="W30" s="15" t="str">
        <f t="shared" si="11"/>
        <v>皆増</v>
      </c>
      <c r="X30" s="15" t="str">
        <f t="shared" si="1"/>
        <v>皆増</v>
      </c>
      <c r="Y30" s="15" t="str">
        <f t="shared" si="1"/>
        <v>皆増</v>
      </c>
      <c r="Z30" s="17">
        <f t="shared" si="12"/>
        <v>2</v>
      </c>
      <c r="AA30" s="17">
        <v>1</v>
      </c>
      <c r="AB30" s="17">
        <v>1</v>
      </c>
      <c r="AC30" s="15" t="str">
        <f t="shared" si="13"/>
        <v>皆増</v>
      </c>
      <c r="AD30" s="15" t="str">
        <f t="shared" si="2"/>
        <v>皆増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3</v>
      </c>
      <c r="S34" s="17">
        <f t="shared" si="22"/>
        <v>4</v>
      </c>
      <c r="T34" s="17">
        <f t="shared" si="22"/>
        <v>4</v>
      </c>
      <c r="U34" s="17">
        <f t="shared" si="22"/>
        <v>2</v>
      </c>
      <c r="V34" s="17">
        <f t="shared" si="22"/>
        <v>2</v>
      </c>
      <c r="W34" s="15">
        <f t="shared" si="15"/>
        <v>133.33333333333334</v>
      </c>
      <c r="X34" s="15">
        <f t="shared" si="15"/>
        <v>200</v>
      </c>
      <c r="Y34" s="15">
        <f t="shared" si="15"/>
        <v>100</v>
      </c>
      <c r="Z34" s="17">
        <f t="shared" ref="Z34:AB34" si="23">SUM(Z23:Z30)</f>
        <v>-2</v>
      </c>
      <c r="AA34" s="17">
        <f t="shared" si="23"/>
        <v>-1</v>
      </c>
      <c r="AB34" s="17">
        <f t="shared" si="23"/>
        <v>-1</v>
      </c>
      <c r="AC34" s="15">
        <f t="shared" si="17"/>
        <v>-22.222222222222221</v>
      </c>
      <c r="AD34" s="15">
        <f t="shared" si="17"/>
        <v>-25</v>
      </c>
      <c r="AE34" s="15">
        <f t="shared" si="17"/>
        <v>-19.999999999999996</v>
      </c>
      <c r="AH34" s="4">
        <f t="shared" ref="AH34:AJ34" si="24">SUM(AH23:AH30)</f>
        <v>3</v>
      </c>
      <c r="AI34" s="4">
        <f t="shared" si="24"/>
        <v>1</v>
      </c>
      <c r="AJ34" s="4">
        <f t="shared" si="24"/>
        <v>2</v>
      </c>
      <c r="AK34" s="4">
        <f>SUM(AK23:AK30)</f>
        <v>9</v>
      </c>
      <c r="AL34" s="4">
        <f>SUM(AL23:AL30)</f>
        <v>4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2</v>
      </c>
      <c r="S35" s="17">
        <f t="shared" si="25"/>
        <v>4</v>
      </c>
      <c r="T35" s="17">
        <f t="shared" si="25"/>
        <v>4</v>
      </c>
      <c r="U35" s="17">
        <f t="shared" si="25"/>
        <v>2</v>
      </c>
      <c r="V35" s="17">
        <f t="shared" si="25"/>
        <v>2</v>
      </c>
      <c r="W35" s="15">
        <f t="shared" si="15"/>
        <v>200</v>
      </c>
      <c r="X35" s="15" t="str">
        <f t="shared" si="15"/>
        <v>皆増</v>
      </c>
      <c r="Y35" s="15">
        <f t="shared" si="15"/>
        <v>100</v>
      </c>
      <c r="Z35" s="17">
        <f t="shared" ref="Z35:AB35" si="26">SUM(Z25:Z30)</f>
        <v>-2</v>
      </c>
      <c r="AA35" s="17">
        <f t="shared" si="26"/>
        <v>-1</v>
      </c>
      <c r="AB35" s="17">
        <f t="shared" si="26"/>
        <v>-1</v>
      </c>
      <c r="AC35" s="15">
        <f t="shared" si="17"/>
        <v>-25</v>
      </c>
      <c r="AD35" s="15">
        <f t="shared" si="17"/>
        <v>-33.333333333333336</v>
      </c>
      <c r="AE35" s="15">
        <f t="shared" si="17"/>
        <v>-19.999999999999996</v>
      </c>
      <c r="AH35" s="4">
        <f t="shared" ref="AH35:AJ35" si="27">SUM(AH25:AH30)</f>
        <v>2</v>
      </c>
      <c r="AI35" s="4">
        <f t="shared" si="27"/>
        <v>0</v>
      </c>
      <c r="AJ35" s="4">
        <f t="shared" si="27"/>
        <v>2</v>
      </c>
      <c r="AK35" s="4">
        <f>SUM(AK25:AK30)</f>
        <v>8</v>
      </c>
      <c r="AL35" s="4">
        <f>SUM(AL25:AL30)</f>
        <v>3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4</v>
      </c>
      <c r="U36" s="17">
        <f t="shared" si="28"/>
        <v>2</v>
      </c>
      <c r="V36" s="17">
        <f t="shared" si="28"/>
        <v>2</v>
      </c>
      <c r="W36" s="15">
        <f t="shared" si="15"/>
        <v>400</v>
      </c>
      <c r="X36" s="15" t="str">
        <f t="shared" si="15"/>
        <v>皆増</v>
      </c>
      <c r="Y36" s="15">
        <f t="shared" si="15"/>
        <v>200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-16.666666666666664</v>
      </c>
      <c r="AD36" s="15">
        <f t="shared" si="17"/>
        <v>0</v>
      </c>
      <c r="AE36" s="15">
        <f t="shared" si="17"/>
        <v>-25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33.333333333333329</v>
      </c>
      <c r="AA39" s="12">
        <f t="shared" si="37"/>
        <v>0</v>
      </c>
      <c r="AB39" s="12">
        <f t="shared" si="37"/>
        <v>50</v>
      </c>
      <c r="AC39" s="12">
        <f>Q39-AK39</f>
        <v>-10</v>
      </c>
      <c r="AD39" s="12">
        <f t="shared" si="35"/>
        <v>0</v>
      </c>
      <c r="AE39" s="12">
        <f t="shared" si="35"/>
        <v>-16.666666666666664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10</v>
      </c>
      <c r="AL39" s="12">
        <f>AL33/AL9*100</f>
        <v>0</v>
      </c>
      <c r="AM39" s="12">
        <f>AM33/AM9*100</f>
        <v>16.666666666666664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66.666666666666657</v>
      </c>
      <c r="AA40" s="12">
        <f t="shared" ref="AA40:AB40" si="43">AA34/AA9*100</f>
        <v>100</v>
      </c>
      <c r="AB40" s="12">
        <f t="shared" si="43"/>
        <v>50</v>
      </c>
      <c r="AC40" s="12">
        <f t="shared" ref="AC40:AC42" si="44">Q40-AK40</f>
        <v>10</v>
      </c>
      <c r="AD40" s="12">
        <f t="shared" si="35"/>
        <v>0</v>
      </c>
      <c r="AE40" s="12">
        <f t="shared" si="35"/>
        <v>16.666666666666657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90</v>
      </c>
      <c r="AL40" s="12">
        <f>AL34/AL9*100</f>
        <v>100</v>
      </c>
      <c r="AM40" s="12">
        <f>AM34/AM9*100</f>
        <v>83.333333333333343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66.666666666666657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19.047619047619051</v>
      </c>
      <c r="X41" s="12">
        <f t="shared" si="33"/>
        <v>66.666666666666657</v>
      </c>
      <c r="Y41" s="12">
        <f>S41-AJ41</f>
        <v>0</v>
      </c>
      <c r="Z41" s="12">
        <f>Z35/Z9*100</f>
        <v>66.666666666666657</v>
      </c>
      <c r="AA41" s="12">
        <f t="shared" ref="AA41:AB41" si="48">AA35/AA9*100</f>
        <v>100</v>
      </c>
      <c r="AB41" s="12">
        <f t="shared" si="48"/>
        <v>50</v>
      </c>
      <c r="AC41" s="12">
        <f t="shared" si="44"/>
        <v>5.7142857142857082</v>
      </c>
      <c r="AD41" s="12">
        <f>R41-AL41</f>
        <v>-8.3333333333333428</v>
      </c>
      <c r="AE41" s="12">
        <f t="shared" si="35"/>
        <v>16.666666666666657</v>
      </c>
      <c r="AH41" s="12">
        <f>AH35/AH9*100</f>
        <v>66.666666666666657</v>
      </c>
      <c r="AI41" s="12">
        <f>AI35/AI9*100</f>
        <v>0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75</v>
      </c>
      <c r="AM41" s="12">
        <f t="shared" si="49"/>
        <v>83.333333333333343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66.666666666666657</v>
      </c>
      <c r="S42" s="12">
        <f t="shared" si="50"/>
        <v>75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38.095238095238102</v>
      </c>
      <c r="X42" s="12">
        <f t="shared" si="33"/>
        <v>66.666666666666657</v>
      </c>
      <c r="Y42" s="12">
        <f>S42-AJ42</f>
        <v>25</v>
      </c>
      <c r="Z42" s="12">
        <f t="shared" si="50"/>
        <v>33.333333333333329</v>
      </c>
      <c r="AA42" s="12">
        <f t="shared" si="50"/>
        <v>0</v>
      </c>
      <c r="AB42" s="12">
        <f t="shared" si="50"/>
        <v>50</v>
      </c>
      <c r="AC42" s="12">
        <f t="shared" si="44"/>
        <v>11.428571428571431</v>
      </c>
      <c r="AD42" s="12">
        <f>R42-AL42</f>
        <v>16.666666666666657</v>
      </c>
      <c r="AE42" s="12">
        <f t="shared" si="35"/>
        <v>8.3333333333333428</v>
      </c>
      <c r="AH42" s="12">
        <f t="shared" ref="AH42:AJ42" si="51">AH36/AH9*100</f>
        <v>33.333333333333329</v>
      </c>
      <c r="AI42" s="12">
        <f t="shared" si="51"/>
        <v>0</v>
      </c>
      <c r="AJ42" s="12">
        <f t="shared" si="51"/>
        <v>50</v>
      </c>
      <c r="AK42" s="12">
        <f>AK36/AK9*100</f>
        <v>60</v>
      </c>
      <c r="AL42" s="12">
        <f>AL36/AL9*100</f>
        <v>50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74</v>
      </c>
      <c r="C9" s="17">
        <f>SUM(C10:C30)</f>
        <v>39</v>
      </c>
      <c r="D9" s="17">
        <f>SUM(D10:D30)</f>
        <v>35</v>
      </c>
      <c r="E9" s="17">
        <f>F9+G9</f>
        <v>-15</v>
      </c>
      <c r="F9" s="17">
        <f>SUM(F10:F30)</f>
        <v>-6</v>
      </c>
      <c r="G9" s="17">
        <f>SUM(G10:G30)</f>
        <v>-9</v>
      </c>
      <c r="H9" s="15">
        <f>IF(B9=E9,0,(1-(B9/(B9-E9)))*-100)</f>
        <v>-16.853932584269661</v>
      </c>
      <c r="I9" s="15">
        <f>IF(C9=F9,0,(1-(C9/(C9-F9)))*-100)</f>
        <v>-13.33333333333333</v>
      </c>
      <c r="J9" s="15">
        <f>IF(D9=G9,0,(1-(D9/(D9-G9)))*-100)</f>
        <v>-20.45454545454546</v>
      </c>
      <c r="K9" s="17">
        <f>L9+M9</f>
        <v>-20</v>
      </c>
      <c r="L9" s="17">
        <f>SUM(L10:L30)</f>
        <v>-5</v>
      </c>
      <c r="M9" s="17">
        <f>SUM(M10:M30)</f>
        <v>-15</v>
      </c>
      <c r="N9" s="15">
        <f>IF(B9=K9,0,(1-(B9/(B9-K9)))*-100)</f>
        <v>-21.276595744680847</v>
      </c>
      <c r="O9" s="15">
        <f t="shared" ref="O9:P10" si="0">IF(C9=L9,0,(1-(C9/(C9-L9)))*-100)</f>
        <v>-11.363636363636365</v>
      </c>
      <c r="P9" s="15">
        <f>IF(D9=M9,0,(1-(D9/(D9-M9)))*-100)</f>
        <v>-30.000000000000004</v>
      </c>
      <c r="Q9" s="17">
        <f>R9+S9</f>
        <v>204</v>
      </c>
      <c r="R9" s="17">
        <f>SUM(R10:R30)</f>
        <v>97</v>
      </c>
      <c r="S9" s="17">
        <f>SUM(S10:S30)</f>
        <v>107</v>
      </c>
      <c r="T9" s="17">
        <f>U9+V9</f>
        <v>9</v>
      </c>
      <c r="U9" s="17">
        <f>SUM(U10:U30)</f>
        <v>1</v>
      </c>
      <c r="V9" s="17">
        <f>SUM(V10:V30)</f>
        <v>8</v>
      </c>
      <c r="W9" s="15">
        <f>IF(Q9=T9,IF(Q9&gt;0,"皆増",0),(1-(Q9/(Q9-T9)))*-100)</f>
        <v>4.6153846153846212</v>
      </c>
      <c r="X9" s="15">
        <f t="shared" ref="X9:Y30" si="1">IF(R9=U9,IF(R9&gt;0,"皆増",0),(1-(R9/(R9-U9)))*-100)</f>
        <v>1.0416666666666741</v>
      </c>
      <c r="Y9" s="15">
        <f t="shared" si="1"/>
        <v>8.0808080808080884</v>
      </c>
      <c r="Z9" s="17">
        <f>AA9+AB9</f>
        <v>8</v>
      </c>
      <c r="AA9" s="17">
        <f>SUM(AA10:AA30)</f>
        <v>-4</v>
      </c>
      <c r="AB9" s="17">
        <f>SUM(AB10:AB30)</f>
        <v>12</v>
      </c>
      <c r="AC9" s="15">
        <f>IF(Q9=Z9,IF(Q9&gt;0,"皆増",0),(1-(Q9/(Q9-Z9)))*-100)</f>
        <v>4.081632653061229</v>
      </c>
      <c r="AD9" s="15">
        <f t="shared" ref="AD9:AE30" si="2">IF(R9=AA9,IF(R9&gt;0,"皆増",0),(1-(R9/(R9-AA9)))*-100)</f>
        <v>-3.9603960396039639</v>
      </c>
      <c r="AE9" s="15">
        <f t="shared" si="2"/>
        <v>12.631578947368416</v>
      </c>
      <c r="AH9" s="4">
        <f t="shared" ref="AH9:AJ30" si="3">Q9-T9</f>
        <v>195</v>
      </c>
      <c r="AI9" s="4">
        <f t="shared" si="3"/>
        <v>96</v>
      </c>
      <c r="AJ9" s="4">
        <f t="shared" si="3"/>
        <v>99</v>
      </c>
      <c r="AK9" s="4">
        <f t="shared" ref="AK9:AM30" si="4">Q9-Z9</f>
        <v>196</v>
      </c>
      <c r="AL9" s="4">
        <f t="shared" si="4"/>
        <v>101</v>
      </c>
      <c r="AM9" s="4">
        <f t="shared" si="4"/>
        <v>95</v>
      </c>
    </row>
    <row r="10" spans="1:39" s="1" customFormat="1" ht="18" customHeight="1" x14ac:dyDescent="0.2">
      <c r="A10" s="4" t="s">
        <v>1</v>
      </c>
      <c r="B10" s="17">
        <f t="shared" ref="B10" si="5">C10+D10</f>
        <v>74</v>
      </c>
      <c r="C10" s="17">
        <v>39</v>
      </c>
      <c r="D10" s="17">
        <v>35</v>
      </c>
      <c r="E10" s="17">
        <f t="shared" ref="E10" si="6">F10+G10</f>
        <v>-15</v>
      </c>
      <c r="F10" s="17">
        <v>-6</v>
      </c>
      <c r="G10" s="17">
        <v>-9</v>
      </c>
      <c r="H10" s="15">
        <f>IF(B10=E10,0,(1-(B10/(B10-E10)))*-100)</f>
        <v>-16.853932584269661</v>
      </c>
      <c r="I10" s="15">
        <f t="shared" ref="I10" si="7">IF(C10=F10,0,(1-(C10/(C10-F10)))*-100)</f>
        <v>-13.33333333333333</v>
      </c>
      <c r="J10" s="15">
        <f>IF(D10=G10,0,(1-(D10/(D10-G10)))*-100)</f>
        <v>-20.45454545454546</v>
      </c>
      <c r="K10" s="17">
        <f t="shared" ref="K10" si="8">L10+M10</f>
        <v>-20</v>
      </c>
      <c r="L10" s="17">
        <v>-5</v>
      </c>
      <c r="M10" s="17">
        <v>-15</v>
      </c>
      <c r="N10" s="15">
        <f>IF(B10=K10,0,(1-(B10/(B10-K10)))*-100)</f>
        <v>-21.276595744680847</v>
      </c>
      <c r="O10" s="15">
        <f t="shared" si="0"/>
        <v>-11.363636363636365</v>
      </c>
      <c r="P10" s="15">
        <f t="shared" si="0"/>
        <v>-30.000000000000004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-1</v>
      </c>
      <c r="V10" s="17">
        <v>0</v>
      </c>
      <c r="W10" s="15">
        <f t="shared" ref="W10:W30" si="11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1</v>
      </c>
      <c r="R12" s="17">
        <v>0</v>
      </c>
      <c r="S12" s="17">
        <v>1</v>
      </c>
      <c r="T12" s="17">
        <f t="shared" si="10"/>
        <v>1</v>
      </c>
      <c r="U12" s="17">
        <v>0</v>
      </c>
      <c r="V12" s="17">
        <v>1</v>
      </c>
      <c r="W12" s="15" t="str">
        <f t="shared" si="11"/>
        <v>皆増</v>
      </c>
      <c r="X12" s="15">
        <f t="shared" si="1"/>
        <v>0</v>
      </c>
      <c r="Y12" s="15" t="str">
        <f t="shared" si="1"/>
        <v>皆増</v>
      </c>
      <c r="Z12" s="17">
        <f t="shared" si="12"/>
        <v>1</v>
      </c>
      <c r="AA12" s="17">
        <v>0</v>
      </c>
      <c r="AB12" s="17">
        <v>1</v>
      </c>
      <c r="AC12" s="15" t="str">
        <f t="shared" si="13"/>
        <v>皆増</v>
      </c>
      <c r="AD12" s="15">
        <f t="shared" si="2"/>
        <v>0</v>
      </c>
      <c r="AE12" s="15" t="str">
        <f t="shared" si="2"/>
        <v>皆増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-1</v>
      </c>
      <c r="AB15" s="17">
        <v>0</v>
      </c>
      <c r="AC15" s="15">
        <f t="shared" si="13"/>
        <v>-100</v>
      </c>
      <c r="AD15" s="15">
        <f t="shared" si="2"/>
        <v>-100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0</v>
      </c>
      <c r="U19" s="17">
        <v>-1</v>
      </c>
      <c r="V19" s="17">
        <v>1</v>
      </c>
      <c r="W19" s="15">
        <f t="shared" si="11"/>
        <v>0</v>
      </c>
      <c r="X19" s="15">
        <f t="shared" si="1"/>
        <v>-100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0</v>
      </c>
      <c r="U20" s="17">
        <v>-1</v>
      </c>
      <c r="V20" s="17">
        <v>1</v>
      </c>
      <c r="W20" s="15">
        <f t="shared" si="11"/>
        <v>0</v>
      </c>
      <c r="X20" s="15">
        <f t="shared" si="1"/>
        <v>-100</v>
      </c>
      <c r="Y20" s="15" t="str">
        <f t="shared" si="1"/>
        <v>皆増</v>
      </c>
      <c r="Z20" s="17">
        <f t="shared" si="12"/>
        <v>0</v>
      </c>
      <c r="AA20" s="17">
        <v>-1</v>
      </c>
      <c r="AB20" s="17">
        <v>1</v>
      </c>
      <c r="AC20" s="15">
        <f t="shared" si="13"/>
        <v>0</v>
      </c>
      <c r="AD20" s="15">
        <f t="shared" si="2"/>
        <v>-100</v>
      </c>
      <c r="AE20" s="15" t="str">
        <f t="shared" si="2"/>
        <v>皆増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5</v>
      </c>
      <c r="R21" s="17">
        <v>3</v>
      </c>
      <c r="S21" s="17">
        <v>2</v>
      </c>
      <c r="T21" s="17">
        <f t="shared" si="10"/>
        <v>-1</v>
      </c>
      <c r="U21" s="17">
        <v>0</v>
      </c>
      <c r="V21" s="17">
        <v>-1</v>
      </c>
      <c r="W21" s="15">
        <f t="shared" si="11"/>
        <v>-16.666666666666664</v>
      </c>
      <c r="X21" s="15">
        <f t="shared" si="1"/>
        <v>0</v>
      </c>
      <c r="Y21" s="15">
        <f t="shared" si="1"/>
        <v>-33.333333333333336</v>
      </c>
      <c r="Z21" s="17">
        <f t="shared" si="12"/>
        <v>1</v>
      </c>
      <c r="AA21" s="17">
        <v>-1</v>
      </c>
      <c r="AB21" s="17">
        <v>2</v>
      </c>
      <c r="AC21" s="15">
        <f t="shared" si="13"/>
        <v>25</v>
      </c>
      <c r="AD21" s="15">
        <f t="shared" si="2"/>
        <v>-25</v>
      </c>
      <c r="AE21" s="15" t="str">
        <f t="shared" si="2"/>
        <v>皆増</v>
      </c>
      <c r="AH21" s="4">
        <f t="shared" si="3"/>
        <v>6</v>
      </c>
      <c r="AI21" s="4">
        <f t="shared" si="3"/>
        <v>3</v>
      </c>
      <c r="AJ21" s="4">
        <f t="shared" si="3"/>
        <v>3</v>
      </c>
      <c r="AK21" s="4">
        <f t="shared" si="4"/>
        <v>4</v>
      </c>
      <c r="AL21" s="4">
        <f t="shared" si="4"/>
        <v>4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5</v>
      </c>
      <c r="R22" s="17">
        <v>3</v>
      </c>
      <c r="S22" s="17">
        <v>2</v>
      </c>
      <c r="T22" s="17">
        <f t="shared" si="10"/>
        <v>-1</v>
      </c>
      <c r="U22" s="17">
        <v>-3</v>
      </c>
      <c r="V22" s="17">
        <v>2</v>
      </c>
      <c r="W22" s="15">
        <f t="shared" si="11"/>
        <v>-16.666666666666664</v>
      </c>
      <c r="X22" s="15">
        <f t="shared" si="1"/>
        <v>-50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>
        <f t="shared" si="13"/>
        <v>25</v>
      </c>
      <c r="AD22" s="15">
        <f t="shared" si="2"/>
        <v>0</v>
      </c>
      <c r="AE22" s="15">
        <f t="shared" si="2"/>
        <v>100</v>
      </c>
      <c r="AH22" s="4">
        <f t="shared" si="3"/>
        <v>6</v>
      </c>
      <c r="AI22" s="4">
        <f t="shared" si="3"/>
        <v>6</v>
      </c>
      <c r="AJ22" s="4">
        <f t="shared" si="3"/>
        <v>0</v>
      </c>
      <c r="AK22" s="4">
        <f t="shared" si="4"/>
        <v>4</v>
      </c>
      <c r="AL22" s="4">
        <f t="shared" si="4"/>
        <v>3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5</v>
      </c>
      <c r="R23" s="17">
        <v>4</v>
      </c>
      <c r="S23" s="17">
        <v>1</v>
      </c>
      <c r="T23" s="17">
        <f t="shared" si="10"/>
        <v>-8</v>
      </c>
      <c r="U23" s="17">
        <v>-6</v>
      </c>
      <c r="V23" s="17">
        <v>-2</v>
      </c>
      <c r="W23" s="15">
        <f t="shared" si="11"/>
        <v>-61.53846153846154</v>
      </c>
      <c r="X23" s="15">
        <f t="shared" si="1"/>
        <v>-60</v>
      </c>
      <c r="Y23" s="15">
        <f t="shared" si="1"/>
        <v>-66.666666666666671</v>
      </c>
      <c r="Z23" s="17">
        <f t="shared" si="12"/>
        <v>-6</v>
      </c>
      <c r="AA23" s="17">
        <v>-6</v>
      </c>
      <c r="AB23" s="17">
        <v>0</v>
      </c>
      <c r="AC23" s="15">
        <f t="shared" si="13"/>
        <v>-54.54545454545454</v>
      </c>
      <c r="AD23" s="15">
        <f t="shared" si="2"/>
        <v>-60</v>
      </c>
      <c r="AE23" s="15">
        <f t="shared" si="2"/>
        <v>0</v>
      </c>
      <c r="AH23" s="4">
        <f t="shared" si="3"/>
        <v>13</v>
      </c>
      <c r="AI23" s="4">
        <f t="shared" si="3"/>
        <v>10</v>
      </c>
      <c r="AJ23" s="4">
        <f t="shared" si="3"/>
        <v>3</v>
      </c>
      <c r="AK23" s="4">
        <f t="shared" si="4"/>
        <v>11</v>
      </c>
      <c r="AL23" s="4">
        <f t="shared" si="4"/>
        <v>10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17</v>
      </c>
      <c r="R24" s="17">
        <v>10</v>
      </c>
      <c r="S24" s="17">
        <v>7</v>
      </c>
      <c r="T24" s="17">
        <f t="shared" si="10"/>
        <v>4</v>
      </c>
      <c r="U24" s="17">
        <v>1</v>
      </c>
      <c r="V24" s="17">
        <v>3</v>
      </c>
      <c r="W24" s="15">
        <f t="shared" si="11"/>
        <v>30.76923076923077</v>
      </c>
      <c r="X24" s="15">
        <f t="shared" si="1"/>
        <v>11.111111111111116</v>
      </c>
      <c r="Y24" s="15">
        <f t="shared" si="1"/>
        <v>75</v>
      </c>
      <c r="Z24" s="17">
        <f t="shared" si="12"/>
        <v>0</v>
      </c>
      <c r="AA24" s="17">
        <v>-3</v>
      </c>
      <c r="AB24" s="17">
        <v>3</v>
      </c>
      <c r="AC24" s="15">
        <f t="shared" si="13"/>
        <v>0</v>
      </c>
      <c r="AD24" s="15">
        <f t="shared" si="2"/>
        <v>-23.076923076923073</v>
      </c>
      <c r="AE24" s="15">
        <f t="shared" si="2"/>
        <v>75</v>
      </c>
      <c r="AH24" s="4">
        <f t="shared" si="3"/>
        <v>13</v>
      </c>
      <c r="AI24" s="4">
        <f t="shared" si="3"/>
        <v>9</v>
      </c>
      <c r="AJ24" s="4">
        <f t="shared" si="3"/>
        <v>4</v>
      </c>
      <c r="AK24" s="4">
        <f t="shared" si="4"/>
        <v>17</v>
      </c>
      <c r="AL24" s="4">
        <f t="shared" si="4"/>
        <v>13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20</v>
      </c>
      <c r="R25" s="17">
        <v>16</v>
      </c>
      <c r="S25" s="17">
        <v>4</v>
      </c>
      <c r="T25" s="17">
        <f t="shared" si="10"/>
        <v>5</v>
      </c>
      <c r="U25" s="17">
        <v>4</v>
      </c>
      <c r="V25" s="17">
        <v>1</v>
      </c>
      <c r="W25" s="15">
        <f t="shared" si="11"/>
        <v>33.333333333333329</v>
      </c>
      <c r="X25" s="15">
        <f t="shared" si="1"/>
        <v>33.333333333333329</v>
      </c>
      <c r="Y25" s="15">
        <f t="shared" si="1"/>
        <v>33.333333333333329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>
        <f t="shared" si="2"/>
        <v>6.6666666666666652</v>
      </c>
      <c r="AE25" s="15">
        <f t="shared" si="2"/>
        <v>-19.999999999999996</v>
      </c>
      <c r="AH25" s="4">
        <f t="shared" si="3"/>
        <v>15</v>
      </c>
      <c r="AI25" s="4">
        <f t="shared" si="3"/>
        <v>12</v>
      </c>
      <c r="AJ25" s="4">
        <f t="shared" si="3"/>
        <v>3</v>
      </c>
      <c r="AK25" s="4">
        <f t="shared" si="4"/>
        <v>20</v>
      </c>
      <c r="AL25" s="4">
        <f t="shared" si="4"/>
        <v>15</v>
      </c>
      <c r="AM25" s="4">
        <f t="shared" si="4"/>
        <v>5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33</v>
      </c>
      <c r="R26" s="17">
        <v>17</v>
      </c>
      <c r="S26" s="17">
        <v>16</v>
      </c>
      <c r="T26" s="17">
        <f t="shared" si="10"/>
        <v>1</v>
      </c>
      <c r="U26" s="17">
        <v>0</v>
      </c>
      <c r="V26" s="17">
        <v>1</v>
      </c>
      <c r="W26" s="15">
        <f t="shared" si="11"/>
        <v>3.125</v>
      </c>
      <c r="X26" s="15">
        <f t="shared" si="1"/>
        <v>0</v>
      </c>
      <c r="Y26" s="15">
        <f t="shared" si="1"/>
        <v>6.6666666666666652</v>
      </c>
      <c r="Z26" s="17">
        <f t="shared" si="12"/>
        <v>6</v>
      </c>
      <c r="AA26" s="17">
        <v>0</v>
      </c>
      <c r="AB26" s="17">
        <v>6</v>
      </c>
      <c r="AC26" s="15">
        <f t="shared" si="13"/>
        <v>22.222222222222232</v>
      </c>
      <c r="AD26" s="15">
        <f t="shared" si="2"/>
        <v>0</v>
      </c>
      <c r="AE26" s="15">
        <f t="shared" si="2"/>
        <v>60.000000000000007</v>
      </c>
      <c r="AH26" s="4">
        <f t="shared" si="3"/>
        <v>32</v>
      </c>
      <c r="AI26" s="4">
        <f t="shared" si="3"/>
        <v>17</v>
      </c>
      <c r="AJ26" s="4">
        <f t="shared" si="3"/>
        <v>15</v>
      </c>
      <c r="AK26" s="4">
        <f t="shared" si="4"/>
        <v>27</v>
      </c>
      <c r="AL26" s="4">
        <f t="shared" si="4"/>
        <v>17</v>
      </c>
      <c r="AM26" s="4">
        <f t="shared" si="4"/>
        <v>10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38</v>
      </c>
      <c r="R27" s="17">
        <v>17</v>
      </c>
      <c r="S27" s="17">
        <v>21</v>
      </c>
      <c r="T27" s="17">
        <f t="shared" si="10"/>
        <v>0</v>
      </c>
      <c r="U27" s="17">
        <v>-3</v>
      </c>
      <c r="V27" s="17">
        <v>3</v>
      </c>
      <c r="W27" s="15">
        <f t="shared" si="11"/>
        <v>0</v>
      </c>
      <c r="X27" s="15">
        <f t="shared" si="1"/>
        <v>-15.000000000000002</v>
      </c>
      <c r="Y27" s="15">
        <f t="shared" si="1"/>
        <v>16.666666666666675</v>
      </c>
      <c r="Z27" s="17">
        <f t="shared" si="12"/>
        <v>-3</v>
      </c>
      <c r="AA27" s="17">
        <v>0</v>
      </c>
      <c r="AB27" s="17">
        <v>-3</v>
      </c>
      <c r="AC27" s="15">
        <f t="shared" si="13"/>
        <v>-7.3170731707317032</v>
      </c>
      <c r="AD27" s="15">
        <f t="shared" si="2"/>
        <v>0</v>
      </c>
      <c r="AE27" s="15">
        <f t="shared" si="2"/>
        <v>-12.5</v>
      </c>
      <c r="AH27" s="4">
        <f t="shared" si="3"/>
        <v>38</v>
      </c>
      <c r="AI27" s="4">
        <f t="shared" si="3"/>
        <v>20</v>
      </c>
      <c r="AJ27" s="4">
        <f t="shared" si="3"/>
        <v>18</v>
      </c>
      <c r="AK27" s="4">
        <f t="shared" si="4"/>
        <v>41</v>
      </c>
      <c r="AL27" s="4">
        <f t="shared" si="4"/>
        <v>17</v>
      </c>
      <c r="AM27" s="4">
        <f t="shared" si="4"/>
        <v>24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42</v>
      </c>
      <c r="R28" s="17">
        <v>19</v>
      </c>
      <c r="S28" s="17">
        <v>23</v>
      </c>
      <c r="T28" s="17">
        <f t="shared" si="10"/>
        <v>7</v>
      </c>
      <c r="U28" s="17">
        <v>9</v>
      </c>
      <c r="V28" s="17">
        <v>-2</v>
      </c>
      <c r="W28" s="15">
        <f t="shared" si="11"/>
        <v>19.999999999999996</v>
      </c>
      <c r="X28" s="15">
        <f t="shared" si="1"/>
        <v>89.999999999999986</v>
      </c>
      <c r="Y28" s="15">
        <f t="shared" si="1"/>
        <v>-7.9999999999999964</v>
      </c>
      <c r="Z28" s="17">
        <f t="shared" si="12"/>
        <v>-1</v>
      </c>
      <c r="AA28" s="17">
        <v>7</v>
      </c>
      <c r="AB28" s="17">
        <v>-8</v>
      </c>
      <c r="AC28" s="15">
        <f t="shared" si="13"/>
        <v>-2.3255813953488413</v>
      </c>
      <c r="AD28" s="15">
        <f t="shared" si="2"/>
        <v>58.333333333333329</v>
      </c>
      <c r="AE28" s="15">
        <f t="shared" si="2"/>
        <v>-25.806451612903224</v>
      </c>
      <c r="AH28" s="4">
        <f t="shared" si="3"/>
        <v>35</v>
      </c>
      <c r="AI28" s="4">
        <f t="shared" si="3"/>
        <v>10</v>
      </c>
      <c r="AJ28" s="4">
        <f t="shared" si="3"/>
        <v>25</v>
      </c>
      <c r="AK28" s="4">
        <f t="shared" si="4"/>
        <v>43</v>
      </c>
      <c r="AL28" s="4">
        <f t="shared" si="4"/>
        <v>12</v>
      </c>
      <c r="AM28" s="4">
        <f t="shared" si="4"/>
        <v>31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30</v>
      </c>
      <c r="R29" s="17">
        <v>6</v>
      </c>
      <c r="S29" s="17">
        <v>24</v>
      </c>
      <c r="T29" s="17">
        <f t="shared" si="10"/>
        <v>5</v>
      </c>
      <c r="U29" s="17">
        <v>0</v>
      </c>
      <c r="V29" s="17">
        <v>5</v>
      </c>
      <c r="W29" s="15">
        <f t="shared" si="11"/>
        <v>19.999999999999996</v>
      </c>
      <c r="X29" s="15">
        <f t="shared" si="1"/>
        <v>0</v>
      </c>
      <c r="Y29" s="15">
        <f t="shared" si="1"/>
        <v>26.315789473684205</v>
      </c>
      <c r="Z29" s="17">
        <f t="shared" si="12"/>
        <v>10</v>
      </c>
      <c r="AA29" s="17">
        <v>0</v>
      </c>
      <c r="AB29" s="17">
        <v>10</v>
      </c>
      <c r="AC29" s="15">
        <f t="shared" si="13"/>
        <v>50</v>
      </c>
      <c r="AD29" s="15">
        <f t="shared" si="2"/>
        <v>0</v>
      </c>
      <c r="AE29" s="15">
        <f t="shared" si="2"/>
        <v>71.428571428571416</v>
      </c>
      <c r="AH29" s="4">
        <f t="shared" si="3"/>
        <v>25</v>
      </c>
      <c r="AI29" s="4">
        <f t="shared" si="3"/>
        <v>6</v>
      </c>
      <c r="AJ29" s="4">
        <f t="shared" si="3"/>
        <v>19</v>
      </c>
      <c r="AK29" s="4">
        <f t="shared" si="4"/>
        <v>20</v>
      </c>
      <c r="AL29" s="4">
        <f t="shared" si="4"/>
        <v>6</v>
      </c>
      <c r="AM29" s="4">
        <f t="shared" si="4"/>
        <v>14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1</v>
      </c>
      <c r="S30" s="17">
        <v>4</v>
      </c>
      <c r="T30" s="17">
        <f t="shared" si="10"/>
        <v>-3</v>
      </c>
      <c r="U30" s="17">
        <v>1</v>
      </c>
      <c r="V30" s="17">
        <v>-4</v>
      </c>
      <c r="W30" s="15">
        <f t="shared" si="11"/>
        <v>-37.5</v>
      </c>
      <c r="X30" s="15" t="str">
        <f t="shared" si="1"/>
        <v>皆増</v>
      </c>
      <c r="Y30" s="15">
        <f t="shared" si="1"/>
        <v>-50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-16.666666666666664</v>
      </c>
      <c r="AD30" s="15">
        <f t="shared" si="2"/>
        <v>0</v>
      </c>
      <c r="AE30" s="15">
        <f t="shared" si="2"/>
        <v>-19.999999999999996</v>
      </c>
      <c r="AH30" s="4">
        <f t="shared" si="3"/>
        <v>8</v>
      </c>
      <c r="AI30" s="4">
        <f t="shared" si="3"/>
        <v>0</v>
      </c>
      <c r="AJ30" s="4">
        <f t="shared" si="3"/>
        <v>8</v>
      </c>
      <c r="AK30" s="4">
        <f t="shared" si="4"/>
        <v>6</v>
      </c>
      <c r="AL30" s="4">
        <f t="shared" si="4"/>
        <v>1</v>
      </c>
      <c r="AM30" s="4">
        <f t="shared" si="4"/>
        <v>5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0</v>
      </c>
      <c r="U32" s="17">
        <f t="shared" si="14"/>
        <v>-1</v>
      </c>
      <c r="V32" s="17">
        <f t="shared" si="14"/>
        <v>1</v>
      </c>
      <c r="W32" s="15">
        <f t="shared" ref="W32:Y36" si="15">IF(Q32=T32,IF(Q32&gt;0,"皆増",0),(1-(Q32/(Q32-T32)))*-100)</f>
        <v>0</v>
      </c>
      <c r="X32" s="15">
        <f t="shared" si="15"/>
        <v>-100</v>
      </c>
      <c r="Y32" s="15" t="str">
        <f t="shared" si="15"/>
        <v>皆増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13</v>
      </c>
      <c r="R33" s="17">
        <f t="shared" si="19"/>
        <v>7</v>
      </c>
      <c r="S33" s="17">
        <f>SUM(S13:S22)</f>
        <v>6</v>
      </c>
      <c r="T33" s="17">
        <f t="shared" si="19"/>
        <v>-2</v>
      </c>
      <c r="U33" s="17">
        <f t="shared" si="19"/>
        <v>-4</v>
      </c>
      <c r="V33" s="17">
        <f t="shared" si="19"/>
        <v>2</v>
      </c>
      <c r="W33" s="15">
        <f t="shared" si="15"/>
        <v>-13.33333333333333</v>
      </c>
      <c r="X33" s="15">
        <f t="shared" si="15"/>
        <v>-36.363636363636367</v>
      </c>
      <c r="Y33" s="15">
        <f t="shared" si="15"/>
        <v>50</v>
      </c>
      <c r="Z33" s="17">
        <f t="shared" ref="Z33:AB33" si="20">SUM(Z13:Z22)</f>
        <v>2</v>
      </c>
      <c r="AA33" s="17">
        <f t="shared" si="20"/>
        <v>-3</v>
      </c>
      <c r="AB33" s="17">
        <f t="shared" si="20"/>
        <v>5</v>
      </c>
      <c r="AC33" s="15">
        <f t="shared" si="17"/>
        <v>18.181818181818187</v>
      </c>
      <c r="AD33" s="15">
        <f t="shared" si="17"/>
        <v>-30.000000000000004</v>
      </c>
      <c r="AE33" s="15">
        <f t="shared" si="17"/>
        <v>500</v>
      </c>
      <c r="AH33" s="4">
        <f t="shared" ref="AH33:AJ33" si="21">SUM(AH13:AH22)</f>
        <v>15</v>
      </c>
      <c r="AI33" s="4">
        <f t="shared" si="21"/>
        <v>11</v>
      </c>
      <c r="AJ33" s="4">
        <f t="shared" si="21"/>
        <v>4</v>
      </c>
      <c r="AK33" s="4">
        <f>SUM(AK13:AK22)</f>
        <v>11</v>
      </c>
      <c r="AL33" s="4">
        <f>SUM(AL13:AL22)</f>
        <v>10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190</v>
      </c>
      <c r="R34" s="17">
        <f t="shared" si="22"/>
        <v>90</v>
      </c>
      <c r="S34" s="17">
        <f t="shared" si="22"/>
        <v>100</v>
      </c>
      <c r="T34" s="17">
        <f t="shared" si="22"/>
        <v>11</v>
      </c>
      <c r="U34" s="17">
        <f t="shared" si="22"/>
        <v>6</v>
      </c>
      <c r="V34" s="17">
        <f t="shared" si="22"/>
        <v>5</v>
      </c>
      <c r="W34" s="15">
        <f t="shared" si="15"/>
        <v>6.1452513966480549</v>
      </c>
      <c r="X34" s="15">
        <f t="shared" si="15"/>
        <v>7.1428571428571397</v>
      </c>
      <c r="Y34" s="15">
        <f t="shared" si="15"/>
        <v>5.2631578947368363</v>
      </c>
      <c r="Z34" s="17">
        <f t="shared" ref="Z34:AB34" si="23">SUM(Z23:Z30)</f>
        <v>5</v>
      </c>
      <c r="AA34" s="17">
        <f t="shared" si="23"/>
        <v>-1</v>
      </c>
      <c r="AB34" s="17">
        <f t="shared" si="23"/>
        <v>6</v>
      </c>
      <c r="AC34" s="15">
        <f t="shared" si="17"/>
        <v>2.7027027027026973</v>
      </c>
      <c r="AD34" s="15">
        <f t="shared" si="17"/>
        <v>-1.098901098901095</v>
      </c>
      <c r="AE34" s="15">
        <f t="shared" si="17"/>
        <v>6.3829787234042534</v>
      </c>
      <c r="AH34" s="4">
        <f t="shared" ref="AH34:AJ34" si="24">SUM(AH23:AH30)</f>
        <v>179</v>
      </c>
      <c r="AI34" s="4">
        <f t="shared" si="24"/>
        <v>84</v>
      </c>
      <c r="AJ34" s="4">
        <f t="shared" si="24"/>
        <v>95</v>
      </c>
      <c r="AK34" s="4">
        <f>SUM(AK23:AK30)</f>
        <v>185</v>
      </c>
      <c r="AL34" s="4">
        <f>SUM(AL23:AL30)</f>
        <v>91</v>
      </c>
      <c r="AM34" s="4">
        <f>SUM(AM23:AM30)</f>
        <v>94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168</v>
      </c>
      <c r="R35" s="17">
        <f t="shared" si="25"/>
        <v>76</v>
      </c>
      <c r="S35" s="17">
        <f t="shared" si="25"/>
        <v>92</v>
      </c>
      <c r="T35" s="17">
        <f t="shared" si="25"/>
        <v>15</v>
      </c>
      <c r="U35" s="17">
        <f t="shared" si="25"/>
        <v>11</v>
      </c>
      <c r="V35" s="17">
        <f t="shared" si="25"/>
        <v>4</v>
      </c>
      <c r="W35" s="15">
        <f t="shared" si="15"/>
        <v>9.8039215686274606</v>
      </c>
      <c r="X35" s="15">
        <f t="shared" si="15"/>
        <v>16.92307692307693</v>
      </c>
      <c r="Y35" s="15">
        <f t="shared" si="15"/>
        <v>4.5454545454545414</v>
      </c>
      <c r="Z35" s="17">
        <f t="shared" ref="Z35:AB35" si="26">SUM(Z25:Z30)</f>
        <v>11</v>
      </c>
      <c r="AA35" s="17">
        <f t="shared" si="26"/>
        <v>8</v>
      </c>
      <c r="AB35" s="17">
        <f t="shared" si="26"/>
        <v>3</v>
      </c>
      <c r="AC35" s="15">
        <f t="shared" si="17"/>
        <v>7.0063694267515908</v>
      </c>
      <c r="AD35" s="15">
        <f t="shared" si="17"/>
        <v>11.764705882352944</v>
      </c>
      <c r="AE35" s="15">
        <f t="shared" si="17"/>
        <v>3.3707865168539408</v>
      </c>
      <c r="AH35" s="4">
        <f t="shared" ref="AH35:AJ35" si="27">SUM(AH25:AH30)</f>
        <v>153</v>
      </c>
      <c r="AI35" s="4">
        <f t="shared" si="27"/>
        <v>65</v>
      </c>
      <c r="AJ35" s="4">
        <f t="shared" si="27"/>
        <v>88</v>
      </c>
      <c r="AK35" s="4">
        <f>SUM(AK25:AK30)</f>
        <v>157</v>
      </c>
      <c r="AL35" s="4">
        <f>SUM(AL25:AL30)</f>
        <v>68</v>
      </c>
      <c r="AM35" s="4">
        <f>SUM(AM25:AM30)</f>
        <v>89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115</v>
      </c>
      <c r="R36" s="17">
        <f t="shared" si="28"/>
        <v>43</v>
      </c>
      <c r="S36" s="17">
        <f t="shared" si="28"/>
        <v>72</v>
      </c>
      <c r="T36" s="17">
        <f t="shared" si="28"/>
        <v>9</v>
      </c>
      <c r="U36" s="17">
        <f t="shared" si="28"/>
        <v>7</v>
      </c>
      <c r="V36" s="17">
        <f t="shared" si="28"/>
        <v>2</v>
      </c>
      <c r="W36" s="15">
        <f t="shared" si="15"/>
        <v>8.4905660377358583</v>
      </c>
      <c r="X36" s="15">
        <f t="shared" si="15"/>
        <v>19.444444444444443</v>
      </c>
      <c r="Y36" s="15">
        <f t="shared" si="15"/>
        <v>2.857142857142847</v>
      </c>
      <c r="Z36" s="17">
        <f t="shared" ref="Z36:AB36" si="29">SUM(Z27:Z30)</f>
        <v>5</v>
      </c>
      <c r="AA36" s="17">
        <f t="shared" si="29"/>
        <v>7</v>
      </c>
      <c r="AB36" s="17">
        <f t="shared" si="29"/>
        <v>-2</v>
      </c>
      <c r="AC36" s="15">
        <f t="shared" si="17"/>
        <v>4.5454545454545414</v>
      </c>
      <c r="AD36" s="15">
        <f t="shared" si="17"/>
        <v>19.444444444444443</v>
      </c>
      <c r="AE36" s="15">
        <f t="shared" si="17"/>
        <v>-2.7027027027026973</v>
      </c>
      <c r="AH36" s="4">
        <f t="shared" ref="AH36:AJ36" si="30">SUM(AH27:AH30)</f>
        <v>106</v>
      </c>
      <c r="AI36" s="4">
        <f t="shared" si="30"/>
        <v>36</v>
      </c>
      <c r="AJ36" s="4">
        <f t="shared" si="30"/>
        <v>70</v>
      </c>
      <c r="AK36" s="4">
        <f>SUM(AK27:AK30)</f>
        <v>110</v>
      </c>
      <c r="AL36" s="4">
        <f>SUM(AL27:AL30)</f>
        <v>36</v>
      </c>
      <c r="AM36" s="4">
        <f>SUM(AM27:AM30)</f>
        <v>74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0.49019607843137253</v>
      </c>
      <c r="R38" s="12">
        <f t="shared" si="31"/>
        <v>0</v>
      </c>
      <c r="S38" s="12">
        <f t="shared" si="31"/>
        <v>0.93457943925233633</v>
      </c>
      <c r="T38" s="12">
        <f>T32/T9*100</f>
        <v>0</v>
      </c>
      <c r="U38" s="12">
        <f t="shared" ref="U38:V38" si="32">U32/U9*100</f>
        <v>-100</v>
      </c>
      <c r="V38" s="12">
        <f t="shared" si="32"/>
        <v>12.5</v>
      </c>
      <c r="W38" s="12">
        <f>Q38-AH38</f>
        <v>-2.2624434389140247E-2</v>
      </c>
      <c r="X38" s="12">
        <f t="shared" ref="X38:Y42" si="33">R38-AI38</f>
        <v>-1.0416666666666665</v>
      </c>
      <c r="Y38" s="12">
        <f t="shared" si="33"/>
        <v>0.93457943925233633</v>
      </c>
      <c r="Z38" s="12">
        <f>Z32/Z9*100</f>
        <v>12.5</v>
      </c>
      <c r="AA38" s="12">
        <f t="shared" ref="AA38:AB38" si="34">AA32/AA9*100</f>
        <v>0</v>
      </c>
      <c r="AB38" s="12">
        <f t="shared" si="34"/>
        <v>8.3333333333333321</v>
      </c>
      <c r="AC38" s="12">
        <f>Q38-AK38</f>
        <v>0.49019607843137253</v>
      </c>
      <c r="AD38" s="12">
        <f t="shared" ref="AD38:AE42" si="35">R38-AL38</f>
        <v>0</v>
      </c>
      <c r="AE38" s="12">
        <f t="shared" si="35"/>
        <v>0.93457943925233633</v>
      </c>
      <c r="AH38" s="12">
        <f t="shared" ref="AH38:AJ38" si="36">AH32/AH9*100</f>
        <v>0.51282051282051277</v>
      </c>
      <c r="AI38" s="12">
        <f t="shared" si="36"/>
        <v>1.0416666666666665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6.3725490196078427</v>
      </c>
      <c r="R39" s="12">
        <f>R33/R9*100</f>
        <v>7.216494845360824</v>
      </c>
      <c r="S39" s="13">
        <f t="shared" si="37"/>
        <v>5.6074766355140184</v>
      </c>
      <c r="T39" s="12">
        <f>T33/T9*100</f>
        <v>-22.222222222222221</v>
      </c>
      <c r="U39" s="12">
        <f t="shared" ref="U39:V39" si="38">U33/U9*100</f>
        <v>-400</v>
      </c>
      <c r="V39" s="12">
        <f t="shared" si="38"/>
        <v>25</v>
      </c>
      <c r="W39" s="12">
        <f>Q39-AH39</f>
        <v>-1.3197586726998498</v>
      </c>
      <c r="X39" s="12">
        <f t="shared" si="33"/>
        <v>-4.2418384879725082</v>
      </c>
      <c r="Y39" s="12">
        <f>S39-AJ39</f>
        <v>1.5670725951099778</v>
      </c>
      <c r="Z39" s="12">
        <f t="shared" si="37"/>
        <v>25</v>
      </c>
      <c r="AA39" s="12">
        <f t="shared" si="37"/>
        <v>75</v>
      </c>
      <c r="AB39" s="12">
        <f t="shared" si="37"/>
        <v>41.666666666666671</v>
      </c>
      <c r="AC39" s="12">
        <f>Q39-AK39</f>
        <v>0.76030412164865879</v>
      </c>
      <c r="AD39" s="12">
        <f t="shared" si="35"/>
        <v>-2.6844952536490769</v>
      </c>
      <c r="AE39" s="12">
        <f t="shared" si="35"/>
        <v>4.5548450565666503</v>
      </c>
      <c r="AH39" s="12">
        <f t="shared" ref="AH39:AJ39" si="39">AH33/AH9*100</f>
        <v>7.6923076923076925</v>
      </c>
      <c r="AI39" s="12">
        <f t="shared" si="39"/>
        <v>11.458333333333332</v>
      </c>
      <c r="AJ39" s="12">
        <f t="shared" si="39"/>
        <v>4.0404040404040407</v>
      </c>
      <c r="AK39" s="12">
        <f>AK33/AK9*100</f>
        <v>5.6122448979591839</v>
      </c>
      <c r="AL39" s="12">
        <f>AL33/AL9*100</f>
        <v>9.9009900990099009</v>
      </c>
      <c r="AM39" s="12">
        <f>AM33/AM9*100</f>
        <v>1.0526315789473684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93.137254901960787</v>
      </c>
      <c r="R40" s="12">
        <f t="shared" si="40"/>
        <v>92.783505154639172</v>
      </c>
      <c r="S40" s="12">
        <f t="shared" si="40"/>
        <v>93.45794392523365</v>
      </c>
      <c r="T40" s="12">
        <f>T34/T9*100</f>
        <v>122.22222222222223</v>
      </c>
      <c r="U40" s="12">
        <f t="shared" ref="U40:V40" si="41">U34/U9*100</f>
        <v>600</v>
      </c>
      <c r="V40" s="12">
        <f t="shared" si="41"/>
        <v>62.5</v>
      </c>
      <c r="W40" s="12">
        <f t="shared" ref="W40:W42" si="42">Q40-AH40</f>
        <v>1.3423831070889918</v>
      </c>
      <c r="X40" s="12">
        <f t="shared" si="33"/>
        <v>5.2835051546391725</v>
      </c>
      <c r="Y40" s="12">
        <f>S40-AJ40</f>
        <v>-2.5016520343623085</v>
      </c>
      <c r="Z40" s="12">
        <f>Z34/Z9*100</f>
        <v>62.5</v>
      </c>
      <c r="AA40" s="12">
        <f t="shared" ref="AA40:AB40" si="43">AA34/AA9*100</f>
        <v>25</v>
      </c>
      <c r="AB40" s="12">
        <f t="shared" si="43"/>
        <v>50</v>
      </c>
      <c r="AC40" s="12">
        <f t="shared" ref="AC40:AC42" si="44">Q40-AK40</f>
        <v>-1.250500200080026</v>
      </c>
      <c r="AD40" s="12">
        <f t="shared" si="35"/>
        <v>2.6844952536490752</v>
      </c>
      <c r="AE40" s="12">
        <f t="shared" si="35"/>
        <v>-5.4894244958189802</v>
      </c>
      <c r="AH40" s="12">
        <f t="shared" ref="AH40:AJ40" si="45">AH34/AH9*100</f>
        <v>91.794871794871796</v>
      </c>
      <c r="AI40" s="12">
        <f t="shared" si="45"/>
        <v>87.5</v>
      </c>
      <c r="AJ40" s="12">
        <f t="shared" si="45"/>
        <v>95.959595959595958</v>
      </c>
      <c r="AK40" s="12">
        <f>AK34/AK9*100</f>
        <v>94.387755102040813</v>
      </c>
      <c r="AL40" s="12">
        <f>AL34/AL9*100</f>
        <v>90.099009900990097</v>
      </c>
      <c r="AM40" s="12">
        <f>AM34/AM9*100</f>
        <v>98.94736842105263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82.35294117647058</v>
      </c>
      <c r="R41" s="12">
        <f t="shared" si="46"/>
        <v>78.350515463917532</v>
      </c>
      <c r="S41" s="12">
        <f t="shared" si="46"/>
        <v>85.981308411214954</v>
      </c>
      <c r="T41" s="12">
        <f>T35/T9*100</f>
        <v>166.66666666666669</v>
      </c>
      <c r="U41" s="12">
        <f t="shared" ref="U41:V41" si="47">U35/U9*100</f>
        <v>1100</v>
      </c>
      <c r="V41" s="12">
        <f t="shared" si="47"/>
        <v>50</v>
      </c>
      <c r="W41" s="12">
        <f t="shared" si="42"/>
        <v>3.8914027149321129</v>
      </c>
      <c r="X41" s="12">
        <f t="shared" si="33"/>
        <v>10.642182130584189</v>
      </c>
      <c r="Y41" s="12">
        <f>S41-AJ41</f>
        <v>-2.9075804776739318</v>
      </c>
      <c r="Z41" s="12">
        <f>Z35/Z9*100</f>
        <v>137.5</v>
      </c>
      <c r="AA41" s="12">
        <f t="shared" ref="AA41:AB41" si="48">AA35/AA9*100</f>
        <v>-200</v>
      </c>
      <c r="AB41" s="12">
        <f t="shared" si="48"/>
        <v>25</v>
      </c>
      <c r="AC41" s="12">
        <f t="shared" si="44"/>
        <v>2.2509003601440583</v>
      </c>
      <c r="AD41" s="12">
        <f>R41-AL41</f>
        <v>11.023782790650202</v>
      </c>
      <c r="AE41" s="12">
        <f t="shared" si="35"/>
        <v>-7.7029021151008408</v>
      </c>
      <c r="AH41" s="12">
        <f>AH35/AH9*100</f>
        <v>78.461538461538467</v>
      </c>
      <c r="AI41" s="12">
        <f>AI35/AI9*100</f>
        <v>67.708333333333343</v>
      </c>
      <c r="AJ41" s="12">
        <f>AJ35/AJ9*100</f>
        <v>88.888888888888886</v>
      </c>
      <c r="AK41" s="12">
        <f t="shared" ref="AK41:AM41" si="49">AK35/AK9*100</f>
        <v>80.102040816326522</v>
      </c>
      <c r="AL41" s="12">
        <f t="shared" si="49"/>
        <v>67.32673267326733</v>
      </c>
      <c r="AM41" s="12">
        <f t="shared" si="49"/>
        <v>93.684210526315795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56.372549019607845</v>
      </c>
      <c r="R42" s="12">
        <f t="shared" si="50"/>
        <v>44.329896907216494</v>
      </c>
      <c r="S42" s="12">
        <f t="shared" si="50"/>
        <v>67.289719626168221</v>
      </c>
      <c r="T42" s="12">
        <f t="shared" si="50"/>
        <v>100</v>
      </c>
      <c r="U42" s="12">
        <f t="shared" si="50"/>
        <v>700</v>
      </c>
      <c r="V42" s="12">
        <f t="shared" si="50"/>
        <v>25</v>
      </c>
      <c r="W42" s="12">
        <f t="shared" si="42"/>
        <v>2.0135746606334877</v>
      </c>
      <c r="X42" s="12">
        <f t="shared" si="33"/>
        <v>6.8298969072164937</v>
      </c>
      <c r="Y42" s="12">
        <f>S42-AJ42</f>
        <v>-3.4173510809024918</v>
      </c>
      <c r="Z42" s="12">
        <f t="shared" si="50"/>
        <v>62.5</v>
      </c>
      <c r="AA42" s="12">
        <f t="shared" si="50"/>
        <v>-175</v>
      </c>
      <c r="AB42" s="12">
        <f t="shared" si="50"/>
        <v>-16.666666666666664</v>
      </c>
      <c r="AC42" s="12">
        <f t="shared" si="44"/>
        <v>0.25010004001601516</v>
      </c>
      <c r="AD42" s="12">
        <f>R42-AL42</f>
        <v>8.686332550780854</v>
      </c>
      <c r="AE42" s="12">
        <f t="shared" si="35"/>
        <v>-10.605017215937039</v>
      </c>
      <c r="AH42" s="12">
        <f t="shared" ref="AH42:AJ42" si="51">AH36/AH9*100</f>
        <v>54.358974358974358</v>
      </c>
      <c r="AI42" s="12">
        <f t="shared" si="51"/>
        <v>37.5</v>
      </c>
      <c r="AJ42" s="12">
        <f t="shared" si="51"/>
        <v>70.707070707070713</v>
      </c>
      <c r="AK42" s="12">
        <f>AK36/AK9*100</f>
        <v>56.12244897959183</v>
      </c>
      <c r="AL42" s="12">
        <f>AL36/AL9*100</f>
        <v>35.64356435643564</v>
      </c>
      <c r="AM42" s="12">
        <f>AM36/AM9*100</f>
        <v>77.89473684210526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-2</v>
      </c>
      <c r="L9" s="17">
        <f>SUM(L10:L30)</f>
        <v>0</v>
      </c>
      <c r="M9" s="17">
        <f>SUM(M10:M30)</f>
        <v>-2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8</v>
      </c>
      <c r="R9" s="17">
        <f>SUM(R10:R30)</f>
        <v>5</v>
      </c>
      <c r="S9" s="17">
        <f>SUM(S10:S30)</f>
        <v>3</v>
      </c>
      <c r="T9" s="17">
        <f>U9+V9</f>
        <v>6</v>
      </c>
      <c r="U9" s="17">
        <f>SUM(U10:U30)</f>
        <v>4</v>
      </c>
      <c r="V9" s="17">
        <f>SUM(V10:V30)</f>
        <v>2</v>
      </c>
      <c r="W9" s="15">
        <f>IF(Q9=T9,IF(Q9&gt;0,"皆増",0),(1-(Q9/(Q9-T9)))*-100)</f>
        <v>300</v>
      </c>
      <c r="X9" s="15">
        <f t="shared" ref="X9:Y30" si="1">IF(R9=U9,IF(R9&gt;0,"皆増",0),(1-(R9/(R9-U9)))*-100)</f>
        <v>400</v>
      </c>
      <c r="Y9" s="15">
        <f t="shared" si="1"/>
        <v>200</v>
      </c>
      <c r="Z9" s="17">
        <f>AA9+AB9</f>
        <v>-1</v>
      </c>
      <c r="AA9" s="17">
        <f>SUM(AA10:AA30)</f>
        <v>4</v>
      </c>
      <c r="AB9" s="17">
        <f>SUM(AB10:AB30)</f>
        <v>-5</v>
      </c>
      <c r="AC9" s="15">
        <f>IF(Q9=Z9,IF(Q9&gt;0,"皆増",0),(1-(Q9/(Q9-Z9)))*-100)</f>
        <v>-11.111111111111116</v>
      </c>
      <c r="AD9" s="15">
        <f t="shared" ref="AD9:AE30" si="2">IF(R9=AA9,IF(R9&gt;0,"皆増",0),(1-(R9/(R9-AA9)))*-100)</f>
        <v>400</v>
      </c>
      <c r="AE9" s="15">
        <f t="shared" si="2"/>
        <v>-62.5</v>
      </c>
      <c r="AH9" s="4">
        <f t="shared" ref="AH9:AJ30" si="3">Q9-T9</f>
        <v>2</v>
      </c>
      <c r="AI9" s="4">
        <f t="shared" si="3"/>
        <v>1</v>
      </c>
      <c r="AJ9" s="4">
        <f t="shared" si="3"/>
        <v>1</v>
      </c>
      <c r="AK9" s="4">
        <f t="shared" ref="AK9:AM30" si="4">Q9-Z9</f>
        <v>9</v>
      </c>
      <c r="AL9" s="4">
        <f t="shared" si="4"/>
        <v>1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-2</v>
      </c>
      <c r="L10" s="17">
        <v>0</v>
      </c>
      <c r="M10" s="17">
        <v>-2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2</v>
      </c>
      <c r="U22" s="17">
        <v>2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2</v>
      </c>
      <c r="AA22" s="17">
        <v>2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1</v>
      </c>
      <c r="AA27" s="17">
        <v>1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3</v>
      </c>
      <c r="U28" s="17">
        <v>0</v>
      </c>
      <c r="V28" s="17">
        <v>3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-25</v>
      </c>
      <c r="AD28" s="15">
        <f t="shared" si="2"/>
        <v>-100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-5</v>
      </c>
      <c r="AA29" s="17">
        <v>0</v>
      </c>
      <c r="AB29" s="17">
        <v>-5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5</v>
      </c>
      <c r="AL29" s="4">
        <f t="shared" si="4"/>
        <v>0</v>
      </c>
      <c r="AM29" s="4">
        <f t="shared" si="4"/>
        <v>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3</v>
      </c>
      <c r="S34" s="17">
        <f t="shared" si="22"/>
        <v>3</v>
      </c>
      <c r="T34" s="17">
        <f t="shared" si="22"/>
        <v>4</v>
      </c>
      <c r="U34" s="17">
        <f t="shared" si="22"/>
        <v>2</v>
      </c>
      <c r="V34" s="17">
        <f t="shared" si="22"/>
        <v>2</v>
      </c>
      <c r="W34" s="15">
        <f t="shared" si="15"/>
        <v>200</v>
      </c>
      <c r="X34" s="15">
        <f t="shared" si="15"/>
        <v>200</v>
      </c>
      <c r="Y34" s="15">
        <f t="shared" si="15"/>
        <v>200</v>
      </c>
      <c r="Z34" s="17">
        <f t="shared" ref="Z34:AB34" si="23">SUM(Z23:Z30)</f>
        <v>-3</v>
      </c>
      <c r="AA34" s="17">
        <f t="shared" si="23"/>
        <v>2</v>
      </c>
      <c r="AB34" s="17">
        <f t="shared" si="23"/>
        <v>-5</v>
      </c>
      <c r="AC34" s="15">
        <f t="shared" si="17"/>
        <v>-33.333333333333336</v>
      </c>
      <c r="AD34" s="15">
        <f t="shared" si="17"/>
        <v>200</v>
      </c>
      <c r="AE34" s="15">
        <f t="shared" si="17"/>
        <v>-62.5</v>
      </c>
      <c r="AH34" s="4">
        <f t="shared" ref="AH34:AJ34" si="24">SUM(AH23:AH30)</f>
        <v>2</v>
      </c>
      <c r="AI34" s="4">
        <f t="shared" si="24"/>
        <v>1</v>
      </c>
      <c r="AJ34" s="4">
        <f t="shared" si="24"/>
        <v>1</v>
      </c>
      <c r="AK34" s="4">
        <f>SUM(AK23:AK30)</f>
        <v>9</v>
      </c>
      <c r="AL34" s="4">
        <f>SUM(AL23:AL30)</f>
        <v>1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3</v>
      </c>
      <c r="U35" s="17">
        <f t="shared" si="25"/>
        <v>1</v>
      </c>
      <c r="V35" s="17">
        <f t="shared" si="25"/>
        <v>2</v>
      </c>
      <c r="W35" s="15">
        <f t="shared" si="15"/>
        <v>150</v>
      </c>
      <c r="X35" s="15">
        <f t="shared" si="15"/>
        <v>100</v>
      </c>
      <c r="Y35" s="15">
        <f t="shared" si="15"/>
        <v>200</v>
      </c>
      <c r="Z35" s="17">
        <f t="shared" ref="Z35:AB35" si="26">SUM(Z25:Z30)</f>
        <v>-4</v>
      </c>
      <c r="AA35" s="17">
        <f t="shared" si="26"/>
        <v>1</v>
      </c>
      <c r="AB35" s="17">
        <f t="shared" si="26"/>
        <v>-5</v>
      </c>
      <c r="AC35" s="15">
        <f t="shared" si="17"/>
        <v>-44.444444444444443</v>
      </c>
      <c r="AD35" s="15">
        <f t="shared" si="17"/>
        <v>100</v>
      </c>
      <c r="AE35" s="15">
        <f t="shared" si="17"/>
        <v>-62.5</v>
      </c>
      <c r="AH35" s="4">
        <f t="shared" ref="AH35:AJ35" si="27">SUM(AH25:AH30)</f>
        <v>2</v>
      </c>
      <c r="AI35" s="4">
        <f t="shared" si="27"/>
        <v>1</v>
      </c>
      <c r="AJ35" s="4">
        <f t="shared" si="27"/>
        <v>1</v>
      </c>
      <c r="AK35" s="4">
        <f>SUM(AK25:AK30)</f>
        <v>9</v>
      </c>
      <c r="AL35" s="4">
        <f>SUM(AL25:AL30)</f>
        <v>1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3</v>
      </c>
      <c r="U36" s="17">
        <f t="shared" si="28"/>
        <v>1</v>
      </c>
      <c r="V36" s="17">
        <f t="shared" si="28"/>
        <v>2</v>
      </c>
      <c r="W36" s="15">
        <f t="shared" si="15"/>
        <v>300</v>
      </c>
      <c r="X36" s="15" t="str">
        <f t="shared" si="15"/>
        <v>皆増</v>
      </c>
      <c r="Y36" s="15">
        <f t="shared" si="15"/>
        <v>200</v>
      </c>
      <c r="Z36" s="17">
        <f t="shared" ref="Z36:AB36" si="29">SUM(Z27:Z30)</f>
        <v>-5</v>
      </c>
      <c r="AA36" s="17">
        <f t="shared" si="29"/>
        <v>0</v>
      </c>
      <c r="AB36" s="17">
        <f t="shared" si="29"/>
        <v>-5</v>
      </c>
      <c r="AC36" s="15">
        <f t="shared" si="17"/>
        <v>-55.555555555555557</v>
      </c>
      <c r="AD36" s="15">
        <f t="shared" si="17"/>
        <v>0</v>
      </c>
      <c r="AE36" s="15">
        <f t="shared" si="17"/>
        <v>-62.5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9</v>
      </c>
      <c r="AL36" s="4">
        <f>SUM(AL27:AL30)</f>
        <v>1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25</v>
      </c>
      <c r="R39" s="12">
        <f>R33/R9*100</f>
        <v>40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50</v>
      </c>
      <c r="V39" s="12">
        <f t="shared" si="38"/>
        <v>0</v>
      </c>
      <c r="W39" s="12">
        <f>Q39-AH39</f>
        <v>25</v>
      </c>
      <c r="X39" s="12">
        <f t="shared" si="33"/>
        <v>40</v>
      </c>
      <c r="Y39" s="12">
        <f>S39-AJ39</f>
        <v>0</v>
      </c>
      <c r="Z39" s="12">
        <f t="shared" si="37"/>
        <v>-200</v>
      </c>
      <c r="AA39" s="12">
        <f t="shared" si="37"/>
        <v>50</v>
      </c>
      <c r="AB39" s="12">
        <f t="shared" si="37"/>
        <v>0</v>
      </c>
      <c r="AC39" s="12">
        <f>Q39-AK39</f>
        <v>25</v>
      </c>
      <c r="AD39" s="12">
        <f t="shared" si="35"/>
        <v>40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75</v>
      </c>
      <c r="R40" s="12">
        <f t="shared" si="40"/>
        <v>60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-25</v>
      </c>
      <c r="X40" s="12">
        <f t="shared" si="33"/>
        <v>-40</v>
      </c>
      <c r="Y40" s="12">
        <f>S40-AJ40</f>
        <v>0</v>
      </c>
      <c r="Z40" s="12">
        <f>Z34/Z9*100</f>
        <v>300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-25</v>
      </c>
      <c r="AD40" s="12">
        <f t="shared" si="35"/>
        <v>-40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62.5</v>
      </c>
      <c r="R41" s="12">
        <f t="shared" si="46"/>
        <v>40</v>
      </c>
      <c r="S41" s="12">
        <f t="shared" si="46"/>
        <v>100</v>
      </c>
      <c r="T41" s="12">
        <f>T35/T9*100</f>
        <v>50</v>
      </c>
      <c r="U41" s="12">
        <f t="shared" ref="U41:V41" si="47">U35/U9*100</f>
        <v>25</v>
      </c>
      <c r="V41" s="12">
        <f t="shared" si="47"/>
        <v>100</v>
      </c>
      <c r="W41" s="12">
        <f t="shared" si="42"/>
        <v>-37.5</v>
      </c>
      <c r="X41" s="12">
        <f t="shared" si="33"/>
        <v>-60</v>
      </c>
      <c r="Y41" s="12">
        <f>S41-AJ41</f>
        <v>0</v>
      </c>
      <c r="Z41" s="12">
        <f>Z35/Z9*100</f>
        <v>400</v>
      </c>
      <c r="AA41" s="12">
        <f t="shared" ref="AA41:AB41" si="48">AA35/AA9*100</f>
        <v>25</v>
      </c>
      <c r="AB41" s="12">
        <f t="shared" si="48"/>
        <v>100</v>
      </c>
      <c r="AC41" s="12">
        <f t="shared" si="44"/>
        <v>-37.5</v>
      </c>
      <c r="AD41" s="12">
        <f>R41-AL41</f>
        <v>-60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20</v>
      </c>
      <c r="S42" s="12">
        <f t="shared" si="50"/>
        <v>100</v>
      </c>
      <c r="T42" s="12">
        <f t="shared" si="50"/>
        <v>50</v>
      </c>
      <c r="U42" s="12">
        <f t="shared" si="50"/>
        <v>25</v>
      </c>
      <c r="V42" s="12">
        <f t="shared" si="50"/>
        <v>100</v>
      </c>
      <c r="W42" s="12">
        <f t="shared" si="42"/>
        <v>0</v>
      </c>
      <c r="X42" s="12">
        <f t="shared" si="33"/>
        <v>20</v>
      </c>
      <c r="Y42" s="12">
        <f>S42-AJ42</f>
        <v>0</v>
      </c>
      <c r="Z42" s="12">
        <f t="shared" si="50"/>
        <v>500</v>
      </c>
      <c r="AA42" s="12">
        <f t="shared" si="50"/>
        <v>0</v>
      </c>
      <c r="AB42" s="12">
        <f t="shared" si="50"/>
        <v>100</v>
      </c>
      <c r="AC42" s="12">
        <f t="shared" si="44"/>
        <v>-50</v>
      </c>
      <c r="AD42" s="12">
        <f>R42-AL42</f>
        <v>-80</v>
      </c>
      <c r="AE42" s="12">
        <f t="shared" si="35"/>
        <v>0</v>
      </c>
      <c r="AH42" s="12">
        <f t="shared" ref="AH42:AJ42" si="51">AH36/AH9*100</f>
        <v>50</v>
      </c>
      <c r="AI42" s="12">
        <f t="shared" si="51"/>
        <v>0</v>
      </c>
      <c r="AJ42" s="12">
        <f t="shared" si="51"/>
        <v>100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90</v>
      </c>
      <c r="C9" s="17">
        <f>SUM(C10:C30)</f>
        <v>47</v>
      </c>
      <c r="D9" s="17">
        <f>SUM(D10:D30)</f>
        <v>43</v>
      </c>
      <c r="E9" s="17">
        <f>F9+G9</f>
        <v>-1</v>
      </c>
      <c r="F9" s="17">
        <f>SUM(F10:F30)</f>
        <v>4</v>
      </c>
      <c r="G9" s="17">
        <f>SUM(G10:G30)</f>
        <v>-5</v>
      </c>
      <c r="H9" s="15">
        <f>IF(B9=E9,0,(1-(B9/(B9-E9)))*-100)</f>
        <v>-1.098901098901095</v>
      </c>
      <c r="I9" s="15">
        <f>IF(C9=F9,0,(1-(C9/(C9-F9)))*-100)</f>
        <v>9.302325581395344</v>
      </c>
      <c r="J9" s="15">
        <f>IF(D9=G9,0,(1-(D9/(D9-G9)))*-100)</f>
        <v>-10.416666666666663</v>
      </c>
      <c r="K9" s="17">
        <f>L9+M9</f>
        <v>-12</v>
      </c>
      <c r="L9" s="17">
        <f>SUM(L10:L30)</f>
        <v>0</v>
      </c>
      <c r="M9" s="17">
        <f>SUM(M10:M30)</f>
        <v>-12</v>
      </c>
      <c r="N9" s="15">
        <f>IF(B9=K9,0,(1-(B9/(B9-K9)))*-100)</f>
        <v>-11.764705882352944</v>
      </c>
      <c r="O9" s="15">
        <f t="shared" ref="O9:P10" si="0">IF(C9=L9,0,(1-(C9/(C9-L9)))*-100)</f>
        <v>0</v>
      </c>
      <c r="P9" s="15">
        <f>IF(D9=M9,0,(1-(D9/(D9-M9)))*-100)</f>
        <v>-21.818181818181813</v>
      </c>
      <c r="Q9" s="17">
        <f>R9+S9</f>
        <v>148</v>
      </c>
      <c r="R9" s="17">
        <f>SUM(R10:R30)</f>
        <v>83</v>
      </c>
      <c r="S9" s="17">
        <f>SUM(S10:S30)</f>
        <v>65</v>
      </c>
      <c r="T9" s="17">
        <f>U9+V9</f>
        <v>12</v>
      </c>
      <c r="U9" s="17">
        <f>SUM(U10:U30)</f>
        <v>7</v>
      </c>
      <c r="V9" s="17">
        <f>SUM(V10:V30)</f>
        <v>5</v>
      </c>
      <c r="W9" s="15">
        <f>IF(Q9=T9,IF(Q9&gt;0,"皆増",0),(1-(Q9/(Q9-T9)))*-100)</f>
        <v>8.8235294117646959</v>
      </c>
      <c r="X9" s="15">
        <f t="shared" ref="X9:Y30" si="1">IF(R9=U9,IF(R9&gt;0,"皆増",0),(1-(R9/(R9-U9)))*-100)</f>
        <v>9.210526315789469</v>
      </c>
      <c r="Y9" s="15">
        <f t="shared" si="1"/>
        <v>8.333333333333325</v>
      </c>
      <c r="Z9" s="17">
        <f>AA9+AB9</f>
        <v>-13</v>
      </c>
      <c r="AA9" s="17">
        <f>SUM(AA10:AA30)</f>
        <v>1</v>
      </c>
      <c r="AB9" s="17">
        <f>SUM(AB10:AB30)</f>
        <v>-14</v>
      </c>
      <c r="AC9" s="15">
        <f>IF(Q9=Z9,IF(Q9&gt;0,"皆増",0),(1-(Q9/(Q9-Z9)))*-100)</f>
        <v>-8.0745341614906874</v>
      </c>
      <c r="AD9" s="15">
        <f t="shared" ref="AD9:AE30" si="2">IF(R9=AA9,IF(R9&gt;0,"皆増",0),(1-(R9/(R9-AA9)))*-100)</f>
        <v>1.2195121951219523</v>
      </c>
      <c r="AE9" s="15">
        <f t="shared" si="2"/>
        <v>-17.721518987341767</v>
      </c>
      <c r="AH9" s="4">
        <f t="shared" ref="AH9:AJ30" si="3">Q9-T9</f>
        <v>136</v>
      </c>
      <c r="AI9" s="4">
        <f t="shared" si="3"/>
        <v>76</v>
      </c>
      <c r="AJ9" s="4">
        <f t="shared" si="3"/>
        <v>60</v>
      </c>
      <c r="AK9" s="4">
        <f t="shared" ref="AK9:AM30" si="4">Q9-Z9</f>
        <v>161</v>
      </c>
      <c r="AL9" s="4">
        <f t="shared" si="4"/>
        <v>82</v>
      </c>
      <c r="AM9" s="4">
        <f t="shared" si="4"/>
        <v>79</v>
      </c>
    </row>
    <row r="10" spans="1:39" s="1" customFormat="1" ht="18" customHeight="1" x14ac:dyDescent="0.2">
      <c r="A10" s="4" t="s">
        <v>1</v>
      </c>
      <c r="B10" s="17">
        <f t="shared" ref="B10" si="5">C10+D10</f>
        <v>90</v>
      </c>
      <c r="C10" s="17">
        <v>47</v>
      </c>
      <c r="D10" s="17">
        <v>43</v>
      </c>
      <c r="E10" s="17">
        <f t="shared" ref="E10" si="6">F10+G10</f>
        <v>-1</v>
      </c>
      <c r="F10" s="17">
        <v>4</v>
      </c>
      <c r="G10" s="17">
        <v>-5</v>
      </c>
      <c r="H10" s="15">
        <f>IF(B10=E10,0,(1-(B10/(B10-E10)))*-100)</f>
        <v>-1.098901098901095</v>
      </c>
      <c r="I10" s="15">
        <f t="shared" ref="I10" si="7">IF(C10=F10,0,(1-(C10/(C10-F10)))*-100)</f>
        <v>9.302325581395344</v>
      </c>
      <c r="J10" s="15">
        <f>IF(D10=G10,0,(1-(D10/(D10-G10)))*-100)</f>
        <v>-10.416666666666663</v>
      </c>
      <c r="K10" s="17">
        <f t="shared" ref="K10" si="8">L10+M10</f>
        <v>-12</v>
      </c>
      <c r="L10" s="17">
        <v>0</v>
      </c>
      <c r="M10" s="17">
        <v>-12</v>
      </c>
      <c r="N10" s="15">
        <f>IF(B10=K10,0,(1-(B10/(B10-K10)))*-100)</f>
        <v>-11.764705882352944</v>
      </c>
      <c r="O10" s="15">
        <f t="shared" si="0"/>
        <v>0</v>
      </c>
      <c r="P10" s="15">
        <f t="shared" si="0"/>
        <v>-21.818181818181813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1</v>
      </c>
      <c r="S15" s="17">
        <v>0</v>
      </c>
      <c r="T15" s="17">
        <f t="shared" si="10"/>
        <v>1</v>
      </c>
      <c r="U15" s="17">
        <v>1</v>
      </c>
      <c r="V15" s="17">
        <v>0</v>
      </c>
      <c r="W15" s="15" t="str">
        <f t="shared" si="11"/>
        <v>皆増</v>
      </c>
      <c r="X15" s="15" t="str">
        <f t="shared" si="1"/>
        <v>皆増</v>
      </c>
      <c r="Y15" s="15">
        <f t="shared" si="1"/>
        <v>0</v>
      </c>
      <c r="Z15" s="17">
        <f t="shared" si="12"/>
        <v>1</v>
      </c>
      <c r="AA15" s="17">
        <v>1</v>
      </c>
      <c r="AB15" s="17">
        <v>0</v>
      </c>
      <c r="AC15" s="15" t="str">
        <f t="shared" si="13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4</v>
      </c>
      <c r="R19" s="17">
        <v>4</v>
      </c>
      <c r="S19" s="17">
        <v>0</v>
      </c>
      <c r="T19" s="17">
        <f t="shared" si="10"/>
        <v>3</v>
      </c>
      <c r="U19" s="17">
        <v>4</v>
      </c>
      <c r="V19" s="17">
        <v>-1</v>
      </c>
      <c r="W19" s="15">
        <f t="shared" si="11"/>
        <v>300</v>
      </c>
      <c r="X19" s="15" t="str">
        <f t="shared" si="1"/>
        <v>皆増</v>
      </c>
      <c r="Y19" s="15">
        <f t="shared" si="1"/>
        <v>-100</v>
      </c>
      <c r="Z19" s="17">
        <f t="shared" si="12"/>
        <v>4</v>
      </c>
      <c r="AA19" s="17">
        <v>4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3</v>
      </c>
      <c r="R20" s="17">
        <v>2</v>
      </c>
      <c r="S20" s="17">
        <v>1</v>
      </c>
      <c r="T20" s="17">
        <f t="shared" si="10"/>
        <v>-3</v>
      </c>
      <c r="U20" s="17">
        <v>-3</v>
      </c>
      <c r="V20" s="17">
        <v>0</v>
      </c>
      <c r="W20" s="15">
        <f t="shared" si="11"/>
        <v>-50</v>
      </c>
      <c r="X20" s="15">
        <f t="shared" si="1"/>
        <v>-60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>
        <f t="shared" si="13"/>
        <v>50</v>
      </c>
      <c r="AD20" s="15">
        <f t="shared" si="2"/>
        <v>100</v>
      </c>
      <c r="AE20" s="15">
        <f t="shared" si="2"/>
        <v>0</v>
      </c>
      <c r="AH20" s="4">
        <f t="shared" si="3"/>
        <v>6</v>
      </c>
      <c r="AI20" s="4">
        <f t="shared" si="3"/>
        <v>5</v>
      </c>
      <c r="AJ20" s="4">
        <f t="shared" si="3"/>
        <v>1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>
        <f t="shared" si="11"/>
        <v>100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>
        <f t="shared" si="13"/>
        <v>100</v>
      </c>
      <c r="AD21" s="15">
        <f t="shared" si="2"/>
        <v>0</v>
      </c>
      <c r="AE21" s="15" t="str">
        <f t="shared" si="2"/>
        <v>皆増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3</v>
      </c>
      <c r="S22" s="17">
        <v>1</v>
      </c>
      <c r="T22" s="17">
        <f t="shared" si="10"/>
        <v>3</v>
      </c>
      <c r="U22" s="17">
        <v>3</v>
      </c>
      <c r="V22" s="17">
        <v>0</v>
      </c>
      <c r="W22" s="15">
        <f t="shared" si="11"/>
        <v>300</v>
      </c>
      <c r="X22" s="15" t="str">
        <f t="shared" si="1"/>
        <v>皆増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-19.999999999999996</v>
      </c>
      <c r="AD22" s="15">
        <f t="shared" si="2"/>
        <v>-25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5</v>
      </c>
      <c r="AL22" s="4">
        <f t="shared" si="4"/>
        <v>4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5</v>
      </c>
      <c r="R23" s="17">
        <v>4</v>
      </c>
      <c r="S23" s="17">
        <v>1</v>
      </c>
      <c r="T23" s="17">
        <f t="shared" si="10"/>
        <v>-1</v>
      </c>
      <c r="U23" s="17">
        <v>-1</v>
      </c>
      <c r="V23" s="17">
        <v>0</v>
      </c>
      <c r="W23" s="15">
        <f t="shared" si="11"/>
        <v>-16.666666666666664</v>
      </c>
      <c r="X23" s="15">
        <f t="shared" si="1"/>
        <v>-19.999999999999996</v>
      </c>
      <c r="Y23" s="15">
        <f t="shared" si="1"/>
        <v>0</v>
      </c>
      <c r="Z23" s="17">
        <f t="shared" si="12"/>
        <v>-4</v>
      </c>
      <c r="AA23" s="17">
        <v>-2</v>
      </c>
      <c r="AB23" s="17">
        <v>-2</v>
      </c>
      <c r="AC23" s="15">
        <f t="shared" si="13"/>
        <v>-44.444444444444443</v>
      </c>
      <c r="AD23" s="15">
        <f t="shared" si="2"/>
        <v>-33.333333333333336</v>
      </c>
      <c r="AE23" s="15">
        <f t="shared" si="2"/>
        <v>-66.666666666666671</v>
      </c>
      <c r="AH23" s="4">
        <f t="shared" si="3"/>
        <v>6</v>
      </c>
      <c r="AI23" s="4">
        <f t="shared" si="3"/>
        <v>5</v>
      </c>
      <c r="AJ23" s="4">
        <f t="shared" si="3"/>
        <v>1</v>
      </c>
      <c r="AK23" s="4">
        <f t="shared" si="4"/>
        <v>9</v>
      </c>
      <c r="AL23" s="4">
        <f t="shared" si="4"/>
        <v>6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12</v>
      </c>
      <c r="R24" s="17">
        <v>10</v>
      </c>
      <c r="S24" s="17">
        <v>2</v>
      </c>
      <c r="T24" s="17">
        <f t="shared" si="10"/>
        <v>-4</v>
      </c>
      <c r="U24" s="17">
        <v>-1</v>
      </c>
      <c r="V24" s="17">
        <v>-3</v>
      </c>
      <c r="W24" s="15">
        <f t="shared" si="11"/>
        <v>-25</v>
      </c>
      <c r="X24" s="15">
        <f t="shared" si="1"/>
        <v>-9.0909090909090935</v>
      </c>
      <c r="Y24" s="15">
        <f t="shared" si="1"/>
        <v>-60</v>
      </c>
      <c r="Z24" s="17">
        <f t="shared" si="12"/>
        <v>-3</v>
      </c>
      <c r="AA24" s="17">
        <v>0</v>
      </c>
      <c r="AB24" s="17">
        <v>-3</v>
      </c>
      <c r="AC24" s="15">
        <f t="shared" si="13"/>
        <v>-19.999999999999996</v>
      </c>
      <c r="AD24" s="15">
        <f t="shared" si="2"/>
        <v>0</v>
      </c>
      <c r="AE24" s="15">
        <f t="shared" si="2"/>
        <v>-60</v>
      </c>
      <c r="AH24" s="4">
        <f t="shared" si="3"/>
        <v>16</v>
      </c>
      <c r="AI24" s="4">
        <f t="shared" si="3"/>
        <v>11</v>
      </c>
      <c r="AJ24" s="4">
        <f t="shared" si="3"/>
        <v>5</v>
      </c>
      <c r="AK24" s="4">
        <f t="shared" si="4"/>
        <v>15</v>
      </c>
      <c r="AL24" s="4">
        <f t="shared" si="4"/>
        <v>10</v>
      </c>
      <c r="AM24" s="4">
        <f t="shared" si="4"/>
        <v>5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16</v>
      </c>
      <c r="R25" s="17">
        <v>11</v>
      </c>
      <c r="S25" s="17">
        <v>5</v>
      </c>
      <c r="T25" s="17">
        <f t="shared" si="10"/>
        <v>-2</v>
      </c>
      <c r="U25" s="17">
        <v>-2</v>
      </c>
      <c r="V25" s="17">
        <v>0</v>
      </c>
      <c r="W25" s="15">
        <f t="shared" si="11"/>
        <v>-11.111111111111116</v>
      </c>
      <c r="X25" s="15">
        <f t="shared" si="1"/>
        <v>-15.384615384615385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-5.8823529411764719</v>
      </c>
      <c r="AD25" s="15">
        <f t="shared" si="2"/>
        <v>-8.3333333333333375</v>
      </c>
      <c r="AE25" s="15">
        <f t="shared" si="2"/>
        <v>0</v>
      </c>
      <c r="AH25" s="4">
        <f t="shared" si="3"/>
        <v>18</v>
      </c>
      <c r="AI25" s="4">
        <f t="shared" si="3"/>
        <v>13</v>
      </c>
      <c r="AJ25" s="4">
        <f t="shared" si="3"/>
        <v>5</v>
      </c>
      <c r="AK25" s="4">
        <f t="shared" si="4"/>
        <v>17</v>
      </c>
      <c r="AL25" s="4">
        <f t="shared" si="4"/>
        <v>12</v>
      </c>
      <c r="AM25" s="4">
        <f t="shared" si="4"/>
        <v>5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18</v>
      </c>
      <c r="R26" s="17">
        <v>12</v>
      </c>
      <c r="S26" s="17">
        <v>6</v>
      </c>
      <c r="T26" s="17">
        <f t="shared" si="10"/>
        <v>-3</v>
      </c>
      <c r="U26" s="17">
        <v>-1</v>
      </c>
      <c r="V26" s="17">
        <v>-2</v>
      </c>
      <c r="W26" s="15">
        <f t="shared" si="11"/>
        <v>-14.28571428571429</v>
      </c>
      <c r="X26" s="15">
        <f t="shared" si="1"/>
        <v>-7.6923076923076872</v>
      </c>
      <c r="Y26" s="15">
        <f t="shared" si="1"/>
        <v>-25</v>
      </c>
      <c r="Z26" s="17">
        <f t="shared" si="12"/>
        <v>-7</v>
      </c>
      <c r="AA26" s="17">
        <v>-3</v>
      </c>
      <c r="AB26" s="17">
        <v>-4</v>
      </c>
      <c r="AC26" s="15">
        <f t="shared" si="13"/>
        <v>-28.000000000000004</v>
      </c>
      <c r="AD26" s="15">
        <f t="shared" si="2"/>
        <v>-19.999999999999996</v>
      </c>
      <c r="AE26" s="15">
        <f t="shared" si="2"/>
        <v>-40</v>
      </c>
      <c r="AH26" s="4">
        <f t="shared" si="3"/>
        <v>21</v>
      </c>
      <c r="AI26" s="4">
        <f t="shared" si="3"/>
        <v>13</v>
      </c>
      <c r="AJ26" s="4">
        <f t="shared" si="3"/>
        <v>8</v>
      </c>
      <c r="AK26" s="4">
        <f t="shared" si="4"/>
        <v>25</v>
      </c>
      <c r="AL26" s="4">
        <f t="shared" si="4"/>
        <v>15</v>
      </c>
      <c r="AM26" s="4">
        <f t="shared" si="4"/>
        <v>10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27</v>
      </c>
      <c r="R27" s="17">
        <v>18</v>
      </c>
      <c r="S27" s="17">
        <v>9</v>
      </c>
      <c r="T27" s="17">
        <f t="shared" si="10"/>
        <v>1</v>
      </c>
      <c r="U27" s="17">
        <v>5</v>
      </c>
      <c r="V27" s="17">
        <v>-4</v>
      </c>
      <c r="W27" s="15">
        <f t="shared" si="11"/>
        <v>3.8461538461538547</v>
      </c>
      <c r="X27" s="15">
        <f t="shared" si="1"/>
        <v>38.46153846153846</v>
      </c>
      <c r="Y27" s="15">
        <f t="shared" si="1"/>
        <v>-30.76923076923077</v>
      </c>
      <c r="Z27" s="17">
        <f t="shared" si="12"/>
        <v>-10</v>
      </c>
      <c r="AA27" s="17">
        <v>2</v>
      </c>
      <c r="AB27" s="17">
        <v>-12</v>
      </c>
      <c r="AC27" s="15">
        <f t="shared" si="13"/>
        <v>-27.027027027027028</v>
      </c>
      <c r="AD27" s="15">
        <f t="shared" si="2"/>
        <v>12.5</v>
      </c>
      <c r="AE27" s="15">
        <f t="shared" si="2"/>
        <v>-57.142857142857139</v>
      </c>
      <c r="AH27" s="4">
        <f t="shared" si="3"/>
        <v>26</v>
      </c>
      <c r="AI27" s="4">
        <f t="shared" si="3"/>
        <v>13</v>
      </c>
      <c r="AJ27" s="4">
        <f t="shared" si="3"/>
        <v>13</v>
      </c>
      <c r="AK27" s="4">
        <f t="shared" si="4"/>
        <v>37</v>
      </c>
      <c r="AL27" s="4">
        <f t="shared" si="4"/>
        <v>16</v>
      </c>
      <c r="AM27" s="4">
        <f t="shared" si="4"/>
        <v>21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33</v>
      </c>
      <c r="R28" s="17">
        <v>11</v>
      </c>
      <c r="S28" s="17">
        <v>22</v>
      </c>
      <c r="T28" s="17">
        <f t="shared" si="10"/>
        <v>16</v>
      </c>
      <c r="U28" s="17">
        <v>3</v>
      </c>
      <c r="V28" s="17">
        <v>13</v>
      </c>
      <c r="W28" s="15">
        <f t="shared" si="11"/>
        <v>94.117647058823522</v>
      </c>
      <c r="X28" s="15">
        <f t="shared" si="1"/>
        <v>37.5</v>
      </c>
      <c r="Y28" s="15">
        <f t="shared" si="1"/>
        <v>144.44444444444446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17</v>
      </c>
      <c r="AI28" s="4">
        <f t="shared" si="3"/>
        <v>8</v>
      </c>
      <c r="AJ28" s="4">
        <f t="shared" si="3"/>
        <v>9</v>
      </c>
      <c r="AK28" s="4">
        <f t="shared" si="4"/>
        <v>33</v>
      </c>
      <c r="AL28" s="4">
        <f t="shared" si="4"/>
        <v>11</v>
      </c>
      <c r="AM28" s="4">
        <f t="shared" si="4"/>
        <v>22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15</v>
      </c>
      <c r="R29" s="17">
        <v>6</v>
      </c>
      <c r="S29" s="17">
        <v>9</v>
      </c>
      <c r="T29" s="17">
        <f t="shared" si="10"/>
        <v>-4</v>
      </c>
      <c r="U29" s="17">
        <v>2</v>
      </c>
      <c r="V29" s="17">
        <v>-6</v>
      </c>
      <c r="W29" s="15">
        <f t="shared" si="11"/>
        <v>-21.052631578947366</v>
      </c>
      <c r="X29" s="15">
        <f t="shared" si="1"/>
        <v>50</v>
      </c>
      <c r="Y29" s="15">
        <f t="shared" si="1"/>
        <v>-40</v>
      </c>
      <c r="Z29" s="17">
        <f t="shared" si="12"/>
        <v>4</v>
      </c>
      <c r="AA29" s="17">
        <v>2</v>
      </c>
      <c r="AB29" s="17">
        <v>2</v>
      </c>
      <c r="AC29" s="15">
        <f t="shared" si="13"/>
        <v>36.363636363636353</v>
      </c>
      <c r="AD29" s="15">
        <f t="shared" si="2"/>
        <v>50</v>
      </c>
      <c r="AE29" s="15">
        <f t="shared" si="2"/>
        <v>28.57142857142858</v>
      </c>
      <c r="AH29" s="4">
        <f t="shared" si="3"/>
        <v>19</v>
      </c>
      <c r="AI29" s="4">
        <f t="shared" si="3"/>
        <v>4</v>
      </c>
      <c r="AJ29" s="4">
        <f t="shared" si="3"/>
        <v>15</v>
      </c>
      <c r="AK29" s="4">
        <f t="shared" si="4"/>
        <v>11</v>
      </c>
      <c r="AL29" s="4">
        <f t="shared" si="4"/>
        <v>4</v>
      </c>
      <c r="AM29" s="4">
        <f t="shared" si="4"/>
        <v>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8</v>
      </c>
      <c r="R30" s="17">
        <v>0</v>
      </c>
      <c r="S30" s="17">
        <v>8</v>
      </c>
      <c r="T30" s="17">
        <f t="shared" si="10"/>
        <v>7</v>
      </c>
      <c r="U30" s="17">
        <v>0</v>
      </c>
      <c r="V30" s="17">
        <v>7</v>
      </c>
      <c r="W30" s="15">
        <f t="shared" si="11"/>
        <v>700</v>
      </c>
      <c r="X30" s="15">
        <f t="shared" si="1"/>
        <v>0</v>
      </c>
      <c r="Y30" s="15">
        <f t="shared" si="1"/>
        <v>700</v>
      </c>
      <c r="Z30" s="17">
        <f t="shared" si="12"/>
        <v>3</v>
      </c>
      <c r="AA30" s="17">
        <v>-1</v>
      </c>
      <c r="AB30" s="17">
        <v>4</v>
      </c>
      <c r="AC30" s="15">
        <f t="shared" si="13"/>
        <v>60.000000000000007</v>
      </c>
      <c r="AD30" s="15">
        <f t="shared" si="2"/>
        <v>-100</v>
      </c>
      <c r="AE30" s="15">
        <f t="shared" si="2"/>
        <v>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5</v>
      </c>
      <c r="AL30" s="4">
        <f t="shared" si="4"/>
        <v>1</v>
      </c>
      <c r="AM30" s="4">
        <f t="shared" si="4"/>
        <v>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14</v>
      </c>
      <c r="R33" s="17">
        <f t="shared" si="19"/>
        <v>11</v>
      </c>
      <c r="S33" s="17">
        <f>SUM(S13:S22)</f>
        <v>3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>
        <f t="shared" si="15"/>
        <v>16.666666666666675</v>
      </c>
      <c r="X33" s="15">
        <f t="shared" si="15"/>
        <v>22.222222222222232</v>
      </c>
      <c r="Y33" s="15">
        <f t="shared" si="15"/>
        <v>0</v>
      </c>
      <c r="Z33" s="17">
        <f t="shared" ref="Z33:AB33" si="20">SUM(Z13:Z22)</f>
        <v>5</v>
      </c>
      <c r="AA33" s="17">
        <f t="shared" si="20"/>
        <v>4</v>
      </c>
      <c r="AB33" s="17">
        <f t="shared" si="20"/>
        <v>1</v>
      </c>
      <c r="AC33" s="15">
        <f t="shared" si="17"/>
        <v>55.555555555555557</v>
      </c>
      <c r="AD33" s="15">
        <f t="shared" si="17"/>
        <v>57.142857142857139</v>
      </c>
      <c r="AE33" s="15">
        <f t="shared" si="17"/>
        <v>50</v>
      </c>
      <c r="AH33" s="4">
        <f t="shared" ref="AH33:AJ33" si="21">SUM(AH13:AH22)</f>
        <v>12</v>
      </c>
      <c r="AI33" s="4">
        <f t="shared" si="21"/>
        <v>9</v>
      </c>
      <c r="AJ33" s="4">
        <f t="shared" si="21"/>
        <v>3</v>
      </c>
      <c r="AK33" s="4">
        <f>SUM(AK13:AK22)</f>
        <v>9</v>
      </c>
      <c r="AL33" s="4">
        <f>SUM(AL13:AL22)</f>
        <v>7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134</v>
      </c>
      <c r="R34" s="17">
        <f t="shared" si="22"/>
        <v>72</v>
      </c>
      <c r="S34" s="17">
        <f t="shared" si="22"/>
        <v>62</v>
      </c>
      <c r="T34" s="17">
        <f t="shared" si="22"/>
        <v>10</v>
      </c>
      <c r="U34" s="17">
        <f t="shared" si="22"/>
        <v>5</v>
      </c>
      <c r="V34" s="17">
        <f t="shared" si="22"/>
        <v>5</v>
      </c>
      <c r="W34" s="15">
        <f t="shared" si="15"/>
        <v>8.0645161290322509</v>
      </c>
      <c r="X34" s="15">
        <f t="shared" si="15"/>
        <v>7.4626865671641784</v>
      </c>
      <c r="Y34" s="15">
        <f t="shared" si="15"/>
        <v>8.7719298245614077</v>
      </c>
      <c r="Z34" s="17">
        <f t="shared" ref="Z34:AB34" si="23">SUM(Z23:Z30)</f>
        <v>-18</v>
      </c>
      <c r="AA34" s="17">
        <f t="shared" si="23"/>
        <v>-3</v>
      </c>
      <c r="AB34" s="17">
        <f t="shared" si="23"/>
        <v>-15</v>
      </c>
      <c r="AC34" s="15">
        <f t="shared" si="17"/>
        <v>-11.842105263157897</v>
      </c>
      <c r="AD34" s="15">
        <f t="shared" si="17"/>
        <v>-4.0000000000000036</v>
      </c>
      <c r="AE34" s="15">
        <f t="shared" si="17"/>
        <v>-19.480519480519476</v>
      </c>
      <c r="AH34" s="4">
        <f t="shared" ref="AH34:AJ34" si="24">SUM(AH23:AH30)</f>
        <v>124</v>
      </c>
      <c r="AI34" s="4">
        <f t="shared" si="24"/>
        <v>67</v>
      </c>
      <c r="AJ34" s="4">
        <f t="shared" si="24"/>
        <v>57</v>
      </c>
      <c r="AK34" s="4">
        <f>SUM(AK23:AK30)</f>
        <v>152</v>
      </c>
      <c r="AL34" s="4">
        <f>SUM(AL23:AL30)</f>
        <v>75</v>
      </c>
      <c r="AM34" s="4">
        <f>SUM(AM23:AM30)</f>
        <v>77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117</v>
      </c>
      <c r="R35" s="17">
        <f t="shared" si="25"/>
        <v>58</v>
      </c>
      <c r="S35" s="17">
        <f t="shared" si="25"/>
        <v>59</v>
      </c>
      <c r="T35" s="17">
        <f t="shared" si="25"/>
        <v>15</v>
      </c>
      <c r="U35" s="17">
        <f t="shared" si="25"/>
        <v>7</v>
      </c>
      <c r="V35" s="17">
        <f t="shared" si="25"/>
        <v>8</v>
      </c>
      <c r="W35" s="15">
        <f t="shared" si="15"/>
        <v>14.705882352941169</v>
      </c>
      <c r="X35" s="15">
        <f t="shared" si="15"/>
        <v>13.725490196078427</v>
      </c>
      <c r="Y35" s="15">
        <f t="shared" si="15"/>
        <v>15.686274509803933</v>
      </c>
      <c r="Z35" s="17">
        <f t="shared" ref="Z35:AB35" si="26">SUM(Z25:Z30)</f>
        <v>-11</v>
      </c>
      <c r="AA35" s="17">
        <f t="shared" si="26"/>
        <v>-1</v>
      </c>
      <c r="AB35" s="17">
        <f t="shared" si="26"/>
        <v>-10</v>
      </c>
      <c r="AC35" s="15">
        <f t="shared" si="17"/>
        <v>-8.59375</v>
      </c>
      <c r="AD35" s="15">
        <f t="shared" si="17"/>
        <v>-1.6949152542372836</v>
      </c>
      <c r="AE35" s="15">
        <f t="shared" si="17"/>
        <v>-14.492753623188403</v>
      </c>
      <c r="AH35" s="4">
        <f t="shared" ref="AH35:AJ35" si="27">SUM(AH25:AH30)</f>
        <v>102</v>
      </c>
      <c r="AI35" s="4">
        <f t="shared" si="27"/>
        <v>51</v>
      </c>
      <c r="AJ35" s="4">
        <f t="shared" si="27"/>
        <v>51</v>
      </c>
      <c r="AK35" s="4">
        <f>SUM(AK25:AK30)</f>
        <v>128</v>
      </c>
      <c r="AL35" s="4">
        <f>SUM(AL25:AL30)</f>
        <v>59</v>
      </c>
      <c r="AM35" s="4">
        <f>SUM(AM25:AM30)</f>
        <v>69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83</v>
      </c>
      <c r="R36" s="17">
        <f t="shared" si="28"/>
        <v>35</v>
      </c>
      <c r="S36" s="17">
        <f t="shared" si="28"/>
        <v>48</v>
      </c>
      <c r="T36" s="17">
        <f t="shared" si="28"/>
        <v>20</v>
      </c>
      <c r="U36" s="17">
        <f t="shared" si="28"/>
        <v>10</v>
      </c>
      <c r="V36" s="17">
        <f t="shared" si="28"/>
        <v>10</v>
      </c>
      <c r="W36" s="15">
        <f t="shared" si="15"/>
        <v>31.746031746031743</v>
      </c>
      <c r="X36" s="15">
        <f t="shared" si="15"/>
        <v>39.999999999999993</v>
      </c>
      <c r="Y36" s="15">
        <f t="shared" si="15"/>
        <v>26.315789473684205</v>
      </c>
      <c r="Z36" s="17">
        <f t="shared" ref="Z36:AB36" si="29">SUM(Z27:Z30)</f>
        <v>-3</v>
      </c>
      <c r="AA36" s="17">
        <f t="shared" si="29"/>
        <v>3</v>
      </c>
      <c r="AB36" s="17">
        <f t="shared" si="29"/>
        <v>-6</v>
      </c>
      <c r="AC36" s="15">
        <f t="shared" si="17"/>
        <v>-3.4883720930232509</v>
      </c>
      <c r="AD36" s="15">
        <f t="shared" si="17"/>
        <v>9.375</v>
      </c>
      <c r="AE36" s="15">
        <f t="shared" si="17"/>
        <v>-11.111111111111116</v>
      </c>
      <c r="AH36" s="4">
        <f t="shared" ref="AH36:AJ36" si="30">SUM(AH27:AH30)</f>
        <v>63</v>
      </c>
      <c r="AI36" s="4">
        <f t="shared" si="30"/>
        <v>25</v>
      </c>
      <c r="AJ36" s="4">
        <f t="shared" si="30"/>
        <v>38</v>
      </c>
      <c r="AK36" s="4">
        <f>SUM(AK27:AK30)</f>
        <v>86</v>
      </c>
      <c r="AL36" s="4">
        <f>SUM(AL27:AL30)</f>
        <v>32</v>
      </c>
      <c r="AM36" s="4">
        <f>SUM(AM27:AM30)</f>
        <v>54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9.4594594594594597</v>
      </c>
      <c r="R39" s="12">
        <f>R33/R9*100</f>
        <v>13.253012048192772</v>
      </c>
      <c r="S39" s="13">
        <f t="shared" si="37"/>
        <v>4.6153846153846159</v>
      </c>
      <c r="T39" s="12">
        <f>T33/T9*100</f>
        <v>16.666666666666664</v>
      </c>
      <c r="U39" s="12">
        <f t="shared" ref="U39:V39" si="38">U33/U9*100</f>
        <v>28.571428571428569</v>
      </c>
      <c r="V39" s="12">
        <f t="shared" si="38"/>
        <v>0</v>
      </c>
      <c r="W39" s="12">
        <f>Q39-AH39</f>
        <v>0.63593004769475314</v>
      </c>
      <c r="X39" s="12">
        <f t="shared" si="33"/>
        <v>1.4109067850348787</v>
      </c>
      <c r="Y39" s="12">
        <f>S39-AJ39</f>
        <v>-0.38461538461538414</v>
      </c>
      <c r="Z39" s="12">
        <f t="shared" si="37"/>
        <v>-38.461538461538467</v>
      </c>
      <c r="AA39" s="12">
        <f t="shared" si="37"/>
        <v>400</v>
      </c>
      <c r="AB39" s="12">
        <f t="shared" si="37"/>
        <v>-7.1428571428571423</v>
      </c>
      <c r="AC39" s="12">
        <f>Q39-AK39</f>
        <v>3.8693973476582171</v>
      </c>
      <c r="AD39" s="12">
        <f t="shared" si="35"/>
        <v>4.7164266823391134</v>
      </c>
      <c r="AE39" s="12">
        <f t="shared" si="35"/>
        <v>2.0837390457643625</v>
      </c>
      <c r="AH39" s="12">
        <f t="shared" ref="AH39:AJ39" si="39">AH33/AH9*100</f>
        <v>8.8235294117647065</v>
      </c>
      <c r="AI39" s="12">
        <f t="shared" si="39"/>
        <v>11.842105263157894</v>
      </c>
      <c r="AJ39" s="12">
        <f t="shared" si="39"/>
        <v>5</v>
      </c>
      <c r="AK39" s="12">
        <f>AK33/AK9*100</f>
        <v>5.5900621118012426</v>
      </c>
      <c r="AL39" s="12">
        <f>AL33/AL9*100</f>
        <v>8.536585365853659</v>
      </c>
      <c r="AM39" s="12">
        <f>AM33/AM9*100</f>
        <v>2.5316455696202533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90.540540540540533</v>
      </c>
      <c r="R40" s="12">
        <f t="shared" si="40"/>
        <v>86.746987951807228</v>
      </c>
      <c r="S40" s="12">
        <f t="shared" si="40"/>
        <v>95.384615384615387</v>
      </c>
      <c r="T40" s="12">
        <f>T34/T9*100</f>
        <v>83.333333333333343</v>
      </c>
      <c r="U40" s="12">
        <f t="shared" ref="U40:V40" si="41">U34/U9*100</f>
        <v>71.428571428571431</v>
      </c>
      <c r="V40" s="12">
        <f t="shared" si="41"/>
        <v>100</v>
      </c>
      <c r="W40" s="12">
        <f t="shared" ref="W40:W42" si="42">Q40-AH40</f>
        <v>-0.63593004769475669</v>
      </c>
      <c r="X40" s="12">
        <f t="shared" si="33"/>
        <v>-1.410906785034868</v>
      </c>
      <c r="Y40" s="12">
        <f>S40-AJ40</f>
        <v>0.3846153846153868</v>
      </c>
      <c r="Z40" s="12">
        <f>Z34/Z9*100</f>
        <v>138.46153846153845</v>
      </c>
      <c r="AA40" s="12">
        <f t="shared" ref="AA40:AB40" si="43">AA34/AA9*100</f>
        <v>-300</v>
      </c>
      <c r="AB40" s="12">
        <f t="shared" si="43"/>
        <v>107.14285714285714</v>
      </c>
      <c r="AC40" s="12">
        <f t="shared" ref="AC40:AC42" si="44">Q40-AK40</f>
        <v>-3.8693973476582215</v>
      </c>
      <c r="AD40" s="12">
        <f t="shared" si="35"/>
        <v>-4.7164266823391188</v>
      </c>
      <c r="AE40" s="12">
        <f t="shared" si="35"/>
        <v>-2.0837390457643608</v>
      </c>
      <c r="AH40" s="12">
        <f t="shared" ref="AH40:AJ40" si="45">AH34/AH9*100</f>
        <v>91.17647058823529</v>
      </c>
      <c r="AI40" s="12">
        <f t="shared" si="45"/>
        <v>88.157894736842096</v>
      </c>
      <c r="AJ40" s="12">
        <f t="shared" si="45"/>
        <v>95</v>
      </c>
      <c r="AK40" s="12">
        <f>AK34/AK9*100</f>
        <v>94.409937888198755</v>
      </c>
      <c r="AL40" s="12">
        <f>AL34/AL9*100</f>
        <v>91.463414634146346</v>
      </c>
      <c r="AM40" s="12">
        <f>AM34/AM9*100</f>
        <v>97.468354430379748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79.054054054054063</v>
      </c>
      <c r="R41" s="12">
        <f t="shared" si="46"/>
        <v>69.879518072289159</v>
      </c>
      <c r="S41" s="12">
        <f t="shared" si="46"/>
        <v>90.769230769230774</v>
      </c>
      <c r="T41" s="12">
        <f>T35/T9*100</f>
        <v>125</v>
      </c>
      <c r="U41" s="12">
        <f t="shared" ref="U41:V41" si="47">U35/U9*100</f>
        <v>100</v>
      </c>
      <c r="V41" s="12">
        <f t="shared" si="47"/>
        <v>160</v>
      </c>
      <c r="W41" s="12">
        <f t="shared" si="42"/>
        <v>4.0540540540540633</v>
      </c>
      <c r="X41" s="12">
        <f t="shared" si="33"/>
        <v>2.7742549143944188</v>
      </c>
      <c r="Y41" s="12">
        <f>S41-AJ41</f>
        <v>5.7692307692307736</v>
      </c>
      <c r="Z41" s="12">
        <f>Z35/Z9*100</f>
        <v>84.615384615384613</v>
      </c>
      <c r="AA41" s="12">
        <f t="shared" ref="AA41:AB41" si="48">AA35/AA9*100</f>
        <v>-100</v>
      </c>
      <c r="AB41" s="12">
        <f t="shared" si="48"/>
        <v>71.428571428571431</v>
      </c>
      <c r="AC41" s="12">
        <f t="shared" si="44"/>
        <v>-0.44905153600804226</v>
      </c>
      <c r="AD41" s="12">
        <f>R41-AL41</f>
        <v>-2.071701439905965</v>
      </c>
      <c r="AE41" s="12">
        <f t="shared" si="35"/>
        <v>3.4274586173320358</v>
      </c>
      <c r="AH41" s="12">
        <f>AH35/AH9*100</f>
        <v>75</v>
      </c>
      <c r="AI41" s="12">
        <f>AI35/AI9*100</f>
        <v>67.10526315789474</v>
      </c>
      <c r="AJ41" s="12">
        <f>AJ35/AJ9*100</f>
        <v>85</v>
      </c>
      <c r="AK41" s="12">
        <f t="shared" ref="AK41:AM41" si="49">AK35/AK9*100</f>
        <v>79.503105590062106</v>
      </c>
      <c r="AL41" s="12">
        <f t="shared" si="49"/>
        <v>71.951219512195124</v>
      </c>
      <c r="AM41" s="12">
        <f t="shared" si="49"/>
        <v>87.341772151898738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56.081081081081088</v>
      </c>
      <c r="R42" s="12">
        <f t="shared" si="50"/>
        <v>42.168674698795186</v>
      </c>
      <c r="S42" s="12">
        <f t="shared" si="50"/>
        <v>73.846153846153854</v>
      </c>
      <c r="T42" s="12">
        <f t="shared" si="50"/>
        <v>166.66666666666669</v>
      </c>
      <c r="U42" s="12">
        <f t="shared" si="50"/>
        <v>142.85714285714286</v>
      </c>
      <c r="V42" s="12">
        <f t="shared" si="50"/>
        <v>200</v>
      </c>
      <c r="W42" s="12">
        <f t="shared" si="42"/>
        <v>9.7575516693163777</v>
      </c>
      <c r="X42" s="12">
        <f t="shared" si="33"/>
        <v>9.2739378566899191</v>
      </c>
      <c r="Y42" s="12">
        <f>S42-AJ42</f>
        <v>10.512820512820525</v>
      </c>
      <c r="Z42" s="12">
        <f t="shared" si="50"/>
        <v>23.076923076923077</v>
      </c>
      <c r="AA42" s="12">
        <f t="shared" si="50"/>
        <v>300</v>
      </c>
      <c r="AB42" s="12">
        <f t="shared" si="50"/>
        <v>42.857142857142854</v>
      </c>
      <c r="AC42" s="12">
        <f t="shared" si="44"/>
        <v>2.6649320127581078</v>
      </c>
      <c r="AD42" s="12">
        <f>R42-AL42</f>
        <v>3.1442844548927482</v>
      </c>
      <c r="AE42" s="12">
        <f t="shared" si="35"/>
        <v>5.4917234664070236</v>
      </c>
      <c r="AH42" s="12">
        <f t="shared" ref="AH42:AJ42" si="51">AH36/AH9*100</f>
        <v>46.32352941176471</v>
      </c>
      <c r="AI42" s="12">
        <f t="shared" si="51"/>
        <v>32.894736842105267</v>
      </c>
      <c r="AJ42" s="12">
        <f t="shared" si="51"/>
        <v>63.333333333333329</v>
      </c>
      <c r="AK42" s="12">
        <f>AK36/AK9*100</f>
        <v>53.41614906832298</v>
      </c>
      <c r="AL42" s="12">
        <f>AL36/AL9*100</f>
        <v>39.024390243902438</v>
      </c>
      <c r="AM42" s="12">
        <f>AM36/AM9*100</f>
        <v>68.35443037974683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33</v>
      </c>
      <c r="C9" s="17">
        <f>SUM(C10:C30)</f>
        <v>16</v>
      </c>
      <c r="D9" s="17">
        <f>SUM(D10:D30)</f>
        <v>17</v>
      </c>
      <c r="E9" s="17">
        <f>F9+G9</f>
        <v>16</v>
      </c>
      <c r="F9" s="17">
        <f>SUM(F10:F30)</f>
        <v>9</v>
      </c>
      <c r="G9" s="17">
        <f>SUM(G10:G30)</f>
        <v>7</v>
      </c>
      <c r="H9" s="15">
        <f>IF(B9=E9,0,(1-(B9/(B9-E9)))*-100)</f>
        <v>94.117647058823522</v>
      </c>
      <c r="I9" s="15">
        <f>IF(C9=F9,0,(1-(C9/(C9-F9)))*-100)</f>
        <v>128.57142857142856</v>
      </c>
      <c r="J9" s="15">
        <f>IF(D9=G9,0,(1-(D9/(D9-G9)))*-100)</f>
        <v>70</v>
      </c>
      <c r="K9" s="17">
        <f>L9+M9</f>
        <v>3</v>
      </c>
      <c r="L9" s="17">
        <f>SUM(L10:L30)</f>
        <v>1</v>
      </c>
      <c r="M9" s="17">
        <f>SUM(M10:M30)</f>
        <v>2</v>
      </c>
      <c r="N9" s="15">
        <f>IF(B9=K9,0,(1-(B9/(B9-K9)))*-100)</f>
        <v>10.000000000000009</v>
      </c>
      <c r="O9" s="15">
        <f t="shared" ref="O9:P10" si="0">IF(C9=L9,0,(1-(C9/(C9-L9)))*-100)</f>
        <v>6.6666666666666652</v>
      </c>
      <c r="P9" s="15">
        <f>IF(D9=M9,0,(1-(D9/(D9-M9)))*-100)</f>
        <v>13.33333333333333</v>
      </c>
      <c r="Q9" s="17">
        <f>R9+S9</f>
        <v>56</v>
      </c>
      <c r="R9" s="17">
        <f>SUM(R10:R30)</f>
        <v>24</v>
      </c>
      <c r="S9" s="17">
        <f>SUM(S10:S30)</f>
        <v>32</v>
      </c>
      <c r="T9" s="17">
        <f>U9+V9</f>
        <v>6</v>
      </c>
      <c r="U9" s="17">
        <f>SUM(U10:U30)</f>
        <v>-3</v>
      </c>
      <c r="V9" s="17">
        <f>SUM(V10:V30)</f>
        <v>9</v>
      </c>
      <c r="W9" s="15">
        <f>IF(Q9=T9,IF(Q9&gt;0,"皆増",0),(1-(Q9/(Q9-T9)))*-100)</f>
        <v>12.000000000000011</v>
      </c>
      <c r="X9" s="15">
        <f t="shared" ref="X9:Y30" si="1">IF(R9=U9,IF(R9&gt;0,"皆増",0),(1-(R9/(R9-U9)))*-100)</f>
        <v>-11.111111111111116</v>
      </c>
      <c r="Y9" s="15">
        <f t="shared" si="1"/>
        <v>39.130434782608688</v>
      </c>
      <c r="Z9" s="17">
        <f>AA9+AB9</f>
        <v>4</v>
      </c>
      <c r="AA9" s="17">
        <f>SUM(AA10:AA30)</f>
        <v>2</v>
      </c>
      <c r="AB9" s="17">
        <f>SUM(AB10:AB30)</f>
        <v>2</v>
      </c>
      <c r="AC9" s="15">
        <f>IF(Q9=Z9,IF(Q9&gt;0,"皆増",0),(1-(Q9/(Q9-Z9)))*-100)</f>
        <v>7.6923076923076872</v>
      </c>
      <c r="AD9" s="15">
        <f t="shared" ref="AD9:AE30" si="2">IF(R9=AA9,IF(R9&gt;0,"皆増",0),(1-(R9/(R9-AA9)))*-100)</f>
        <v>9.0909090909090828</v>
      </c>
      <c r="AE9" s="15">
        <f t="shared" si="2"/>
        <v>6.6666666666666652</v>
      </c>
      <c r="AH9" s="4">
        <f t="shared" ref="AH9:AJ30" si="3">Q9-T9</f>
        <v>50</v>
      </c>
      <c r="AI9" s="4">
        <f t="shared" si="3"/>
        <v>27</v>
      </c>
      <c r="AJ9" s="4">
        <f t="shared" si="3"/>
        <v>23</v>
      </c>
      <c r="AK9" s="4">
        <f t="shared" ref="AK9:AM30" si="4">Q9-Z9</f>
        <v>52</v>
      </c>
      <c r="AL9" s="4">
        <f t="shared" si="4"/>
        <v>22</v>
      </c>
      <c r="AM9" s="4">
        <f t="shared" si="4"/>
        <v>30</v>
      </c>
    </row>
    <row r="10" spans="1:39" s="1" customFormat="1" ht="18" customHeight="1" x14ac:dyDescent="0.2">
      <c r="A10" s="4" t="s">
        <v>1</v>
      </c>
      <c r="B10" s="17">
        <f t="shared" ref="B10" si="5">C10+D10</f>
        <v>33</v>
      </c>
      <c r="C10" s="17">
        <v>16</v>
      </c>
      <c r="D10" s="17">
        <v>17</v>
      </c>
      <c r="E10" s="17">
        <f t="shared" ref="E10" si="6">F10+G10</f>
        <v>16</v>
      </c>
      <c r="F10" s="17">
        <v>9</v>
      </c>
      <c r="G10" s="17">
        <v>7</v>
      </c>
      <c r="H10" s="15">
        <f>IF(B10=E10,0,(1-(B10/(B10-E10)))*-100)</f>
        <v>94.117647058823522</v>
      </c>
      <c r="I10" s="15">
        <f t="shared" ref="I10" si="7">IF(C10=F10,0,(1-(C10/(C10-F10)))*-100)</f>
        <v>128.57142857142856</v>
      </c>
      <c r="J10" s="15">
        <f>IF(D10=G10,0,(1-(D10/(D10-G10)))*-100)</f>
        <v>70</v>
      </c>
      <c r="K10" s="17">
        <f t="shared" ref="K10" si="8">L10+M10</f>
        <v>3</v>
      </c>
      <c r="L10" s="17">
        <v>1</v>
      </c>
      <c r="M10" s="17">
        <v>2</v>
      </c>
      <c r="N10" s="15">
        <f>IF(B10=K10,0,(1-(B10/(B10-K10)))*-100)</f>
        <v>10.000000000000009</v>
      </c>
      <c r="O10" s="15">
        <f t="shared" si="0"/>
        <v>6.6666666666666652</v>
      </c>
      <c r="P10" s="15">
        <f t="shared" si="0"/>
        <v>13.33333333333333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-2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1</v>
      </c>
      <c r="AB22" s="17">
        <v>-1</v>
      </c>
      <c r="AC22" s="15">
        <f t="shared" si="13"/>
        <v>0</v>
      </c>
      <c r="AD22" s="15" t="str">
        <f t="shared" si="2"/>
        <v>皆増</v>
      </c>
      <c r="AE22" s="15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7</v>
      </c>
      <c r="R24" s="17">
        <v>3</v>
      </c>
      <c r="S24" s="17">
        <v>4</v>
      </c>
      <c r="T24" s="17">
        <f t="shared" si="10"/>
        <v>4</v>
      </c>
      <c r="U24" s="17">
        <v>2</v>
      </c>
      <c r="V24" s="17">
        <v>2</v>
      </c>
      <c r="W24" s="15">
        <f t="shared" si="11"/>
        <v>133.33333333333334</v>
      </c>
      <c r="X24" s="15">
        <f t="shared" si="1"/>
        <v>200</v>
      </c>
      <c r="Y24" s="15">
        <f t="shared" si="1"/>
        <v>100</v>
      </c>
      <c r="Z24" s="17">
        <f t="shared" si="12"/>
        <v>4</v>
      </c>
      <c r="AA24" s="17">
        <v>1</v>
      </c>
      <c r="AB24" s="17">
        <v>3</v>
      </c>
      <c r="AC24" s="15">
        <f t="shared" si="13"/>
        <v>133.33333333333334</v>
      </c>
      <c r="AD24" s="15">
        <f t="shared" si="2"/>
        <v>50</v>
      </c>
      <c r="AE24" s="15">
        <f t="shared" si="2"/>
        <v>300</v>
      </c>
      <c r="AH24" s="4">
        <f t="shared" si="3"/>
        <v>3</v>
      </c>
      <c r="AI24" s="4">
        <f t="shared" si="3"/>
        <v>1</v>
      </c>
      <c r="AJ24" s="4">
        <f t="shared" si="3"/>
        <v>2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8</v>
      </c>
      <c r="R25" s="17">
        <v>5</v>
      </c>
      <c r="S25" s="17">
        <v>3</v>
      </c>
      <c r="T25" s="17">
        <f t="shared" si="10"/>
        <v>1</v>
      </c>
      <c r="U25" s="17">
        <v>1</v>
      </c>
      <c r="V25" s="17">
        <v>0</v>
      </c>
      <c r="W25" s="15">
        <f t="shared" si="11"/>
        <v>14.285714285714279</v>
      </c>
      <c r="X25" s="15">
        <f t="shared" si="1"/>
        <v>25</v>
      </c>
      <c r="Y25" s="15">
        <f t="shared" si="1"/>
        <v>0</v>
      </c>
      <c r="Z25" s="17">
        <f t="shared" si="12"/>
        <v>4</v>
      </c>
      <c r="AA25" s="17">
        <v>2</v>
      </c>
      <c r="AB25" s="17">
        <v>2</v>
      </c>
      <c r="AC25" s="15">
        <f t="shared" si="13"/>
        <v>100</v>
      </c>
      <c r="AD25" s="15">
        <f t="shared" si="2"/>
        <v>66.666666666666671</v>
      </c>
      <c r="AE25" s="15">
        <f t="shared" si="2"/>
        <v>200</v>
      </c>
      <c r="AH25" s="4">
        <f t="shared" si="3"/>
        <v>7</v>
      </c>
      <c r="AI25" s="4">
        <f t="shared" si="3"/>
        <v>4</v>
      </c>
      <c r="AJ25" s="4">
        <f t="shared" si="3"/>
        <v>3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8</v>
      </c>
      <c r="R26" s="17">
        <v>6</v>
      </c>
      <c r="S26" s="17">
        <v>2</v>
      </c>
      <c r="T26" s="17">
        <f t="shared" si="10"/>
        <v>-1</v>
      </c>
      <c r="U26" s="17">
        <v>0</v>
      </c>
      <c r="V26" s="17">
        <v>-1</v>
      </c>
      <c r="W26" s="15">
        <f t="shared" si="11"/>
        <v>-11.111111111111116</v>
      </c>
      <c r="X26" s="15">
        <f t="shared" si="1"/>
        <v>0</v>
      </c>
      <c r="Y26" s="15">
        <f t="shared" si="1"/>
        <v>-33.333333333333336</v>
      </c>
      <c r="Z26" s="17">
        <f t="shared" si="12"/>
        <v>-1</v>
      </c>
      <c r="AA26" s="17">
        <v>3</v>
      </c>
      <c r="AB26" s="17">
        <v>-4</v>
      </c>
      <c r="AC26" s="15">
        <f t="shared" si="13"/>
        <v>-11.111111111111116</v>
      </c>
      <c r="AD26" s="15">
        <f t="shared" si="2"/>
        <v>100</v>
      </c>
      <c r="AE26" s="15">
        <f t="shared" si="2"/>
        <v>-66.666666666666671</v>
      </c>
      <c r="AH26" s="4">
        <f t="shared" si="3"/>
        <v>9</v>
      </c>
      <c r="AI26" s="4">
        <f t="shared" si="3"/>
        <v>6</v>
      </c>
      <c r="AJ26" s="4">
        <f t="shared" si="3"/>
        <v>3</v>
      </c>
      <c r="AK26" s="4">
        <f t="shared" si="4"/>
        <v>9</v>
      </c>
      <c r="AL26" s="4">
        <f t="shared" si="4"/>
        <v>3</v>
      </c>
      <c r="AM26" s="4">
        <f t="shared" si="4"/>
        <v>6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1</v>
      </c>
      <c r="S27" s="17">
        <v>6</v>
      </c>
      <c r="T27" s="17">
        <f t="shared" si="10"/>
        <v>-4</v>
      </c>
      <c r="U27" s="17">
        <v>-5</v>
      </c>
      <c r="V27" s="17">
        <v>1</v>
      </c>
      <c r="W27" s="15">
        <f t="shared" si="11"/>
        <v>-36.363636363636367</v>
      </c>
      <c r="X27" s="15">
        <f t="shared" si="1"/>
        <v>-83.333333333333343</v>
      </c>
      <c r="Y27" s="15">
        <f t="shared" si="1"/>
        <v>19.999999999999996</v>
      </c>
      <c r="Z27" s="17">
        <f t="shared" si="12"/>
        <v>-1</v>
      </c>
      <c r="AA27" s="17">
        <v>-3</v>
      </c>
      <c r="AB27" s="17">
        <v>2</v>
      </c>
      <c r="AC27" s="15">
        <f t="shared" si="13"/>
        <v>-12.5</v>
      </c>
      <c r="AD27" s="15">
        <f t="shared" si="2"/>
        <v>-75</v>
      </c>
      <c r="AE27" s="15">
        <f t="shared" si="2"/>
        <v>50</v>
      </c>
      <c r="AH27" s="4">
        <f t="shared" si="3"/>
        <v>11</v>
      </c>
      <c r="AI27" s="4">
        <f t="shared" si="3"/>
        <v>6</v>
      </c>
      <c r="AJ27" s="4">
        <f t="shared" si="3"/>
        <v>5</v>
      </c>
      <c r="AK27" s="4">
        <f t="shared" si="4"/>
        <v>8</v>
      </c>
      <c r="AL27" s="4">
        <f t="shared" si="4"/>
        <v>4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16</v>
      </c>
      <c r="R28" s="17">
        <v>5</v>
      </c>
      <c r="S28" s="17">
        <v>11</v>
      </c>
      <c r="T28" s="17">
        <f t="shared" si="10"/>
        <v>6</v>
      </c>
      <c r="U28" s="17">
        <v>1</v>
      </c>
      <c r="V28" s="17">
        <v>5</v>
      </c>
      <c r="W28" s="15">
        <f t="shared" si="11"/>
        <v>60.000000000000007</v>
      </c>
      <c r="X28" s="15">
        <f t="shared" si="1"/>
        <v>25</v>
      </c>
      <c r="Y28" s="15">
        <f t="shared" si="1"/>
        <v>83.333333333333329</v>
      </c>
      <c r="Z28" s="17">
        <f t="shared" si="12"/>
        <v>2</v>
      </c>
      <c r="AA28" s="17">
        <v>0</v>
      </c>
      <c r="AB28" s="17">
        <v>2</v>
      </c>
      <c r="AC28" s="15">
        <f t="shared" si="13"/>
        <v>14.285714285714279</v>
      </c>
      <c r="AD28" s="15">
        <f t="shared" si="2"/>
        <v>0</v>
      </c>
      <c r="AE28" s="15">
        <f t="shared" si="2"/>
        <v>22.222222222222232</v>
      </c>
      <c r="AH28" s="4">
        <f t="shared" si="3"/>
        <v>10</v>
      </c>
      <c r="AI28" s="4">
        <f t="shared" si="3"/>
        <v>4</v>
      </c>
      <c r="AJ28" s="4">
        <f t="shared" si="3"/>
        <v>6</v>
      </c>
      <c r="AK28" s="4">
        <f t="shared" si="4"/>
        <v>14</v>
      </c>
      <c r="AL28" s="4">
        <f t="shared" si="4"/>
        <v>5</v>
      </c>
      <c r="AM28" s="4">
        <f t="shared" si="4"/>
        <v>9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2</v>
      </c>
      <c r="S29" s="17">
        <v>6</v>
      </c>
      <c r="T29" s="17">
        <f t="shared" si="10"/>
        <v>4</v>
      </c>
      <c r="U29" s="17">
        <v>1</v>
      </c>
      <c r="V29" s="17">
        <v>3</v>
      </c>
      <c r="W29" s="15">
        <f t="shared" si="11"/>
        <v>100</v>
      </c>
      <c r="X29" s="15">
        <f t="shared" si="1"/>
        <v>100</v>
      </c>
      <c r="Y29" s="15">
        <f t="shared" si="1"/>
        <v>100</v>
      </c>
      <c r="Z29" s="17">
        <f t="shared" si="12"/>
        <v>-1</v>
      </c>
      <c r="AA29" s="17">
        <v>-3</v>
      </c>
      <c r="AB29" s="17">
        <v>2</v>
      </c>
      <c r="AC29" s="15">
        <f t="shared" si="13"/>
        <v>-11.111111111111116</v>
      </c>
      <c r="AD29" s="15">
        <f t="shared" si="2"/>
        <v>-60</v>
      </c>
      <c r="AE29" s="15">
        <f t="shared" si="2"/>
        <v>50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9</v>
      </c>
      <c r="AL29" s="4">
        <f t="shared" si="4"/>
        <v>5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-1</v>
      </c>
      <c r="V30" s="17">
        <v>-1</v>
      </c>
      <c r="W30" s="15">
        <f t="shared" si="11"/>
        <v>-100</v>
      </c>
      <c r="X30" s="15">
        <f t="shared" si="1"/>
        <v>-100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-33.333333333333336</v>
      </c>
      <c r="X33" s="15">
        <f t="shared" si="15"/>
        <v>-33.333333333333336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2</v>
      </c>
      <c r="AB33" s="17">
        <f t="shared" si="20"/>
        <v>-3</v>
      </c>
      <c r="AC33" s="15">
        <f t="shared" si="17"/>
        <v>-33.333333333333336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3</v>
      </c>
      <c r="AL33" s="4">
        <f>SUM(AL13:AL22)</f>
        <v>0</v>
      </c>
      <c r="AM33" s="4">
        <f>SUM(AM13:AM22)</f>
        <v>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54</v>
      </c>
      <c r="R34" s="17">
        <f t="shared" si="22"/>
        <v>22</v>
      </c>
      <c r="S34" s="17">
        <f t="shared" si="22"/>
        <v>32</v>
      </c>
      <c r="T34" s="17">
        <f t="shared" si="22"/>
        <v>7</v>
      </c>
      <c r="U34" s="17">
        <f t="shared" si="22"/>
        <v>-2</v>
      </c>
      <c r="V34" s="17">
        <f t="shared" si="22"/>
        <v>9</v>
      </c>
      <c r="W34" s="15">
        <f t="shared" si="15"/>
        <v>14.893617021276606</v>
      </c>
      <c r="X34" s="15">
        <f t="shared" si="15"/>
        <v>-8.3333333333333375</v>
      </c>
      <c r="Y34" s="15">
        <f t="shared" si="15"/>
        <v>39.130434782608688</v>
      </c>
      <c r="Z34" s="17">
        <f t="shared" ref="Z34:AB34" si="23">SUM(Z23:Z30)</f>
        <v>5</v>
      </c>
      <c r="AA34" s="17">
        <f t="shared" si="23"/>
        <v>0</v>
      </c>
      <c r="AB34" s="17">
        <f t="shared" si="23"/>
        <v>5</v>
      </c>
      <c r="AC34" s="15">
        <f t="shared" si="17"/>
        <v>10.20408163265305</v>
      </c>
      <c r="AD34" s="15">
        <f t="shared" si="17"/>
        <v>0</v>
      </c>
      <c r="AE34" s="15">
        <f t="shared" si="17"/>
        <v>18.518518518518512</v>
      </c>
      <c r="AH34" s="4">
        <f t="shared" ref="AH34:AJ34" si="24">SUM(AH23:AH30)</f>
        <v>47</v>
      </c>
      <c r="AI34" s="4">
        <f t="shared" si="24"/>
        <v>24</v>
      </c>
      <c r="AJ34" s="4">
        <f t="shared" si="24"/>
        <v>23</v>
      </c>
      <c r="AK34" s="4">
        <f>SUM(AK23:AK30)</f>
        <v>49</v>
      </c>
      <c r="AL34" s="4">
        <f>SUM(AL23:AL30)</f>
        <v>22</v>
      </c>
      <c r="AM34" s="4">
        <f>SUM(AM23:AM30)</f>
        <v>27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47</v>
      </c>
      <c r="R35" s="17">
        <f t="shared" si="25"/>
        <v>19</v>
      </c>
      <c r="S35" s="17">
        <f t="shared" si="25"/>
        <v>28</v>
      </c>
      <c r="T35" s="17">
        <f t="shared" si="25"/>
        <v>4</v>
      </c>
      <c r="U35" s="17">
        <f t="shared" si="25"/>
        <v>-3</v>
      </c>
      <c r="V35" s="17">
        <f t="shared" si="25"/>
        <v>7</v>
      </c>
      <c r="W35" s="15">
        <f t="shared" si="15"/>
        <v>9.302325581395344</v>
      </c>
      <c r="X35" s="15">
        <f t="shared" si="15"/>
        <v>-13.636363636363635</v>
      </c>
      <c r="Y35" s="15">
        <f t="shared" si="15"/>
        <v>33.333333333333329</v>
      </c>
      <c r="Z35" s="17">
        <f t="shared" ref="Z35:AB35" si="26">SUM(Z25:Z30)</f>
        <v>2</v>
      </c>
      <c r="AA35" s="17">
        <f t="shared" si="26"/>
        <v>-1</v>
      </c>
      <c r="AB35" s="17">
        <f t="shared" si="26"/>
        <v>3</v>
      </c>
      <c r="AC35" s="15">
        <f t="shared" si="17"/>
        <v>4.4444444444444509</v>
      </c>
      <c r="AD35" s="15">
        <f t="shared" si="17"/>
        <v>-5.0000000000000044</v>
      </c>
      <c r="AE35" s="15">
        <f t="shared" si="17"/>
        <v>12.000000000000011</v>
      </c>
      <c r="AH35" s="4">
        <f t="shared" ref="AH35:AJ35" si="27">SUM(AH25:AH30)</f>
        <v>43</v>
      </c>
      <c r="AI35" s="4">
        <f t="shared" si="27"/>
        <v>22</v>
      </c>
      <c r="AJ35" s="4">
        <f t="shared" si="27"/>
        <v>21</v>
      </c>
      <c r="AK35" s="4">
        <f>SUM(AK25:AK30)</f>
        <v>45</v>
      </c>
      <c r="AL35" s="4">
        <f>SUM(AL25:AL30)</f>
        <v>20</v>
      </c>
      <c r="AM35" s="4">
        <f>SUM(AM25:AM30)</f>
        <v>25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31</v>
      </c>
      <c r="R36" s="17">
        <f t="shared" si="28"/>
        <v>8</v>
      </c>
      <c r="S36" s="17">
        <f t="shared" si="28"/>
        <v>23</v>
      </c>
      <c r="T36" s="17">
        <f t="shared" si="28"/>
        <v>4</v>
      </c>
      <c r="U36" s="17">
        <f t="shared" si="28"/>
        <v>-4</v>
      </c>
      <c r="V36" s="17">
        <f t="shared" si="28"/>
        <v>8</v>
      </c>
      <c r="W36" s="15">
        <f t="shared" si="15"/>
        <v>14.814814814814813</v>
      </c>
      <c r="X36" s="15">
        <f t="shared" si="15"/>
        <v>-33.333333333333336</v>
      </c>
      <c r="Y36" s="15">
        <f t="shared" si="15"/>
        <v>53.333333333333343</v>
      </c>
      <c r="Z36" s="17">
        <f t="shared" ref="Z36:AB36" si="29">SUM(Z27:Z30)</f>
        <v>-1</v>
      </c>
      <c r="AA36" s="17">
        <f t="shared" si="29"/>
        <v>-6</v>
      </c>
      <c r="AB36" s="17">
        <f t="shared" si="29"/>
        <v>5</v>
      </c>
      <c r="AC36" s="15">
        <f t="shared" si="17"/>
        <v>-3.125</v>
      </c>
      <c r="AD36" s="15">
        <f t="shared" si="17"/>
        <v>-42.857142857142861</v>
      </c>
      <c r="AE36" s="15">
        <f t="shared" si="17"/>
        <v>27.777777777777768</v>
      </c>
      <c r="AH36" s="4">
        <f t="shared" ref="AH36:AJ36" si="30">SUM(AH27:AH30)</f>
        <v>27</v>
      </c>
      <c r="AI36" s="4">
        <f t="shared" si="30"/>
        <v>12</v>
      </c>
      <c r="AJ36" s="4">
        <f t="shared" si="30"/>
        <v>15</v>
      </c>
      <c r="AK36" s="4">
        <f>SUM(AK27:AK30)</f>
        <v>32</v>
      </c>
      <c r="AL36" s="4">
        <f>SUM(AL27:AL30)</f>
        <v>14</v>
      </c>
      <c r="AM36" s="4">
        <f>SUM(AM27:AM30)</f>
        <v>18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3.5714285714285712</v>
      </c>
      <c r="R39" s="12">
        <f>R33/R9*100</f>
        <v>8.3333333333333321</v>
      </c>
      <c r="S39" s="13">
        <f t="shared" si="37"/>
        <v>0</v>
      </c>
      <c r="T39" s="12">
        <f>T33/T9*100</f>
        <v>-16.666666666666664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-2.4285714285714288</v>
      </c>
      <c r="X39" s="12">
        <f t="shared" si="33"/>
        <v>-2.7777777777777786</v>
      </c>
      <c r="Y39" s="12">
        <f>S39-AJ39</f>
        <v>0</v>
      </c>
      <c r="Z39" s="12">
        <f t="shared" si="37"/>
        <v>-25</v>
      </c>
      <c r="AA39" s="12">
        <f t="shared" si="37"/>
        <v>100</v>
      </c>
      <c r="AB39" s="12">
        <f t="shared" si="37"/>
        <v>-150</v>
      </c>
      <c r="AC39" s="12">
        <f>Q39-AK39</f>
        <v>-2.197802197802198</v>
      </c>
      <c r="AD39" s="12">
        <f t="shared" si="35"/>
        <v>8.3333333333333321</v>
      </c>
      <c r="AE39" s="12">
        <f t="shared" si="35"/>
        <v>-10</v>
      </c>
      <c r="AH39" s="12">
        <f t="shared" ref="AH39:AJ39" si="39">AH33/AH9*100</f>
        <v>6</v>
      </c>
      <c r="AI39" s="12">
        <f t="shared" si="39"/>
        <v>11.111111111111111</v>
      </c>
      <c r="AJ39" s="12">
        <f t="shared" si="39"/>
        <v>0</v>
      </c>
      <c r="AK39" s="12">
        <f>AK33/AK9*100</f>
        <v>5.7692307692307692</v>
      </c>
      <c r="AL39" s="12">
        <f>AL33/AL9*100</f>
        <v>0</v>
      </c>
      <c r="AM39" s="12">
        <f>AM33/AM9*100</f>
        <v>10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96.428571428571431</v>
      </c>
      <c r="R40" s="12">
        <f t="shared" si="40"/>
        <v>91.666666666666657</v>
      </c>
      <c r="S40" s="12">
        <f t="shared" si="40"/>
        <v>100</v>
      </c>
      <c r="T40" s="12">
        <f>T34/T9*100</f>
        <v>116.66666666666667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2.4285714285714306</v>
      </c>
      <c r="X40" s="12">
        <f t="shared" si="33"/>
        <v>2.7777777777777715</v>
      </c>
      <c r="Y40" s="12">
        <f>S40-AJ40</f>
        <v>0</v>
      </c>
      <c r="Z40" s="12">
        <f>Z34/Z9*100</f>
        <v>125</v>
      </c>
      <c r="AA40" s="12">
        <f t="shared" ref="AA40:AB40" si="43">AA34/AA9*100</f>
        <v>0</v>
      </c>
      <c r="AB40" s="12">
        <f t="shared" si="43"/>
        <v>250</v>
      </c>
      <c r="AC40" s="12">
        <f t="shared" ref="AC40:AC42" si="44">Q40-AK40</f>
        <v>2.1978021978022042</v>
      </c>
      <c r="AD40" s="12">
        <f t="shared" si="35"/>
        <v>-8.3333333333333428</v>
      </c>
      <c r="AE40" s="12">
        <f t="shared" si="35"/>
        <v>10</v>
      </c>
      <c r="AH40" s="12">
        <f t="shared" ref="AH40:AJ40" si="45">AH34/AH9*100</f>
        <v>94</v>
      </c>
      <c r="AI40" s="12">
        <f t="shared" si="45"/>
        <v>88.888888888888886</v>
      </c>
      <c r="AJ40" s="12">
        <f t="shared" si="45"/>
        <v>100</v>
      </c>
      <c r="AK40" s="12">
        <f>AK34/AK9*100</f>
        <v>94.230769230769226</v>
      </c>
      <c r="AL40" s="12">
        <f>AL34/AL9*100</f>
        <v>100</v>
      </c>
      <c r="AM40" s="12">
        <f>AM34/AM9*100</f>
        <v>90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83.928571428571431</v>
      </c>
      <c r="R41" s="12">
        <f t="shared" si="46"/>
        <v>79.166666666666657</v>
      </c>
      <c r="S41" s="12">
        <f t="shared" si="46"/>
        <v>87.5</v>
      </c>
      <c r="T41" s="12">
        <f>T35/T9*100</f>
        <v>66.666666666666657</v>
      </c>
      <c r="U41" s="12">
        <f t="shared" ref="U41:V41" si="47">U35/U9*100</f>
        <v>100</v>
      </c>
      <c r="V41" s="12">
        <f t="shared" si="47"/>
        <v>77.777777777777786</v>
      </c>
      <c r="W41" s="12">
        <f t="shared" si="42"/>
        <v>-2.0714285714285694</v>
      </c>
      <c r="X41" s="12">
        <f t="shared" si="33"/>
        <v>-2.3148148148148238</v>
      </c>
      <c r="Y41" s="12">
        <f>S41-AJ41</f>
        <v>-3.8043478260869534</v>
      </c>
      <c r="Z41" s="12">
        <f>Z35/Z9*100</f>
        <v>50</v>
      </c>
      <c r="AA41" s="12">
        <f t="shared" ref="AA41:AB41" si="48">AA35/AA9*100</f>
        <v>-50</v>
      </c>
      <c r="AB41" s="12">
        <f t="shared" si="48"/>
        <v>150</v>
      </c>
      <c r="AC41" s="12">
        <f t="shared" si="44"/>
        <v>-2.6098901098901166</v>
      </c>
      <c r="AD41" s="12">
        <f>R41-AL41</f>
        <v>-11.742424242424249</v>
      </c>
      <c r="AE41" s="12">
        <f t="shared" si="35"/>
        <v>4.1666666666666572</v>
      </c>
      <c r="AH41" s="12">
        <f>AH35/AH9*100</f>
        <v>86</v>
      </c>
      <c r="AI41" s="12">
        <f>AI35/AI9*100</f>
        <v>81.481481481481481</v>
      </c>
      <c r="AJ41" s="12">
        <f>AJ35/AJ9*100</f>
        <v>91.304347826086953</v>
      </c>
      <c r="AK41" s="12">
        <f t="shared" ref="AK41:AM41" si="49">AK35/AK9*100</f>
        <v>86.538461538461547</v>
      </c>
      <c r="AL41" s="12">
        <f t="shared" si="49"/>
        <v>90.909090909090907</v>
      </c>
      <c r="AM41" s="12">
        <f t="shared" si="49"/>
        <v>83.333333333333343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55.357142857142861</v>
      </c>
      <c r="R42" s="12">
        <f t="shared" si="50"/>
        <v>33.333333333333329</v>
      </c>
      <c r="S42" s="12">
        <f t="shared" si="50"/>
        <v>71.875</v>
      </c>
      <c r="T42" s="12">
        <f t="shared" si="50"/>
        <v>66.666666666666657</v>
      </c>
      <c r="U42" s="12">
        <f t="shared" si="50"/>
        <v>133.33333333333331</v>
      </c>
      <c r="V42" s="12">
        <f t="shared" si="50"/>
        <v>88.888888888888886</v>
      </c>
      <c r="W42" s="12">
        <f t="shared" si="42"/>
        <v>1.3571428571428612</v>
      </c>
      <c r="X42" s="12">
        <f t="shared" si="33"/>
        <v>-11.111111111111114</v>
      </c>
      <c r="Y42" s="12">
        <f>S42-AJ42</f>
        <v>6.6576086956521721</v>
      </c>
      <c r="Z42" s="12">
        <f t="shared" si="50"/>
        <v>-25</v>
      </c>
      <c r="AA42" s="12">
        <f t="shared" si="50"/>
        <v>-300</v>
      </c>
      <c r="AB42" s="12">
        <f t="shared" si="50"/>
        <v>250</v>
      </c>
      <c r="AC42" s="12">
        <f t="shared" si="44"/>
        <v>-6.1813186813186789</v>
      </c>
      <c r="AD42" s="12">
        <f>R42-AL42</f>
        <v>-30.303030303030305</v>
      </c>
      <c r="AE42" s="12">
        <f t="shared" si="35"/>
        <v>11.875</v>
      </c>
      <c r="AH42" s="12">
        <f t="shared" ref="AH42:AJ42" si="51">AH36/AH9*100</f>
        <v>54</v>
      </c>
      <c r="AI42" s="12">
        <f t="shared" si="51"/>
        <v>44.444444444444443</v>
      </c>
      <c r="AJ42" s="12">
        <f t="shared" si="51"/>
        <v>65.217391304347828</v>
      </c>
      <c r="AK42" s="12">
        <f>AK36/AK9*100</f>
        <v>61.53846153846154</v>
      </c>
      <c r="AL42" s="12">
        <f>AL36/AL9*100</f>
        <v>63.636363636363633</v>
      </c>
      <c r="AM42" s="12">
        <f>AM36/AM9*100</f>
        <v>60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21</v>
      </c>
      <c r="C9" s="17">
        <f>SUM(C10:C30)</f>
        <v>11</v>
      </c>
      <c r="D9" s="17">
        <f>SUM(D10:D30)</f>
        <v>10</v>
      </c>
      <c r="E9" s="17">
        <f>F9+G9</f>
        <v>6</v>
      </c>
      <c r="F9" s="17">
        <f>SUM(F10:F30)</f>
        <v>0</v>
      </c>
      <c r="G9" s="17">
        <f>SUM(G10:G30)</f>
        <v>6</v>
      </c>
      <c r="H9" s="15">
        <f>IF(B9=E9,0,(1-(B9/(B9-E9)))*-100)</f>
        <v>39.999999999999993</v>
      </c>
      <c r="I9" s="15">
        <f>IF(C9=F9,0,(1-(C9/(C9-F9)))*-100)</f>
        <v>0</v>
      </c>
      <c r="J9" s="15">
        <f>IF(D9=G9,0,(1-(D9/(D9-G9)))*-100)</f>
        <v>150</v>
      </c>
      <c r="K9" s="17">
        <f>L9+M9</f>
        <v>5</v>
      </c>
      <c r="L9" s="17">
        <f>SUM(L10:L30)</f>
        <v>2</v>
      </c>
      <c r="M9" s="17">
        <f>SUM(M10:M30)</f>
        <v>3</v>
      </c>
      <c r="N9" s="15">
        <f>IF(B9=K9,0,(1-(B9/(B9-K9)))*-100)</f>
        <v>31.25</v>
      </c>
      <c r="O9" s="15">
        <f t="shared" ref="O9:P10" si="0">IF(C9=L9,0,(1-(C9/(C9-L9)))*-100)</f>
        <v>22.222222222222232</v>
      </c>
      <c r="P9" s="15">
        <f>IF(D9=M9,0,(1-(D9/(D9-M9)))*-100)</f>
        <v>42.857142857142861</v>
      </c>
      <c r="Q9" s="17">
        <f>R9+S9</f>
        <v>44</v>
      </c>
      <c r="R9" s="17">
        <f>SUM(R10:R30)</f>
        <v>22</v>
      </c>
      <c r="S9" s="17">
        <f>SUM(S10:S30)</f>
        <v>22</v>
      </c>
      <c r="T9" s="17">
        <f>U9+V9</f>
        <v>16</v>
      </c>
      <c r="U9" s="17">
        <f>SUM(U10:U30)</f>
        <v>11</v>
      </c>
      <c r="V9" s="17">
        <f>SUM(V10:V30)</f>
        <v>5</v>
      </c>
      <c r="W9" s="15">
        <f>IF(Q9=T9,IF(Q9&gt;0,"皆増",0),(1-(Q9/(Q9-T9)))*-100)</f>
        <v>57.142857142857139</v>
      </c>
      <c r="X9" s="15">
        <f t="shared" ref="X9:Y30" si="1">IF(R9=U9,IF(R9&gt;0,"皆増",0),(1-(R9/(R9-U9)))*-100)</f>
        <v>100</v>
      </c>
      <c r="Y9" s="15">
        <f t="shared" si="1"/>
        <v>29.411764705882359</v>
      </c>
      <c r="Z9" s="17">
        <f>AA9+AB9</f>
        <v>-1</v>
      </c>
      <c r="AA9" s="17">
        <f>SUM(AA10:AA30)</f>
        <v>0</v>
      </c>
      <c r="AB9" s="17">
        <f>SUM(AB10:AB30)</f>
        <v>-1</v>
      </c>
      <c r="AC9" s="15">
        <f>IF(Q9=Z9,IF(Q9&gt;0,"皆増",0),(1-(Q9/(Q9-Z9)))*-100)</f>
        <v>-2.2222222222222254</v>
      </c>
      <c r="AD9" s="15">
        <f t="shared" ref="AD9:AE30" si="2">IF(R9=AA9,IF(R9&gt;0,"皆増",0),(1-(R9/(R9-AA9)))*-100)</f>
        <v>0</v>
      </c>
      <c r="AE9" s="15">
        <f t="shared" si="2"/>
        <v>-4.3478260869565188</v>
      </c>
      <c r="AH9" s="4">
        <f t="shared" ref="AH9:AJ30" si="3">Q9-T9</f>
        <v>28</v>
      </c>
      <c r="AI9" s="4">
        <f t="shared" si="3"/>
        <v>11</v>
      </c>
      <c r="AJ9" s="4">
        <f t="shared" si="3"/>
        <v>17</v>
      </c>
      <c r="AK9" s="4">
        <f t="shared" ref="AK9:AM30" si="4">Q9-Z9</f>
        <v>45</v>
      </c>
      <c r="AL9" s="4">
        <f t="shared" si="4"/>
        <v>22</v>
      </c>
      <c r="AM9" s="4">
        <f t="shared" si="4"/>
        <v>23</v>
      </c>
    </row>
    <row r="10" spans="1:39" s="1" customFormat="1" ht="18" customHeight="1" x14ac:dyDescent="0.2">
      <c r="A10" s="4" t="s">
        <v>1</v>
      </c>
      <c r="B10" s="17">
        <f t="shared" ref="B10" si="5">C10+D10</f>
        <v>21</v>
      </c>
      <c r="C10" s="17">
        <v>11</v>
      </c>
      <c r="D10" s="17">
        <v>10</v>
      </c>
      <c r="E10" s="17">
        <f t="shared" ref="E10" si="6">F10+G10</f>
        <v>6</v>
      </c>
      <c r="F10" s="17">
        <v>0</v>
      </c>
      <c r="G10" s="17">
        <v>6</v>
      </c>
      <c r="H10" s="15">
        <f>IF(B10=E10,0,(1-(B10/(B10-E10)))*-100)</f>
        <v>39.999999999999993</v>
      </c>
      <c r="I10" s="15">
        <f t="shared" ref="I10" si="7">IF(C10=F10,0,(1-(C10/(C10-F10)))*-100)</f>
        <v>0</v>
      </c>
      <c r="J10" s="15">
        <f>IF(D10=G10,0,(1-(D10/(D10-G10)))*-100)</f>
        <v>150</v>
      </c>
      <c r="K10" s="17">
        <f t="shared" ref="K10" si="8">L10+M10</f>
        <v>5</v>
      </c>
      <c r="L10" s="17">
        <v>2</v>
      </c>
      <c r="M10" s="17">
        <v>3</v>
      </c>
      <c r="N10" s="15">
        <f>IF(B10=K10,0,(1-(B10/(B10-K10)))*-100)</f>
        <v>31.25</v>
      </c>
      <c r="O10" s="15">
        <f t="shared" si="0"/>
        <v>22.222222222222232</v>
      </c>
      <c r="P10" s="15">
        <f t="shared" si="0"/>
        <v>42.857142857142861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-1</v>
      </c>
      <c r="AB14" s="17">
        <v>0</v>
      </c>
      <c r="AC14" s="15">
        <f t="shared" si="13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0</v>
      </c>
      <c r="AB15" s="17">
        <v>-1</v>
      </c>
      <c r="AC15" s="15">
        <f t="shared" si="13"/>
        <v>-100</v>
      </c>
      <c r="AD15" s="15">
        <f t="shared" si="2"/>
        <v>0</v>
      </c>
      <c r="AE15" s="15">
        <f t="shared" si="2"/>
        <v>-100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0</v>
      </c>
      <c r="AM15" s="4">
        <f t="shared" si="4"/>
        <v>1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2</v>
      </c>
      <c r="U20" s="17">
        <v>2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2</v>
      </c>
      <c r="AA20" s="17">
        <v>2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-2</v>
      </c>
      <c r="AA21" s="17">
        <v>-2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2</v>
      </c>
      <c r="U22" s="17">
        <v>1</v>
      </c>
      <c r="V22" s="17">
        <v>1</v>
      </c>
      <c r="W22" s="15" t="str">
        <f t="shared" si="11"/>
        <v>皆増</v>
      </c>
      <c r="X22" s="15" t="str">
        <f t="shared" si="1"/>
        <v>皆増</v>
      </c>
      <c r="Y22" s="15" t="str">
        <f t="shared" si="1"/>
        <v>皆増</v>
      </c>
      <c r="Z22" s="17">
        <f t="shared" si="12"/>
        <v>2</v>
      </c>
      <c r="AA22" s="17">
        <v>1</v>
      </c>
      <c r="AB22" s="17">
        <v>1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>
        <f t="shared" si="11"/>
        <v>50</v>
      </c>
      <c r="X24" s="15">
        <f t="shared" si="1"/>
        <v>0</v>
      </c>
      <c r="Y24" s="15" t="str">
        <f t="shared" si="1"/>
        <v>皆増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-1</v>
      </c>
      <c r="U25" s="17">
        <v>-1</v>
      </c>
      <c r="V25" s="17">
        <v>0</v>
      </c>
      <c r="W25" s="15">
        <f t="shared" si="11"/>
        <v>-33.333333333333336</v>
      </c>
      <c r="X25" s="15">
        <f t="shared" si="1"/>
        <v>-50</v>
      </c>
      <c r="Y25" s="15">
        <f t="shared" si="1"/>
        <v>0</v>
      </c>
      <c r="Z25" s="17">
        <f t="shared" si="12"/>
        <v>-3</v>
      </c>
      <c r="AA25" s="17">
        <v>-4</v>
      </c>
      <c r="AB25" s="17">
        <v>1</v>
      </c>
      <c r="AC25" s="15">
        <f t="shared" si="13"/>
        <v>-60</v>
      </c>
      <c r="AD25" s="15">
        <f t="shared" si="2"/>
        <v>-80</v>
      </c>
      <c r="AE25" s="15" t="str">
        <f t="shared" si="2"/>
        <v>皆増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5</v>
      </c>
      <c r="AL25" s="4">
        <f t="shared" si="4"/>
        <v>5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10</v>
      </c>
      <c r="R26" s="17">
        <v>5</v>
      </c>
      <c r="S26" s="17">
        <v>5</v>
      </c>
      <c r="T26" s="17">
        <f t="shared" si="10"/>
        <v>8</v>
      </c>
      <c r="U26" s="17">
        <v>3</v>
      </c>
      <c r="V26" s="17">
        <v>5</v>
      </c>
      <c r="W26" s="15">
        <f t="shared" si="11"/>
        <v>400</v>
      </c>
      <c r="X26" s="15">
        <f t="shared" si="1"/>
        <v>150</v>
      </c>
      <c r="Y26" s="15" t="str">
        <f t="shared" si="1"/>
        <v>皆増</v>
      </c>
      <c r="Z26" s="17">
        <f t="shared" si="12"/>
        <v>5</v>
      </c>
      <c r="AA26" s="17">
        <v>3</v>
      </c>
      <c r="AB26" s="17">
        <v>2</v>
      </c>
      <c r="AC26" s="15">
        <f t="shared" si="13"/>
        <v>100</v>
      </c>
      <c r="AD26" s="15">
        <f t="shared" si="2"/>
        <v>150</v>
      </c>
      <c r="AE26" s="15">
        <f t="shared" si="2"/>
        <v>66.666666666666671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5</v>
      </c>
      <c r="AL26" s="4">
        <f t="shared" si="4"/>
        <v>2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8</v>
      </c>
      <c r="R27" s="17">
        <v>4</v>
      </c>
      <c r="S27" s="17">
        <v>4</v>
      </c>
      <c r="T27" s="17">
        <f t="shared" si="10"/>
        <v>-1</v>
      </c>
      <c r="U27" s="17">
        <v>2</v>
      </c>
      <c r="V27" s="17">
        <v>-3</v>
      </c>
      <c r="W27" s="15">
        <f t="shared" si="11"/>
        <v>-11.111111111111116</v>
      </c>
      <c r="X27" s="15">
        <f t="shared" si="1"/>
        <v>100</v>
      </c>
      <c r="Y27" s="15">
        <f t="shared" si="1"/>
        <v>-42.857142857142861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-11.111111111111116</v>
      </c>
      <c r="AD27" s="15">
        <f t="shared" si="2"/>
        <v>0</v>
      </c>
      <c r="AE27" s="15">
        <f t="shared" si="2"/>
        <v>-19.999999999999996</v>
      </c>
      <c r="AH27" s="4">
        <f t="shared" si="3"/>
        <v>9</v>
      </c>
      <c r="AI27" s="4">
        <f t="shared" si="3"/>
        <v>2</v>
      </c>
      <c r="AJ27" s="4">
        <f t="shared" si="3"/>
        <v>7</v>
      </c>
      <c r="AK27" s="4">
        <f t="shared" si="4"/>
        <v>9</v>
      </c>
      <c r="AL27" s="4">
        <f t="shared" si="4"/>
        <v>4</v>
      </c>
      <c r="AM27" s="4">
        <f t="shared" si="4"/>
        <v>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1</v>
      </c>
      <c r="U28" s="17">
        <v>1</v>
      </c>
      <c r="V28" s="17">
        <v>0</v>
      </c>
      <c r="W28" s="15">
        <f t="shared" si="11"/>
        <v>25</v>
      </c>
      <c r="X28" s="15">
        <f t="shared" si="1"/>
        <v>100</v>
      </c>
      <c r="Y28" s="15">
        <f t="shared" si="1"/>
        <v>0</v>
      </c>
      <c r="Z28" s="17">
        <f t="shared" si="12"/>
        <v>-5</v>
      </c>
      <c r="AA28" s="17">
        <v>-1</v>
      </c>
      <c r="AB28" s="17">
        <v>-4</v>
      </c>
      <c r="AC28" s="15">
        <f t="shared" si="13"/>
        <v>-50</v>
      </c>
      <c r="AD28" s="15">
        <f t="shared" si="2"/>
        <v>-33.333333333333336</v>
      </c>
      <c r="AE28" s="15">
        <f t="shared" si="2"/>
        <v>-57.142857142857139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10</v>
      </c>
      <c r="AL28" s="4">
        <f t="shared" si="4"/>
        <v>3</v>
      </c>
      <c r="AM28" s="4">
        <f t="shared" si="4"/>
        <v>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11</v>
      </c>
      <c r="R29" s="17">
        <v>4</v>
      </c>
      <c r="S29" s="17">
        <v>7</v>
      </c>
      <c r="T29" s="17">
        <f t="shared" si="10"/>
        <v>7</v>
      </c>
      <c r="U29" s="17">
        <v>3</v>
      </c>
      <c r="V29" s="17">
        <v>4</v>
      </c>
      <c r="W29" s="15">
        <f t="shared" si="11"/>
        <v>175</v>
      </c>
      <c r="X29" s="15">
        <f t="shared" si="1"/>
        <v>300</v>
      </c>
      <c r="Y29" s="15">
        <f t="shared" si="1"/>
        <v>133.33333333333334</v>
      </c>
      <c r="Z29" s="17">
        <f t="shared" si="12"/>
        <v>4</v>
      </c>
      <c r="AA29" s="17">
        <v>3</v>
      </c>
      <c r="AB29" s="17">
        <v>1</v>
      </c>
      <c r="AC29" s="15">
        <f t="shared" si="13"/>
        <v>57.142857142857139</v>
      </c>
      <c r="AD29" s="15">
        <f t="shared" si="2"/>
        <v>300</v>
      </c>
      <c r="AE29" s="15">
        <f t="shared" si="2"/>
        <v>16.666666666666675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7</v>
      </c>
      <c r="AL29" s="4">
        <f t="shared" si="4"/>
        <v>1</v>
      </c>
      <c r="AM29" s="4">
        <f t="shared" si="4"/>
        <v>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4</v>
      </c>
      <c r="S33" s="17">
        <f>SUM(S13:S22)</f>
        <v>1</v>
      </c>
      <c r="T33" s="17">
        <f t="shared" si="19"/>
        <v>4</v>
      </c>
      <c r="U33" s="17">
        <f t="shared" si="19"/>
        <v>3</v>
      </c>
      <c r="V33" s="17">
        <f t="shared" si="19"/>
        <v>1</v>
      </c>
      <c r="W33" s="15">
        <f t="shared" si="15"/>
        <v>400</v>
      </c>
      <c r="X33" s="15">
        <f t="shared" si="15"/>
        <v>300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5</v>
      </c>
      <c r="AL33" s="4">
        <f>SUM(AL13:AL22)</f>
        <v>4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39</v>
      </c>
      <c r="R34" s="17">
        <f t="shared" si="22"/>
        <v>18</v>
      </c>
      <c r="S34" s="17">
        <f t="shared" si="22"/>
        <v>21</v>
      </c>
      <c r="T34" s="17">
        <f t="shared" si="22"/>
        <v>12</v>
      </c>
      <c r="U34" s="17">
        <f t="shared" si="22"/>
        <v>8</v>
      </c>
      <c r="V34" s="17">
        <f t="shared" si="22"/>
        <v>4</v>
      </c>
      <c r="W34" s="15">
        <f t="shared" si="15"/>
        <v>44.444444444444443</v>
      </c>
      <c r="X34" s="15">
        <f t="shared" si="15"/>
        <v>80</v>
      </c>
      <c r="Y34" s="15">
        <f t="shared" si="15"/>
        <v>23.529411764705888</v>
      </c>
      <c r="Z34" s="17">
        <f t="shared" ref="Z34:AB34" si="23">SUM(Z23:Z30)</f>
        <v>-1</v>
      </c>
      <c r="AA34" s="17">
        <f t="shared" si="23"/>
        <v>0</v>
      </c>
      <c r="AB34" s="17">
        <f t="shared" si="23"/>
        <v>-1</v>
      </c>
      <c r="AC34" s="15">
        <f t="shared" si="17"/>
        <v>-2.5000000000000022</v>
      </c>
      <c r="AD34" s="15">
        <f t="shared" si="17"/>
        <v>0</v>
      </c>
      <c r="AE34" s="15">
        <f t="shared" si="17"/>
        <v>-4.5454545454545414</v>
      </c>
      <c r="AH34" s="4">
        <f t="shared" ref="AH34:AJ34" si="24">SUM(AH23:AH30)</f>
        <v>27</v>
      </c>
      <c r="AI34" s="4">
        <f t="shared" si="24"/>
        <v>10</v>
      </c>
      <c r="AJ34" s="4">
        <f t="shared" si="24"/>
        <v>17</v>
      </c>
      <c r="AK34" s="4">
        <f>SUM(AK23:AK30)</f>
        <v>40</v>
      </c>
      <c r="AL34" s="4">
        <f>SUM(AL23:AL30)</f>
        <v>18</v>
      </c>
      <c r="AM34" s="4">
        <f>SUM(AM23:AM30)</f>
        <v>22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36</v>
      </c>
      <c r="R35" s="17">
        <f t="shared" si="25"/>
        <v>16</v>
      </c>
      <c r="S35" s="17">
        <f t="shared" si="25"/>
        <v>20</v>
      </c>
      <c r="T35" s="17">
        <f t="shared" si="25"/>
        <v>12</v>
      </c>
      <c r="U35" s="17">
        <f t="shared" si="25"/>
        <v>8</v>
      </c>
      <c r="V35" s="17">
        <f t="shared" si="25"/>
        <v>4</v>
      </c>
      <c r="W35" s="15">
        <f t="shared" si="15"/>
        <v>50</v>
      </c>
      <c r="X35" s="15">
        <f t="shared" si="15"/>
        <v>100</v>
      </c>
      <c r="Y35" s="15">
        <f t="shared" si="15"/>
        <v>25</v>
      </c>
      <c r="Z35" s="17">
        <f t="shared" ref="Z35:AB35" si="26">SUM(Z25:Z30)</f>
        <v>0</v>
      </c>
      <c r="AA35" s="17">
        <f t="shared" si="26"/>
        <v>1</v>
      </c>
      <c r="AB35" s="17">
        <f t="shared" si="26"/>
        <v>-1</v>
      </c>
      <c r="AC35" s="15">
        <f t="shared" si="17"/>
        <v>0</v>
      </c>
      <c r="AD35" s="15">
        <f t="shared" si="17"/>
        <v>6.6666666666666652</v>
      </c>
      <c r="AE35" s="15">
        <f t="shared" si="17"/>
        <v>-4.7619047619047672</v>
      </c>
      <c r="AH35" s="4">
        <f t="shared" ref="AH35:AJ35" si="27">SUM(AH25:AH30)</f>
        <v>24</v>
      </c>
      <c r="AI35" s="4">
        <f t="shared" si="27"/>
        <v>8</v>
      </c>
      <c r="AJ35" s="4">
        <f t="shared" si="27"/>
        <v>16</v>
      </c>
      <c r="AK35" s="4">
        <f>SUM(AK25:AK30)</f>
        <v>36</v>
      </c>
      <c r="AL35" s="4">
        <f>SUM(AL25:AL30)</f>
        <v>15</v>
      </c>
      <c r="AM35" s="4">
        <f>SUM(AM25:AM30)</f>
        <v>21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24</v>
      </c>
      <c r="R36" s="17">
        <f t="shared" si="28"/>
        <v>10</v>
      </c>
      <c r="S36" s="17">
        <f t="shared" si="28"/>
        <v>14</v>
      </c>
      <c r="T36" s="17">
        <f t="shared" si="28"/>
        <v>5</v>
      </c>
      <c r="U36" s="17">
        <f t="shared" si="28"/>
        <v>6</v>
      </c>
      <c r="V36" s="17">
        <f t="shared" si="28"/>
        <v>-1</v>
      </c>
      <c r="W36" s="15">
        <f t="shared" si="15"/>
        <v>26.315789473684205</v>
      </c>
      <c r="X36" s="15">
        <f t="shared" si="15"/>
        <v>150</v>
      </c>
      <c r="Y36" s="15">
        <f t="shared" si="15"/>
        <v>-6.6666666666666652</v>
      </c>
      <c r="Z36" s="17">
        <f t="shared" ref="Z36:AB36" si="29">SUM(Z27:Z30)</f>
        <v>-2</v>
      </c>
      <c r="AA36" s="17">
        <f t="shared" si="29"/>
        <v>2</v>
      </c>
      <c r="AB36" s="17">
        <f t="shared" si="29"/>
        <v>-4</v>
      </c>
      <c r="AC36" s="15">
        <f t="shared" si="17"/>
        <v>-7.6923076923076872</v>
      </c>
      <c r="AD36" s="15">
        <f t="shared" si="17"/>
        <v>25</v>
      </c>
      <c r="AE36" s="15">
        <f t="shared" si="17"/>
        <v>-22.222222222222221</v>
      </c>
      <c r="AH36" s="4">
        <f t="shared" ref="AH36:AJ36" si="30">SUM(AH27:AH30)</f>
        <v>19</v>
      </c>
      <c r="AI36" s="4">
        <f t="shared" si="30"/>
        <v>4</v>
      </c>
      <c r="AJ36" s="4">
        <f t="shared" si="30"/>
        <v>15</v>
      </c>
      <c r="AK36" s="4">
        <f>SUM(AK27:AK30)</f>
        <v>26</v>
      </c>
      <c r="AL36" s="4">
        <f>SUM(AL27:AL30)</f>
        <v>8</v>
      </c>
      <c r="AM36" s="4">
        <f>SUM(AM27:AM30)</f>
        <v>18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11.363636363636363</v>
      </c>
      <c r="R39" s="12">
        <f>R33/R9*100</f>
        <v>18.181818181818183</v>
      </c>
      <c r="S39" s="13">
        <f t="shared" si="37"/>
        <v>4.5454545454545459</v>
      </c>
      <c r="T39" s="12">
        <f>T33/T9*100</f>
        <v>25</v>
      </c>
      <c r="U39" s="12">
        <f t="shared" ref="U39:V39" si="38">U33/U9*100</f>
        <v>27.27272727272727</v>
      </c>
      <c r="V39" s="12">
        <f t="shared" si="38"/>
        <v>20</v>
      </c>
      <c r="W39" s="12">
        <f>Q39-AH39</f>
        <v>7.7922077922077921</v>
      </c>
      <c r="X39" s="12">
        <f t="shared" si="33"/>
        <v>9.0909090909090917</v>
      </c>
      <c r="Y39" s="12">
        <f>S39-AJ39</f>
        <v>4.5454545454545459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0.2525252525252526</v>
      </c>
      <c r="AD39" s="12">
        <f t="shared" si="35"/>
        <v>0</v>
      </c>
      <c r="AE39" s="12">
        <f t="shared" si="35"/>
        <v>0.19762845849802435</v>
      </c>
      <c r="AH39" s="12">
        <f t="shared" ref="AH39:AJ39" si="39">AH33/AH9*100</f>
        <v>3.5714285714285712</v>
      </c>
      <c r="AI39" s="12">
        <f t="shared" si="39"/>
        <v>9.0909090909090917</v>
      </c>
      <c r="AJ39" s="12">
        <f t="shared" si="39"/>
        <v>0</v>
      </c>
      <c r="AK39" s="12">
        <f>AK33/AK9*100</f>
        <v>11.111111111111111</v>
      </c>
      <c r="AL39" s="12">
        <f>AL33/AL9*100</f>
        <v>18.181818181818183</v>
      </c>
      <c r="AM39" s="12">
        <f>AM33/AM9*100</f>
        <v>4.3478260869565215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88.63636363636364</v>
      </c>
      <c r="R40" s="12">
        <f t="shared" si="40"/>
        <v>81.818181818181827</v>
      </c>
      <c r="S40" s="12">
        <f t="shared" si="40"/>
        <v>95.454545454545453</v>
      </c>
      <c r="T40" s="12">
        <f>T34/T9*100</f>
        <v>75</v>
      </c>
      <c r="U40" s="12">
        <f t="shared" ref="U40:V40" si="41">U34/U9*100</f>
        <v>72.727272727272734</v>
      </c>
      <c r="V40" s="12">
        <f t="shared" si="41"/>
        <v>80</v>
      </c>
      <c r="W40" s="12">
        <f t="shared" ref="W40:W42" si="42">Q40-AH40</f>
        <v>-7.7922077922077904</v>
      </c>
      <c r="X40" s="12">
        <f t="shared" si="33"/>
        <v>-9.0909090909090793</v>
      </c>
      <c r="Y40" s="12">
        <f>S40-AJ40</f>
        <v>-4.5454545454545467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-0.25252525252524549</v>
      </c>
      <c r="AD40" s="12">
        <f t="shared" si="35"/>
        <v>0</v>
      </c>
      <c r="AE40" s="12">
        <f t="shared" si="35"/>
        <v>-0.19762845849803057</v>
      </c>
      <c r="AH40" s="12">
        <f t="shared" ref="AH40:AJ40" si="45">AH34/AH9*100</f>
        <v>96.428571428571431</v>
      </c>
      <c r="AI40" s="12">
        <f t="shared" si="45"/>
        <v>90.909090909090907</v>
      </c>
      <c r="AJ40" s="12">
        <f t="shared" si="45"/>
        <v>100</v>
      </c>
      <c r="AK40" s="12">
        <f>AK34/AK9*100</f>
        <v>88.888888888888886</v>
      </c>
      <c r="AL40" s="12">
        <f>AL34/AL9*100</f>
        <v>81.818181818181827</v>
      </c>
      <c r="AM40" s="12">
        <f>AM34/AM9*100</f>
        <v>95.652173913043484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81.818181818181827</v>
      </c>
      <c r="R41" s="12">
        <f t="shared" si="46"/>
        <v>72.727272727272734</v>
      </c>
      <c r="S41" s="12">
        <f t="shared" si="46"/>
        <v>90.909090909090907</v>
      </c>
      <c r="T41" s="12">
        <f>T35/T9*100</f>
        <v>75</v>
      </c>
      <c r="U41" s="12">
        <f t="shared" ref="U41:V41" si="47">U35/U9*100</f>
        <v>72.727272727272734</v>
      </c>
      <c r="V41" s="12">
        <f t="shared" si="47"/>
        <v>80</v>
      </c>
      <c r="W41" s="12">
        <f t="shared" si="42"/>
        <v>-3.896103896103881</v>
      </c>
      <c r="X41" s="12">
        <f t="shared" si="33"/>
        <v>0</v>
      </c>
      <c r="Y41" s="12">
        <f>S41-AJ41</f>
        <v>-3.2085561497326154</v>
      </c>
      <c r="Z41" s="12">
        <f>Z35/Z9*100</f>
        <v>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1.8181818181818272</v>
      </c>
      <c r="AD41" s="12">
        <f>R41-AL41</f>
        <v>4.545454545454561</v>
      </c>
      <c r="AE41" s="12">
        <f t="shared" si="35"/>
        <v>-0.39525691699604693</v>
      </c>
      <c r="AH41" s="12">
        <f>AH35/AH9*100</f>
        <v>85.714285714285708</v>
      </c>
      <c r="AI41" s="12">
        <f>AI35/AI9*100</f>
        <v>72.727272727272734</v>
      </c>
      <c r="AJ41" s="12">
        <f>AJ35/AJ9*100</f>
        <v>94.117647058823522</v>
      </c>
      <c r="AK41" s="12">
        <f t="shared" ref="AK41:AM41" si="49">AK35/AK9*100</f>
        <v>80</v>
      </c>
      <c r="AL41" s="12">
        <f t="shared" si="49"/>
        <v>68.181818181818173</v>
      </c>
      <c r="AM41" s="12">
        <f t="shared" si="49"/>
        <v>91.304347826086953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54.54545454545454</v>
      </c>
      <c r="R42" s="12">
        <f t="shared" si="50"/>
        <v>45.454545454545453</v>
      </c>
      <c r="S42" s="12">
        <f t="shared" si="50"/>
        <v>63.636363636363633</v>
      </c>
      <c r="T42" s="12">
        <f t="shared" si="50"/>
        <v>31.25</v>
      </c>
      <c r="U42" s="12">
        <f t="shared" si="50"/>
        <v>54.54545454545454</v>
      </c>
      <c r="V42" s="12">
        <f t="shared" si="50"/>
        <v>-20</v>
      </c>
      <c r="W42" s="12">
        <f t="shared" si="42"/>
        <v>-13.311688311688322</v>
      </c>
      <c r="X42" s="12">
        <f t="shared" si="33"/>
        <v>9.0909090909090864</v>
      </c>
      <c r="Y42" s="12">
        <f>S42-AJ42</f>
        <v>-24.598930481283425</v>
      </c>
      <c r="Z42" s="12">
        <f t="shared" si="50"/>
        <v>200</v>
      </c>
      <c r="AA42" s="12" t="e">
        <f t="shared" si="50"/>
        <v>#DIV/0!</v>
      </c>
      <c r="AB42" s="12">
        <f t="shared" si="50"/>
        <v>400</v>
      </c>
      <c r="AC42" s="12">
        <f t="shared" si="44"/>
        <v>-3.2323232323232318</v>
      </c>
      <c r="AD42" s="12">
        <f>R42-AL42</f>
        <v>9.0909090909090864</v>
      </c>
      <c r="AE42" s="12">
        <f t="shared" si="35"/>
        <v>-14.624505928853758</v>
      </c>
      <c r="AH42" s="12">
        <f t="shared" ref="AH42:AJ42" si="51">AH36/AH9*100</f>
        <v>67.857142857142861</v>
      </c>
      <c r="AI42" s="12">
        <f t="shared" si="51"/>
        <v>36.363636363636367</v>
      </c>
      <c r="AJ42" s="12">
        <f t="shared" si="51"/>
        <v>88.235294117647058</v>
      </c>
      <c r="AK42" s="12">
        <f>AK36/AK9*100</f>
        <v>57.777777777777771</v>
      </c>
      <c r="AL42" s="12">
        <f>AL36/AL9*100</f>
        <v>36.363636363636367</v>
      </c>
      <c r="AM42" s="12">
        <f>AM36/AM9*100</f>
        <v>78.260869565217391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4</v>
      </c>
      <c r="D9" s="17">
        <f>SUM(D10:D30)</f>
        <v>3</v>
      </c>
      <c r="E9" s="17">
        <f>F9+G9</f>
        <v>4</v>
      </c>
      <c r="F9" s="17">
        <f>SUM(F10:F30)</f>
        <v>4</v>
      </c>
      <c r="G9" s="17">
        <f>SUM(G10:G30)</f>
        <v>0</v>
      </c>
      <c r="H9" s="15">
        <f>IF(B9=E9,0,(1-(B9/(B9-E9)))*-100)</f>
        <v>133.33333333333334</v>
      </c>
      <c r="I9" s="15">
        <f>IF(C9=F9,0,(1-(C9/(C9-F9)))*-100)</f>
        <v>0</v>
      </c>
      <c r="J9" s="15">
        <f>IF(D9=G9,0,(1-(D9/(D9-G9)))*-100)</f>
        <v>0</v>
      </c>
      <c r="K9" s="17">
        <f>L9+M9</f>
        <v>2</v>
      </c>
      <c r="L9" s="17">
        <f>SUM(L10:L30)</f>
        <v>2</v>
      </c>
      <c r="M9" s="17">
        <f>SUM(M10:M30)</f>
        <v>0</v>
      </c>
      <c r="N9" s="15">
        <f>IF(B9=K9,0,(1-(B9/(B9-K9)))*-100)</f>
        <v>39.999999999999993</v>
      </c>
      <c r="O9" s="15">
        <f t="shared" ref="O9:P10" si="0">IF(C9=L9,0,(1-(C9/(C9-L9)))*-100)</f>
        <v>100</v>
      </c>
      <c r="P9" s="15">
        <f>IF(D9=M9,0,(1-(D9/(D9-M9)))*-100)</f>
        <v>0</v>
      </c>
      <c r="Q9" s="17">
        <f>R9+S9</f>
        <v>11</v>
      </c>
      <c r="R9" s="17">
        <f>SUM(R10:R30)</f>
        <v>8</v>
      </c>
      <c r="S9" s="17">
        <f>SUM(S10:S30)</f>
        <v>3</v>
      </c>
      <c r="T9" s="17">
        <f>U9+V9</f>
        <v>-3</v>
      </c>
      <c r="U9" s="17">
        <f>SUM(U10:U30)</f>
        <v>-2</v>
      </c>
      <c r="V9" s="17">
        <f>SUM(V10:V30)</f>
        <v>-1</v>
      </c>
      <c r="W9" s="15">
        <f>IF(Q9=T9,IF(Q9&gt;0,"皆増",0),(1-(Q9/(Q9-T9)))*-100)</f>
        <v>-21.428571428571431</v>
      </c>
      <c r="X9" s="15">
        <f t="shared" ref="X9:Y30" si="1">IF(R9=U9,IF(R9&gt;0,"皆増",0),(1-(R9/(R9-U9)))*-100)</f>
        <v>-19.999999999999996</v>
      </c>
      <c r="Y9" s="15">
        <f t="shared" si="1"/>
        <v>-25</v>
      </c>
      <c r="Z9" s="17">
        <f>AA9+AB9</f>
        <v>-7</v>
      </c>
      <c r="AA9" s="17">
        <f>SUM(AA10:AA30)</f>
        <v>0</v>
      </c>
      <c r="AB9" s="17">
        <f>SUM(AB10:AB30)</f>
        <v>-7</v>
      </c>
      <c r="AC9" s="15">
        <f>IF(Q9=Z9,IF(Q9&gt;0,"皆増",0),(1-(Q9/(Q9-Z9)))*-100)</f>
        <v>-38.888888888888886</v>
      </c>
      <c r="AD9" s="15">
        <f t="shared" ref="AD9:AE30" si="2">IF(R9=AA9,IF(R9&gt;0,"皆増",0),(1-(R9/(R9-AA9)))*-100)</f>
        <v>0</v>
      </c>
      <c r="AE9" s="15">
        <f t="shared" si="2"/>
        <v>-70</v>
      </c>
      <c r="AH9" s="4">
        <f t="shared" ref="AH9:AJ30" si="3">Q9-T9</f>
        <v>14</v>
      </c>
      <c r="AI9" s="4">
        <f t="shared" si="3"/>
        <v>10</v>
      </c>
      <c r="AJ9" s="4">
        <f t="shared" si="3"/>
        <v>4</v>
      </c>
      <c r="AK9" s="4">
        <f t="shared" ref="AK9:AM30" si="4">Q9-Z9</f>
        <v>18</v>
      </c>
      <c r="AL9" s="4">
        <f t="shared" si="4"/>
        <v>8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4</v>
      </c>
      <c r="D10" s="17">
        <v>3</v>
      </c>
      <c r="E10" s="17">
        <f t="shared" ref="E10" si="6">F10+G10</f>
        <v>4</v>
      </c>
      <c r="F10" s="17">
        <v>4</v>
      </c>
      <c r="G10" s="17">
        <v>0</v>
      </c>
      <c r="H10" s="15">
        <f>IF(B10=E10,0,(1-(B10/(B10-E10)))*-100)</f>
        <v>133.33333333333334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2</v>
      </c>
      <c r="L10" s="17">
        <v>2</v>
      </c>
      <c r="M10" s="17">
        <v>0</v>
      </c>
      <c r="N10" s="15">
        <f>IF(B10=K10,0,(1-(B10/(B10-K10)))*-100)</f>
        <v>39.999999999999993</v>
      </c>
      <c r="O10" s="15">
        <f t="shared" si="0"/>
        <v>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-3</v>
      </c>
      <c r="U25" s="17">
        <v>-3</v>
      </c>
      <c r="V25" s="17">
        <v>0</v>
      </c>
      <c r="W25" s="15">
        <f t="shared" si="11"/>
        <v>-60</v>
      </c>
      <c r="X25" s="15">
        <f t="shared" si="1"/>
        <v>-75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-50</v>
      </c>
      <c r="AD25" s="15">
        <f t="shared" si="2"/>
        <v>-50</v>
      </c>
      <c r="AE25" s="15">
        <f t="shared" si="2"/>
        <v>-50</v>
      </c>
      <c r="AH25" s="4">
        <f t="shared" si="3"/>
        <v>5</v>
      </c>
      <c r="AI25" s="4">
        <f t="shared" si="3"/>
        <v>4</v>
      </c>
      <c r="AJ25" s="4">
        <f t="shared" si="3"/>
        <v>1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>
        <f t="shared" si="1"/>
        <v>100</v>
      </c>
      <c r="Y26" s="15">
        <f t="shared" si="1"/>
        <v>0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-33.333333333333336</v>
      </c>
      <c r="AD26" s="15">
        <f t="shared" si="2"/>
        <v>100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2</v>
      </c>
      <c r="AA27" s="17">
        <v>1</v>
      </c>
      <c r="AB27" s="17">
        <v>1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1</v>
      </c>
      <c r="U28" s="17">
        <v>1</v>
      </c>
      <c r="V28" s="17">
        <v>0</v>
      </c>
      <c r="W28" s="15">
        <f t="shared" si="11"/>
        <v>100</v>
      </c>
      <c r="X28" s="15">
        <f t="shared" si="1"/>
        <v>100</v>
      </c>
      <c r="Y28" s="15">
        <f t="shared" si="1"/>
        <v>0</v>
      </c>
      <c r="Z28" s="17">
        <f t="shared" si="12"/>
        <v>-5</v>
      </c>
      <c r="AA28" s="17">
        <v>-2</v>
      </c>
      <c r="AB28" s="17">
        <v>-3</v>
      </c>
      <c r="AC28" s="15">
        <f t="shared" si="13"/>
        <v>-71.428571428571431</v>
      </c>
      <c r="AD28" s="15">
        <f t="shared" si="2"/>
        <v>-50</v>
      </c>
      <c r="AE28" s="15">
        <f t="shared" si="2"/>
        <v>-100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7</v>
      </c>
      <c r="AL28" s="4">
        <f t="shared" si="4"/>
        <v>4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-50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7</v>
      </c>
      <c r="S34" s="17">
        <f t="shared" si="22"/>
        <v>3</v>
      </c>
      <c r="T34" s="17">
        <f t="shared" si="22"/>
        <v>-4</v>
      </c>
      <c r="U34" s="17">
        <f t="shared" si="22"/>
        <v>-3</v>
      </c>
      <c r="V34" s="17">
        <f t="shared" si="22"/>
        <v>-1</v>
      </c>
      <c r="W34" s="15">
        <f t="shared" si="15"/>
        <v>-28.571428571428569</v>
      </c>
      <c r="X34" s="15">
        <f t="shared" si="15"/>
        <v>-30.000000000000004</v>
      </c>
      <c r="Y34" s="15">
        <f t="shared" si="15"/>
        <v>-25</v>
      </c>
      <c r="Z34" s="17">
        <f t="shared" ref="Z34:AB34" si="23">SUM(Z23:Z30)</f>
        <v>-6</v>
      </c>
      <c r="AA34" s="17">
        <f t="shared" si="23"/>
        <v>0</v>
      </c>
      <c r="AB34" s="17">
        <f t="shared" si="23"/>
        <v>-6</v>
      </c>
      <c r="AC34" s="15">
        <f t="shared" si="17"/>
        <v>-37.5</v>
      </c>
      <c r="AD34" s="15">
        <f t="shared" si="17"/>
        <v>0</v>
      </c>
      <c r="AE34" s="15">
        <f t="shared" si="17"/>
        <v>-66.666666666666671</v>
      </c>
      <c r="AH34" s="4">
        <f t="shared" ref="AH34:AJ34" si="24">SUM(AH23:AH30)</f>
        <v>14</v>
      </c>
      <c r="AI34" s="4">
        <f t="shared" si="24"/>
        <v>10</v>
      </c>
      <c r="AJ34" s="4">
        <f t="shared" si="24"/>
        <v>4</v>
      </c>
      <c r="AK34" s="4">
        <f>SUM(AK23:AK30)</f>
        <v>16</v>
      </c>
      <c r="AL34" s="4">
        <f>SUM(AL23:AL30)</f>
        <v>7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6</v>
      </c>
      <c r="S35" s="17">
        <f t="shared" si="25"/>
        <v>3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-18.181818181818176</v>
      </c>
      <c r="X35" s="15">
        <f t="shared" si="15"/>
        <v>-14.28571428571429</v>
      </c>
      <c r="Y35" s="15">
        <f t="shared" si="15"/>
        <v>-25</v>
      </c>
      <c r="Z35" s="17">
        <f t="shared" ref="Z35:AB35" si="26">SUM(Z25:Z30)</f>
        <v>-6</v>
      </c>
      <c r="AA35" s="17">
        <f t="shared" si="26"/>
        <v>-1</v>
      </c>
      <c r="AB35" s="17">
        <f t="shared" si="26"/>
        <v>-5</v>
      </c>
      <c r="AC35" s="15">
        <f t="shared" si="17"/>
        <v>-40</v>
      </c>
      <c r="AD35" s="15">
        <f t="shared" si="17"/>
        <v>-14.28571428571429</v>
      </c>
      <c r="AE35" s="15">
        <f t="shared" si="17"/>
        <v>-62.5</v>
      </c>
      <c r="AH35" s="4">
        <f t="shared" ref="AH35:AJ35" si="27">SUM(AH25:AH30)</f>
        <v>11</v>
      </c>
      <c r="AI35" s="4">
        <f t="shared" si="27"/>
        <v>7</v>
      </c>
      <c r="AJ35" s="4">
        <f t="shared" si="27"/>
        <v>4</v>
      </c>
      <c r="AK35" s="4">
        <f>SUM(AK25:AK30)</f>
        <v>15</v>
      </c>
      <c r="AL35" s="4">
        <f>SUM(AL25:AL30)</f>
        <v>7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3</v>
      </c>
      <c r="S36" s="17">
        <f t="shared" si="28"/>
        <v>2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>
        <f t="shared" si="15"/>
        <v>50</v>
      </c>
      <c r="Y36" s="15">
        <f t="shared" si="15"/>
        <v>-33.333333333333336</v>
      </c>
      <c r="Z36" s="17">
        <f t="shared" ref="Z36:AB36" si="29">SUM(Z27:Z30)</f>
        <v>-3</v>
      </c>
      <c r="AA36" s="17">
        <f t="shared" si="29"/>
        <v>-1</v>
      </c>
      <c r="AB36" s="17">
        <f t="shared" si="29"/>
        <v>-2</v>
      </c>
      <c r="AC36" s="15">
        <f t="shared" si="17"/>
        <v>-37.5</v>
      </c>
      <c r="AD36" s="15">
        <f t="shared" si="17"/>
        <v>-25</v>
      </c>
      <c r="AE36" s="15">
        <f t="shared" si="17"/>
        <v>-50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8</v>
      </c>
      <c r="AL36" s="4">
        <f>SUM(AL27:AL30)</f>
        <v>4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12.5</v>
      </c>
      <c r="S39" s="13">
        <f t="shared" si="37"/>
        <v>0</v>
      </c>
      <c r="T39" s="12">
        <f>T33/T9*100</f>
        <v>-33.333333333333329</v>
      </c>
      <c r="U39" s="12">
        <f t="shared" ref="U39:V39" si="38">U33/U9*100</f>
        <v>-50</v>
      </c>
      <c r="V39" s="12">
        <f t="shared" si="38"/>
        <v>0</v>
      </c>
      <c r="W39" s="12">
        <f>Q39-AH39</f>
        <v>9.0909090909090917</v>
      </c>
      <c r="X39" s="12">
        <f t="shared" si="33"/>
        <v>12.5</v>
      </c>
      <c r="Y39" s="12">
        <f>S39-AJ39</f>
        <v>0</v>
      </c>
      <c r="Z39" s="12">
        <f t="shared" si="37"/>
        <v>14.285714285714285</v>
      </c>
      <c r="AA39" s="12" t="e">
        <f t="shared" si="37"/>
        <v>#DIV/0!</v>
      </c>
      <c r="AB39" s="12">
        <f t="shared" si="37"/>
        <v>14.285714285714285</v>
      </c>
      <c r="AC39" s="12">
        <f>Q39-AK39</f>
        <v>-2.020202020202019</v>
      </c>
      <c r="AD39" s="12">
        <f t="shared" si="35"/>
        <v>0</v>
      </c>
      <c r="AE39" s="12">
        <f t="shared" si="35"/>
        <v>-10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11.111111111111111</v>
      </c>
      <c r="AL39" s="12">
        <f>AL33/AL9*100</f>
        <v>12.5</v>
      </c>
      <c r="AM39" s="12">
        <f>AM33/AM9*100</f>
        <v>10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87.5</v>
      </c>
      <c r="S40" s="12">
        <f t="shared" si="40"/>
        <v>100</v>
      </c>
      <c r="T40" s="12">
        <f>T34/T9*100</f>
        <v>133.33333333333331</v>
      </c>
      <c r="U40" s="12">
        <f t="shared" ref="U40:V40" si="41">U34/U9*100</f>
        <v>150</v>
      </c>
      <c r="V40" s="12">
        <f t="shared" si="41"/>
        <v>100</v>
      </c>
      <c r="W40" s="12">
        <f t="shared" ref="W40:W42" si="42">Q40-AH40</f>
        <v>-9.0909090909090935</v>
      </c>
      <c r="X40" s="12">
        <f t="shared" si="33"/>
        <v>-12.5</v>
      </c>
      <c r="Y40" s="12">
        <f>S40-AJ40</f>
        <v>0</v>
      </c>
      <c r="Z40" s="12">
        <f>Z34/Z9*100</f>
        <v>85.714285714285708</v>
      </c>
      <c r="AA40" s="12" t="e">
        <f t="shared" ref="AA40:AB40" si="43">AA34/AA9*100</f>
        <v>#DIV/0!</v>
      </c>
      <c r="AB40" s="12">
        <f t="shared" si="43"/>
        <v>85.714285714285708</v>
      </c>
      <c r="AC40" s="12">
        <f t="shared" ref="AC40:AC42" si="44">Q40-AK40</f>
        <v>2.0202020202020208</v>
      </c>
      <c r="AD40" s="12">
        <f t="shared" si="35"/>
        <v>0</v>
      </c>
      <c r="AE40" s="12">
        <f t="shared" si="35"/>
        <v>10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88.888888888888886</v>
      </c>
      <c r="AL40" s="12">
        <f>AL34/AL9*100</f>
        <v>87.5</v>
      </c>
      <c r="AM40" s="12">
        <f>AM34/AM9*100</f>
        <v>90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81.818181818181827</v>
      </c>
      <c r="R41" s="12">
        <f t="shared" si="46"/>
        <v>75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3.2467532467532578</v>
      </c>
      <c r="X41" s="12">
        <f t="shared" si="33"/>
        <v>5</v>
      </c>
      <c r="Y41" s="12">
        <f>S41-AJ41</f>
        <v>0</v>
      </c>
      <c r="Z41" s="12">
        <f>Z35/Z9*100</f>
        <v>85.714285714285708</v>
      </c>
      <c r="AA41" s="12" t="e">
        <f t="shared" ref="AA41:AB41" si="48">AA35/AA9*100</f>
        <v>#DIV/0!</v>
      </c>
      <c r="AB41" s="12">
        <f t="shared" si="48"/>
        <v>71.428571428571431</v>
      </c>
      <c r="AC41" s="12">
        <f t="shared" si="44"/>
        <v>-1.5151515151515156</v>
      </c>
      <c r="AD41" s="12">
        <f>R41-AL41</f>
        <v>-12.5</v>
      </c>
      <c r="AE41" s="12">
        <f t="shared" si="35"/>
        <v>20</v>
      </c>
      <c r="AH41" s="12">
        <f>AH35/AH9*100</f>
        <v>78.571428571428569</v>
      </c>
      <c r="AI41" s="12">
        <f>AI35/AI9*100</f>
        <v>70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87.5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45.454545454545453</v>
      </c>
      <c r="R42" s="12">
        <f t="shared" si="50"/>
        <v>37.5</v>
      </c>
      <c r="S42" s="12">
        <f t="shared" si="50"/>
        <v>66.666666666666657</v>
      </c>
      <c r="T42" s="12">
        <f t="shared" si="50"/>
        <v>0</v>
      </c>
      <c r="U42" s="12">
        <f t="shared" si="50"/>
        <v>-50</v>
      </c>
      <c r="V42" s="12">
        <f t="shared" si="50"/>
        <v>100</v>
      </c>
      <c r="W42" s="12">
        <f t="shared" si="42"/>
        <v>9.740259740259738</v>
      </c>
      <c r="X42" s="12">
        <f t="shared" si="33"/>
        <v>17.5</v>
      </c>
      <c r="Y42" s="12">
        <f>S42-AJ42</f>
        <v>-8.3333333333333428</v>
      </c>
      <c r="Z42" s="12">
        <f t="shared" si="50"/>
        <v>42.857142857142854</v>
      </c>
      <c r="AA42" s="12" t="e">
        <f t="shared" si="50"/>
        <v>#DIV/0!</v>
      </c>
      <c r="AB42" s="12">
        <f t="shared" si="50"/>
        <v>28.571428571428569</v>
      </c>
      <c r="AC42" s="12">
        <f t="shared" si="44"/>
        <v>1.0101010101010104</v>
      </c>
      <c r="AD42" s="12">
        <f>R42-AL42</f>
        <v>-12.5</v>
      </c>
      <c r="AE42" s="12">
        <f t="shared" si="35"/>
        <v>26.666666666666657</v>
      </c>
      <c r="AH42" s="12">
        <f t="shared" ref="AH42:AJ42" si="51">AH36/AH9*100</f>
        <v>35.714285714285715</v>
      </c>
      <c r="AI42" s="12">
        <f t="shared" si="51"/>
        <v>20</v>
      </c>
      <c r="AJ42" s="12">
        <f t="shared" si="51"/>
        <v>75</v>
      </c>
      <c r="AK42" s="12">
        <f>AK36/AK9*100</f>
        <v>44.444444444444443</v>
      </c>
      <c r="AL42" s="12">
        <f>AL36/AL9*100</f>
        <v>50</v>
      </c>
      <c r="AM42" s="12">
        <f>AM36/AM9*100</f>
        <v>40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4</v>
      </c>
      <c r="R9" s="17">
        <f>SUM(R10:R30)</f>
        <v>1</v>
      </c>
      <c r="S9" s="17">
        <f>SUM(S10:S30)</f>
        <v>3</v>
      </c>
      <c r="T9" s="17">
        <f>U9+V9</f>
        <v>-2</v>
      </c>
      <c r="U9" s="17">
        <f>SUM(U10:U30)</f>
        <v>-2</v>
      </c>
      <c r="V9" s="17">
        <f>SUM(V10:V30)</f>
        <v>0</v>
      </c>
      <c r="W9" s="15">
        <f>IF(Q9=T9,IF(Q9&gt;0,"皆増",0),(1-(Q9/(Q9-T9)))*-100)</f>
        <v>-33.333333333333336</v>
      </c>
      <c r="X9" s="15">
        <f t="shared" ref="X9:Y30" si="1">IF(R9=U9,IF(R9&gt;0,"皆増",0),(1-(R9/(R9-U9)))*-100)</f>
        <v>-66.666666666666671</v>
      </c>
      <c r="Y9" s="15">
        <f t="shared" si="1"/>
        <v>0</v>
      </c>
      <c r="Z9" s="17">
        <f>AA9+AB9</f>
        <v>0</v>
      </c>
      <c r="AA9" s="17">
        <f>SUM(AA10:AA30)</f>
        <v>-1</v>
      </c>
      <c r="AB9" s="17">
        <f>SUM(AB10:AB30)</f>
        <v>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-50</v>
      </c>
      <c r="AE9" s="15">
        <f t="shared" si="2"/>
        <v>50</v>
      </c>
      <c r="AH9" s="4">
        <f t="shared" ref="AH9:AJ30" si="3">Q9-T9</f>
        <v>6</v>
      </c>
      <c r="AI9" s="4">
        <f t="shared" si="3"/>
        <v>3</v>
      </c>
      <c r="AJ9" s="4">
        <f t="shared" si="3"/>
        <v>3</v>
      </c>
      <c r="AK9" s="4">
        <f t="shared" ref="AK9:AM30" si="4">Q9-Z9</f>
        <v>4</v>
      </c>
      <c r="AL9" s="4">
        <f t="shared" si="4"/>
        <v>2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-3</v>
      </c>
      <c r="U27" s="17">
        <v>-2</v>
      </c>
      <c r="V27" s="17">
        <v>-1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-1</v>
      </c>
      <c r="V28" s="17">
        <v>0</v>
      </c>
      <c r="W28" s="15">
        <f t="shared" si="11"/>
        <v>-50</v>
      </c>
      <c r="X28" s="15">
        <f t="shared" si="1"/>
        <v>-100</v>
      </c>
      <c r="Y28" s="15">
        <f t="shared" si="1"/>
        <v>0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-100</v>
      </c>
      <c r="AE28" s="15" t="str">
        <f t="shared" si="2"/>
        <v>皆増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0</v>
      </c>
      <c r="S34" s="17">
        <f t="shared" si="22"/>
        <v>3</v>
      </c>
      <c r="T34" s="17">
        <f t="shared" si="22"/>
        <v>-3</v>
      </c>
      <c r="U34" s="17">
        <f t="shared" si="22"/>
        <v>-3</v>
      </c>
      <c r="V34" s="17">
        <f t="shared" si="22"/>
        <v>0</v>
      </c>
      <c r="W34" s="15">
        <f t="shared" si="15"/>
        <v>-50</v>
      </c>
      <c r="X34" s="15">
        <f t="shared" si="15"/>
        <v>-100</v>
      </c>
      <c r="Y34" s="15">
        <f t="shared" si="15"/>
        <v>0</v>
      </c>
      <c r="Z34" s="17">
        <f t="shared" ref="Z34:AB34" si="23">SUM(Z23:Z30)</f>
        <v>-1</v>
      </c>
      <c r="AA34" s="17">
        <f t="shared" si="23"/>
        <v>-2</v>
      </c>
      <c r="AB34" s="17">
        <f t="shared" si="23"/>
        <v>1</v>
      </c>
      <c r="AC34" s="15">
        <f t="shared" si="17"/>
        <v>-25</v>
      </c>
      <c r="AD34" s="15">
        <f t="shared" si="17"/>
        <v>-100</v>
      </c>
      <c r="AE34" s="15">
        <f t="shared" si="17"/>
        <v>50</v>
      </c>
      <c r="AH34" s="4">
        <f t="shared" ref="AH34:AJ34" si="24">SUM(AH23:AH30)</f>
        <v>6</v>
      </c>
      <c r="AI34" s="4">
        <f t="shared" si="24"/>
        <v>3</v>
      </c>
      <c r="AJ34" s="4">
        <f t="shared" si="24"/>
        <v>3</v>
      </c>
      <c r="AK34" s="4">
        <f>SUM(AK23:AK30)</f>
        <v>4</v>
      </c>
      <c r="AL34" s="4">
        <f>SUM(AL23:AL30)</f>
        <v>2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0</v>
      </c>
      <c r="S35" s="17">
        <f t="shared" si="25"/>
        <v>3</v>
      </c>
      <c r="T35" s="17">
        <f t="shared" si="25"/>
        <v>-3</v>
      </c>
      <c r="U35" s="17">
        <f t="shared" si="25"/>
        <v>-3</v>
      </c>
      <c r="V35" s="17">
        <f t="shared" si="25"/>
        <v>0</v>
      </c>
      <c r="W35" s="15">
        <f t="shared" si="15"/>
        <v>-50</v>
      </c>
      <c r="X35" s="15">
        <f t="shared" si="15"/>
        <v>-100</v>
      </c>
      <c r="Y35" s="15">
        <f t="shared" si="15"/>
        <v>0</v>
      </c>
      <c r="Z35" s="17">
        <f t="shared" ref="Z35:AB35" si="26">SUM(Z25:Z30)</f>
        <v>-1</v>
      </c>
      <c r="AA35" s="17">
        <f t="shared" si="26"/>
        <v>-2</v>
      </c>
      <c r="AB35" s="17">
        <f t="shared" si="26"/>
        <v>1</v>
      </c>
      <c r="AC35" s="15">
        <f t="shared" si="17"/>
        <v>-25</v>
      </c>
      <c r="AD35" s="15">
        <f t="shared" si="17"/>
        <v>-100</v>
      </c>
      <c r="AE35" s="15">
        <f t="shared" si="17"/>
        <v>50</v>
      </c>
      <c r="AH35" s="4">
        <f t="shared" ref="AH35:AJ35" si="27">SUM(AH25:AH30)</f>
        <v>6</v>
      </c>
      <c r="AI35" s="4">
        <f t="shared" si="27"/>
        <v>3</v>
      </c>
      <c r="AJ35" s="4">
        <f t="shared" si="27"/>
        <v>3</v>
      </c>
      <c r="AK35" s="4">
        <f>SUM(AK25:AK30)</f>
        <v>4</v>
      </c>
      <c r="AL35" s="4">
        <f>SUM(AL25:AL30)</f>
        <v>2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0</v>
      </c>
      <c r="S36" s="17">
        <f t="shared" si="28"/>
        <v>2</v>
      </c>
      <c r="T36" s="17">
        <f t="shared" si="28"/>
        <v>-4</v>
      </c>
      <c r="U36" s="17">
        <f t="shared" si="28"/>
        <v>-3</v>
      </c>
      <c r="V36" s="17">
        <f t="shared" si="28"/>
        <v>-1</v>
      </c>
      <c r="W36" s="15">
        <f t="shared" si="15"/>
        <v>-66.666666666666671</v>
      </c>
      <c r="X36" s="15">
        <f t="shared" si="15"/>
        <v>-100</v>
      </c>
      <c r="Y36" s="15">
        <f t="shared" si="15"/>
        <v>-33.333333333333336</v>
      </c>
      <c r="Z36" s="17">
        <f t="shared" ref="Z36:AB36" si="29">SUM(Z27:Z30)</f>
        <v>-2</v>
      </c>
      <c r="AA36" s="17">
        <f t="shared" si="29"/>
        <v>-2</v>
      </c>
      <c r="AB36" s="17">
        <f t="shared" si="29"/>
        <v>0</v>
      </c>
      <c r="AC36" s="15">
        <f t="shared" si="17"/>
        <v>-50</v>
      </c>
      <c r="AD36" s="15">
        <f t="shared" si="17"/>
        <v>-100</v>
      </c>
      <c r="AE36" s="15">
        <f t="shared" si="17"/>
        <v>0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25</v>
      </c>
      <c r="R39" s="12">
        <f>R33/R9*100</f>
        <v>100</v>
      </c>
      <c r="S39" s="13">
        <f t="shared" si="37"/>
        <v>0</v>
      </c>
      <c r="T39" s="12">
        <f>T33/T9*100</f>
        <v>-50</v>
      </c>
      <c r="U39" s="12">
        <f t="shared" ref="U39:V39" si="38">U33/U9*100</f>
        <v>-50</v>
      </c>
      <c r="V39" s="12" t="e">
        <f t="shared" si="38"/>
        <v>#DIV/0!</v>
      </c>
      <c r="W39" s="12">
        <f>Q39-AH39</f>
        <v>25</v>
      </c>
      <c r="X39" s="12">
        <f t="shared" si="33"/>
        <v>100</v>
      </c>
      <c r="Y39" s="12">
        <f>S39-AJ39</f>
        <v>0</v>
      </c>
      <c r="Z39" s="12" t="e">
        <f t="shared" si="37"/>
        <v>#DIV/0!</v>
      </c>
      <c r="AA39" s="12">
        <f t="shared" si="37"/>
        <v>-100</v>
      </c>
      <c r="AB39" s="12">
        <f t="shared" si="37"/>
        <v>0</v>
      </c>
      <c r="AC39" s="12">
        <f>Q39-AK39</f>
        <v>25</v>
      </c>
      <c r="AD39" s="12">
        <f t="shared" si="35"/>
        <v>100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75</v>
      </c>
      <c r="R40" s="12">
        <f t="shared" si="40"/>
        <v>0</v>
      </c>
      <c r="S40" s="12">
        <f t="shared" si="40"/>
        <v>100</v>
      </c>
      <c r="T40" s="12">
        <f>T34/T9*100</f>
        <v>150</v>
      </c>
      <c r="U40" s="12">
        <f t="shared" ref="U40:V40" si="41">U34/U9*100</f>
        <v>150</v>
      </c>
      <c r="V40" s="12" t="e">
        <f t="shared" si="41"/>
        <v>#DIV/0!</v>
      </c>
      <c r="W40" s="12">
        <f t="shared" ref="W40:W42" si="42">Q40-AH40</f>
        <v>-25</v>
      </c>
      <c r="X40" s="12">
        <f t="shared" si="33"/>
        <v>-100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-25</v>
      </c>
      <c r="AD40" s="12">
        <f t="shared" si="35"/>
        <v>-100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0</v>
      </c>
      <c r="S41" s="12">
        <f t="shared" si="46"/>
        <v>100</v>
      </c>
      <c r="T41" s="12">
        <f>T35/T9*100</f>
        <v>150</v>
      </c>
      <c r="U41" s="12">
        <f t="shared" ref="U41:V41" si="47">U35/U9*100</f>
        <v>150</v>
      </c>
      <c r="V41" s="12" t="e">
        <f t="shared" si="47"/>
        <v>#DIV/0!</v>
      </c>
      <c r="W41" s="12">
        <f t="shared" si="42"/>
        <v>-25</v>
      </c>
      <c r="X41" s="12">
        <f t="shared" si="33"/>
        <v>-100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200</v>
      </c>
      <c r="AB41" s="12">
        <f t="shared" si="48"/>
        <v>100</v>
      </c>
      <c r="AC41" s="12">
        <f t="shared" si="44"/>
        <v>-25</v>
      </c>
      <c r="AD41" s="12">
        <f>R41-AL41</f>
        <v>-100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0</v>
      </c>
      <c r="S42" s="12">
        <f t="shared" si="50"/>
        <v>66.666666666666657</v>
      </c>
      <c r="T42" s="12">
        <f t="shared" si="50"/>
        <v>200</v>
      </c>
      <c r="U42" s="12">
        <f t="shared" si="50"/>
        <v>150</v>
      </c>
      <c r="V42" s="12" t="e">
        <f t="shared" si="50"/>
        <v>#DIV/0!</v>
      </c>
      <c r="W42" s="12">
        <f t="shared" si="42"/>
        <v>-50</v>
      </c>
      <c r="X42" s="12">
        <f t="shared" si="33"/>
        <v>-100</v>
      </c>
      <c r="Y42" s="12">
        <f>S42-AJ42</f>
        <v>-33.333333333333343</v>
      </c>
      <c r="Z42" s="12" t="e">
        <f t="shared" si="50"/>
        <v>#DIV/0!</v>
      </c>
      <c r="AA42" s="12">
        <f t="shared" si="50"/>
        <v>200</v>
      </c>
      <c r="AB42" s="12">
        <f t="shared" si="50"/>
        <v>0</v>
      </c>
      <c r="AC42" s="12">
        <f t="shared" si="44"/>
        <v>-50</v>
      </c>
      <c r="AD42" s="12">
        <f>R42-AL42</f>
        <v>-100</v>
      </c>
      <c r="AE42" s="12">
        <f t="shared" si="35"/>
        <v>-33.333333333333343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-2</v>
      </c>
      <c r="F9" s="17">
        <f>SUM(F10:F30)</f>
        <v>1</v>
      </c>
      <c r="G9" s="17">
        <f>SUM(G10:G30)</f>
        <v>-3</v>
      </c>
      <c r="H9" s="15">
        <f>IF(B9=E9,0,(1-(B9/(B9-E9)))*-100)</f>
        <v>-66.666666666666671</v>
      </c>
      <c r="I9" s="15">
        <f>IF(C9=F9,0,(1-(C9/(C9-F9)))*-100)</f>
        <v>0</v>
      </c>
      <c r="J9" s="15">
        <f>IF(D9=G9,0,(1-(D9/(D9-G9)))*-100)</f>
        <v>-100</v>
      </c>
      <c r="K9" s="17">
        <f>L9+M9</f>
        <v>-4</v>
      </c>
      <c r="L9" s="17">
        <f>SUM(L10:L30)</f>
        <v>-1</v>
      </c>
      <c r="M9" s="17">
        <f>SUM(M10:M30)</f>
        <v>-3</v>
      </c>
      <c r="N9" s="15">
        <f>IF(B9=K9,0,(1-(B9/(B9-K9)))*-100)</f>
        <v>-80</v>
      </c>
      <c r="O9" s="15">
        <f t="shared" ref="O9:P10" si="0">IF(C9=L9,0,(1-(C9/(C9-L9)))*-100)</f>
        <v>-50</v>
      </c>
      <c r="P9" s="15">
        <f>IF(D9=M9,0,(1-(D9/(D9-M9)))*-100)</f>
        <v>-100</v>
      </c>
      <c r="Q9" s="17">
        <f>R9+S9</f>
        <v>12</v>
      </c>
      <c r="R9" s="17">
        <f>SUM(R10:R30)</f>
        <v>6</v>
      </c>
      <c r="S9" s="17">
        <f>SUM(S10:S30)</f>
        <v>6</v>
      </c>
      <c r="T9" s="17">
        <f>U9+V9</f>
        <v>5</v>
      </c>
      <c r="U9" s="17">
        <f>SUM(U10:U30)</f>
        <v>3</v>
      </c>
      <c r="V9" s="17">
        <f>SUM(V10:V30)</f>
        <v>2</v>
      </c>
      <c r="W9" s="15">
        <f>IF(Q9=T9,IF(Q9&gt;0,"皆増",0),(1-(Q9/(Q9-T9)))*-100)</f>
        <v>71.428571428571416</v>
      </c>
      <c r="X9" s="15">
        <f t="shared" ref="X9:Y30" si="1">IF(R9=U9,IF(R9&gt;0,"皆増",0),(1-(R9/(R9-U9)))*-100)</f>
        <v>100</v>
      </c>
      <c r="Y9" s="15">
        <f t="shared" si="1"/>
        <v>50</v>
      </c>
      <c r="Z9" s="17">
        <f>AA9+AB9</f>
        <v>0</v>
      </c>
      <c r="AA9" s="17">
        <f>SUM(AA10:AA30)</f>
        <v>-1</v>
      </c>
      <c r="AB9" s="17">
        <f>SUM(AB10:AB30)</f>
        <v>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-14.28571428571429</v>
      </c>
      <c r="AE9" s="15">
        <f t="shared" si="2"/>
        <v>19.999999999999996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12</v>
      </c>
      <c r="AL9" s="4">
        <f t="shared" si="4"/>
        <v>7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-2</v>
      </c>
      <c r="F10" s="17">
        <v>1</v>
      </c>
      <c r="G10" s="17">
        <v>-3</v>
      </c>
      <c r="H10" s="15">
        <f>IF(B10=E10,0,(1-(B10/(B10-E10)))*-100)</f>
        <v>-66.666666666666671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-4</v>
      </c>
      <c r="L10" s="17">
        <v>-1</v>
      </c>
      <c r="M10" s="17">
        <v>-3</v>
      </c>
      <c r="N10" s="15">
        <f>IF(B10=K10,0,(1-(B10/(B10-K10)))*-100)</f>
        <v>-80</v>
      </c>
      <c r="O10" s="15">
        <f t="shared" si="0"/>
        <v>-50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2</v>
      </c>
      <c r="AB25" s="17">
        <v>-1</v>
      </c>
      <c r="AC25" s="15">
        <f t="shared" si="13"/>
        <v>100</v>
      </c>
      <c r="AD25" s="15" t="str">
        <f t="shared" si="2"/>
        <v>皆増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 t="str">
        <f t="shared" si="1"/>
        <v>皆増</v>
      </c>
      <c r="Z26" s="17">
        <f t="shared" si="12"/>
        <v>-1</v>
      </c>
      <c r="AA26" s="17">
        <v>-2</v>
      </c>
      <c r="AB26" s="17">
        <v>1</v>
      </c>
      <c r="AC26" s="15">
        <f t="shared" si="13"/>
        <v>-50</v>
      </c>
      <c r="AD26" s="15">
        <f t="shared" si="2"/>
        <v>-100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-2</v>
      </c>
      <c r="U27" s="17">
        <v>-1</v>
      </c>
      <c r="V27" s="17">
        <v>-1</v>
      </c>
      <c r="W27" s="15">
        <f t="shared" si="11"/>
        <v>-66.666666666666671</v>
      </c>
      <c r="X27" s="15">
        <f t="shared" si="1"/>
        <v>-100</v>
      </c>
      <c r="Y27" s="15">
        <f t="shared" si="1"/>
        <v>-50</v>
      </c>
      <c r="Z27" s="17">
        <f t="shared" si="12"/>
        <v>-1</v>
      </c>
      <c r="AA27" s="17">
        <v>-2</v>
      </c>
      <c r="AB27" s="17">
        <v>1</v>
      </c>
      <c r="AC27" s="15">
        <f t="shared" si="13"/>
        <v>-50</v>
      </c>
      <c r="AD27" s="15">
        <f t="shared" si="2"/>
        <v>-100</v>
      </c>
      <c r="AE27" s="15" t="str">
        <f t="shared" si="2"/>
        <v>皆増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3</v>
      </c>
      <c r="U28" s="17">
        <v>1</v>
      </c>
      <c r="V28" s="17">
        <v>2</v>
      </c>
      <c r="W28" s="15">
        <f t="shared" si="11"/>
        <v>300</v>
      </c>
      <c r="X28" s="15" t="str">
        <f t="shared" si="1"/>
        <v>皆増</v>
      </c>
      <c r="Y28" s="15">
        <f t="shared" si="1"/>
        <v>200</v>
      </c>
      <c r="Z28" s="17">
        <f t="shared" si="12"/>
        <v>4</v>
      </c>
      <c r="AA28" s="17">
        <v>1</v>
      </c>
      <c r="AB28" s="17">
        <v>3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3</v>
      </c>
      <c r="U29" s="17">
        <v>2</v>
      </c>
      <c r="V29" s="17">
        <v>1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2</v>
      </c>
      <c r="AA29" s="17">
        <v>2</v>
      </c>
      <c r="AB29" s="17">
        <v>0</v>
      </c>
      <c r="AC29" s="15">
        <f t="shared" si="13"/>
        <v>200</v>
      </c>
      <c r="AD29" s="15" t="str">
        <f t="shared" si="2"/>
        <v>皆増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6</v>
      </c>
      <c r="S34" s="17">
        <f t="shared" si="22"/>
        <v>6</v>
      </c>
      <c r="T34" s="17">
        <f t="shared" si="22"/>
        <v>5</v>
      </c>
      <c r="U34" s="17">
        <f t="shared" si="22"/>
        <v>3</v>
      </c>
      <c r="V34" s="17">
        <f t="shared" si="22"/>
        <v>2</v>
      </c>
      <c r="W34" s="15">
        <f t="shared" si="15"/>
        <v>71.428571428571416</v>
      </c>
      <c r="X34" s="15">
        <f t="shared" si="15"/>
        <v>100</v>
      </c>
      <c r="Y34" s="15">
        <f t="shared" si="15"/>
        <v>50</v>
      </c>
      <c r="Z34" s="17">
        <f t="shared" ref="Z34:AB34" si="23">SUM(Z23:Z30)</f>
        <v>2</v>
      </c>
      <c r="AA34" s="17">
        <f t="shared" si="23"/>
        <v>0</v>
      </c>
      <c r="AB34" s="17">
        <f t="shared" si="23"/>
        <v>2</v>
      </c>
      <c r="AC34" s="15">
        <f t="shared" si="17"/>
        <v>19.999999999999996</v>
      </c>
      <c r="AD34" s="15">
        <f t="shared" si="17"/>
        <v>0</v>
      </c>
      <c r="AE34" s="15">
        <f t="shared" si="17"/>
        <v>50</v>
      </c>
      <c r="AH34" s="4">
        <f t="shared" ref="AH34:AJ34" si="24">SUM(AH23:AH30)</f>
        <v>7</v>
      </c>
      <c r="AI34" s="4">
        <f t="shared" si="24"/>
        <v>3</v>
      </c>
      <c r="AJ34" s="4">
        <f t="shared" si="24"/>
        <v>4</v>
      </c>
      <c r="AK34" s="4">
        <f>SUM(AK23:AK30)</f>
        <v>10</v>
      </c>
      <c r="AL34" s="4">
        <f>SUM(AL23:AL30)</f>
        <v>6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5</v>
      </c>
      <c r="S35" s="17">
        <f t="shared" si="25"/>
        <v>6</v>
      </c>
      <c r="T35" s="17">
        <f t="shared" si="25"/>
        <v>6</v>
      </c>
      <c r="U35" s="17">
        <f t="shared" si="25"/>
        <v>3</v>
      </c>
      <c r="V35" s="17">
        <f t="shared" si="25"/>
        <v>3</v>
      </c>
      <c r="W35" s="15">
        <f t="shared" si="15"/>
        <v>120.00000000000001</v>
      </c>
      <c r="X35" s="15">
        <f t="shared" si="15"/>
        <v>150</v>
      </c>
      <c r="Y35" s="15">
        <f t="shared" si="15"/>
        <v>100</v>
      </c>
      <c r="Z35" s="17">
        <f t="shared" ref="Z35:AB35" si="26">SUM(Z25:Z30)</f>
        <v>3</v>
      </c>
      <c r="AA35" s="17">
        <f t="shared" si="26"/>
        <v>1</v>
      </c>
      <c r="AB35" s="17">
        <f t="shared" si="26"/>
        <v>2</v>
      </c>
      <c r="AC35" s="15">
        <f t="shared" si="17"/>
        <v>37.5</v>
      </c>
      <c r="AD35" s="15">
        <f t="shared" si="17"/>
        <v>25</v>
      </c>
      <c r="AE35" s="15">
        <f t="shared" si="17"/>
        <v>50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8</v>
      </c>
      <c r="AL35" s="4">
        <f>SUM(AL25:AL30)</f>
        <v>4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3</v>
      </c>
      <c r="S36" s="17">
        <f t="shared" si="28"/>
        <v>5</v>
      </c>
      <c r="T36" s="17">
        <f t="shared" si="28"/>
        <v>4</v>
      </c>
      <c r="U36" s="17">
        <f t="shared" si="28"/>
        <v>2</v>
      </c>
      <c r="V36" s="17">
        <f t="shared" si="28"/>
        <v>2</v>
      </c>
      <c r="W36" s="15">
        <f t="shared" si="15"/>
        <v>100</v>
      </c>
      <c r="X36" s="15">
        <f t="shared" si="15"/>
        <v>200</v>
      </c>
      <c r="Y36" s="15">
        <f t="shared" si="15"/>
        <v>66.666666666666671</v>
      </c>
      <c r="Z36" s="17">
        <f t="shared" ref="Z36:AB36" si="29">SUM(Z27:Z30)</f>
        <v>3</v>
      </c>
      <c r="AA36" s="17">
        <f t="shared" si="29"/>
        <v>1</v>
      </c>
      <c r="AB36" s="17">
        <f t="shared" si="29"/>
        <v>2</v>
      </c>
      <c r="AC36" s="15">
        <f t="shared" si="17"/>
        <v>60.000000000000007</v>
      </c>
      <c r="AD36" s="15">
        <f t="shared" si="17"/>
        <v>50</v>
      </c>
      <c r="AE36" s="15">
        <f t="shared" si="17"/>
        <v>66.666666666666671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>
        <f t="shared" si="37"/>
        <v>100</v>
      </c>
      <c r="AB39" s="12">
        <f t="shared" si="37"/>
        <v>-100</v>
      </c>
      <c r="AC39" s="12">
        <f>Q39-AK39</f>
        <v>-16.666666666666664</v>
      </c>
      <c r="AD39" s="12">
        <f t="shared" si="35"/>
        <v>-14.285714285714285</v>
      </c>
      <c r="AE39" s="12">
        <f t="shared" si="35"/>
        <v>-20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16.666666666666664</v>
      </c>
      <c r="AL39" s="12">
        <f>AL33/AL9*100</f>
        <v>14.285714285714285</v>
      </c>
      <c r="AM39" s="12">
        <f>AM33/AM9*100</f>
        <v>20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0</v>
      </c>
      <c r="AB40" s="12">
        <f t="shared" si="43"/>
        <v>200</v>
      </c>
      <c r="AC40" s="12">
        <f t="shared" ref="AC40:AC42" si="44">Q40-AK40</f>
        <v>16.666666666666657</v>
      </c>
      <c r="AD40" s="12">
        <f t="shared" si="35"/>
        <v>14.285714285714292</v>
      </c>
      <c r="AE40" s="12">
        <f t="shared" si="35"/>
        <v>20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83.333333333333343</v>
      </c>
      <c r="AL40" s="12">
        <f>AL34/AL9*100</f>
        <v>85.714285714285708</v>
      </c>
      <c r="AM40" s="12">
        <f>AM34/AM9*100</f>
        <v>80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91.666666666666657</v>
      </c>
      <c r="R41" s="12">
        <f t="shared" si="46"/>
        <v>83.333333333333343</v>
      </c>
      <c r="S41" s="12">
        <f t="shared" si="46"/>
        <v>100</v>
      </c>
      <c r="T41" s="12">
        <f>T35/T9*100</f>
        <v>120</v>
      </c>
      <c r="U41" s="12">
        <f t="shared" ref="U41:V41" si="47">U35/U9*100</f>
        <v>100</v>
      </c>
      <c r="V41" s="12">
        <f t="shared" si="47"/>
        <v>150</v>
      </c>
      <c r="W41" s="12">
        <f t="shared" si="42"/>
        <v>20.238095238095227</v>
      </c>
      <c r="X41" s="12">
        <f t="shared" si="33"/>
        <v>16.666666666666686</v>
      </c>
      <c r="Y41" s="12">
        <f>S41-AJ41</f>
        <v>25</v>
      </c>
      <c r="Z41" s="12" t="e">
        <f>Z35/Z9*100</f>
        <v>#DIV/0!</v>
      </c>
      <c r="AA41" s="12">
        <f t="shared" ref="AA41:AB41" si="48">AA35/AA9*100</f>
        <v>-100</v>
      </c>
      <c r="AB41" s="12">
        <f t="shared" si="48"/>
        <v>200</v>
      </c>
      <c r="AC41" s="12">
        <f t="shared" si="44"/>
        <v>25</v>
      </c>
      <c r="AD41" s="12">
        <f>R41-AL41</f>
        <v>26.190476190476204</v>
      </c>
      <c r="AE41" s="12">
        <f t="shared" si="35"/>
        <v>20</v>
      </c>
      <c r="AH41" s="12">
        <f>AH35/AH9*100</f>
        <v>71.428571428571431</v>
      </c>
      <c r="AI41" s="12">
        <f>AI35/AI9*100</f>
        <v>66.666666666666657</v>
      </c>
      <c r="AJ41" s="12">
        <f>AJ35/AJ9*100</f>
        <v>75</v>
      </c>
      <c r="AK41" s="12">
        <f t="shared" ref="AK41:AM41" si="49">AK35/AK9*100</f>
        <v>66.666666666666657</v>
      </c>
      <c r="AL41" s="12">
        <f t="shared" si="49"/>
        <v>57.142857142857139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50</v>
      </c>
      <c r="S42" s="12">
        <f t="shared" si="50"/>
        <v>83.333333333333343</v>
      </c>
      <c r="T42" s="12">
        <f t="shared" si="50"/>
        <v>80</v>
      </c>
      <c r="U42" s="12">
        <f t="shared" si="50"/>
        <v>66.666666666666657</v>
      </c>
      <c r="V42" s="12">
        <f t="shared" si="50"/>
        <v>100</v>
      </c>
      <c r="W42" s="12">
        <f t="shared" si="42"/>
        <v>9.5238095238095184</v>
      </c>
      <c r="X42" s="12">
        <f t="shared" si="33"/>
        <v>16.666666666666671</v>
      </c>
      <c r="Y42" s="12">
        <f>S42-AJ42</f>
        <v>8.3333333333333428</v>
      </c>
      <c r="Z42" s="12" t="e">
        <f t="shared" si="50"/>
        <v>#DIV/0!</v>
      </c>
      <c r="AA42" s="12">
        <f t="shared" si="50"/>
        <v>-100</v>
      </c>
      <c r="AB42" s="12">
        <f t="shared" si="50"/>
        <v>200</v>
      </c>
      <c r="AC42" s="12">
        <f t="shared" si="44"/>
        <v>24.999999999999986</v>
      </c>
      <c r="AD42" s="12">
        <f>R42-AL42</f>
        <v>21.428571428571431</v>
      </c>
      <c r="AE42" s="12">
        <f t="shared" si="35"/>
        <v>23.333333333333343</v>
      </c>
      <c r="AH42" s="12">
        <f t="shared" ref="AH42:AJ42" si="51">AH36/AH9*100</f>
        <v>57.142857142857139</v>
      </c>
      <c r="AI42" s="12">
        <f t="shared" si="51"/>
        <v>33.333333333333329</v>
      </c>
      <c r="AJ42" s="12">
        <f t="shared" si="51"/>
        <v>75</v>
      </c>
      <c r="AK42" s="12">
        <f>AK36/AK9*100</f>
        <v>41.666666666666671</v>
      </c>
      <c r="AL42" s="12">
        <f>AL36/AL9*100</f>
        <v>28.571428571428569</v>
      </c>
      <c r="AM42" s="12">
        <f>AM36/AM9*100</f>
        <v>60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3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9" s="1" customFormat="1" ht="18" customHeight="1" x14ac:dyDescent="0.2">
      <c r="A7" s="7"/>
      <c r="B7" s="9" t="s">
        <v>38</v>
      </c>
      <c r="C7" s="10"/>
      <c r="D7" s="10"/>
      <c r="E7" s="20" t="s">
        <v>36</v>
      </c>
      <c r="F7" s="21"/>
      <c r="G7" s="22"/>
      <c r="H7" s="20" t="s">
        <v>40</v>
      </c>
      <c r="I7" s="21"/>
      <c r="J7" s="22"/>
      <c r="K7" s="20" t="s">
        <v>37</v>
      </c>
      <c r="L7" s="21"/>
      <c r="M7" s="22"/>
      <c r="N7" s="20" t="s">
        <v>39</v>
      </c>
      <c r="O7" s="21"/>
      <c r="P7" s="22"/>
      <c r="Q7" s="9" t="s">
        <v>38</v>
      </c>
      <c r="R7" s="10"/>
      <c r="S7" s="10"/>
      <c r="T7" s="20" t="s">
        <v>36</v>
      </c>
      <c r="U7" s="21"/>
      <c r="V7" s="22"/>
      <c r="W7" s="20" t="s">
        <v>40</v>
      </c>
      <c r="X7" s="21"/>
      <c r="Y7" s="22"/>
      <c r="Z7" s="20" t="s">
        <v>37</v>
      </c>
      <c r="AA7" s="21"/>
      <c r="AB7" s="22"/>
      <c r="AC7" s="20" t="s">
        <v>39</v>
      </c>
      <c r="AD7" s="21"/>
      <c r="AE7" s="22"/>
      <c r="AH7" s="23" t="s">
        <v>59</v>
      </c>
      <c r="AI7" s="24"/>
      <c r="AJ7" s="25"/>
      <c r="AK7" s="23" t="s">
        <v>60</v>
      </c>
      <c r="AL7" s="24"/>
      <c r="AM7" s="25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4</v>
      </c>
      <c r="D9" s="17">
        <f>SUM(D10:D30)</f>
        <v>3</v>
      </c>
      <c r="E9" s="17">
        <f>F9+G9</f>
        <v>1</v>
      </c>
      <c r="F9" s="17">
        <f>SUM(F10:F30)</f>
        <v>-2</v>
      </c>
      <c r="G9" s="17">
        <f>SUM(G10:G30)</f>
        <v>3</v>
      </c>
      <c r="H9" s="15">
        <f>IF(B9=E9,0,(1-(B9/(B9-E9)))*-100)</f>
        <v>16.666666666666675</v>
      </c>
      <c r="I9" s="15">
        <f>IF(C9=F9,0,(1-(C9/(C9-F9)))*-100)</f>
        <v>-33.333333333333336</v>
      </c>
      <c r="J9" s="15">
        <f>IF(D9=G9,0,(1-(D9/(D9-G9)))*-100)</f>
        <v>0</v>
      </c>
      <c r="K9" s="17">
        <f>L9+M9</f>
        <v>3</v>
      </c>
      <c r="L9" s="17">
        <f>SUM(L10:L30)</f>
        <v>2</v>
      </c>
      <c r="M9" s="17">
        <f>SUM(M10:M30)</f>
        <v>1</v>
      </c>
      <c r="N9" s="15">
        <f>IF(B9=K9,0,(1-(B9/(B9-K9)))*-100)</f>
        <v>75</v>
      </c>
      <c r="O9" s="15">
        <f t="shared" ref="O9:P10" si="0">IF(C9=L9,0,(1-(C9/(C9-L9)))*-100)</f>
        <v>100</v>
      </c>
      <c r="P9" s="15">
        <f>IF(D9=M9,0,(1-(D9/(D9-M9)))*-100)</f>
        <v>50</v>
      </c>
      <c r="Q9" s="17">
        <f>R9+S9</f>
        <v>30</v>
      </c>
      <c r="R9" s="17">
        <f>SUM(R10:R30)</f>
        <v>13</v>
      </c>
      <c r="S9" s="17">
        <f>SUM(S10:S30)</f>
        <v>17</v>
      </c>
      <c r="T9" s="17">
        <f>U9+V9</f>
        <v>12</v>
      </c>
      <c r="U9" s="17">
        <f>SUM(U10:U30)</f>
        <v>3</v>
      </c>
      <c r="V9" s="17">
        <f>SUM(V10:V30)</f>
        <v>9</v>
      </c>
      <c r="W9" s="15">
        <f>IF(Q9=T9,IF(Q9&gt;0,"皆増",0),(1-(Q9/(Q9-T9)))*-100)</f>
        <v>66.666666666666671</v>
      </c>
      <c r="X9" s="15">
        <f t="shared" ref="X9:Y30" si="1">IF(R9=U9,IF(R9&gt;0,"皆増",0),(1-(R9/(R9-U9)))*-100)</f>
        <v>30.000000000000004</v>
      </c>
      <c r="Y9" s="15">
        <f t="shared" si="1"/>
        <v>112.5</v>
      </c>
      <c r="Z9" s="17">
        <f>AA9+AB9</f>
        <v>8</v>
      </c>
      <c r="AA9" s="17">
        <f>SUM(AA10:AA30)</f>
        <v>1</v>
      </c>
      <c r="AB9" s="17">
        <f>SUM(AB10:AB30)</f>
        <v>7</v>
      </c>
      <c r="AC9" s="15">
        <f>IF(Q9=Z9,IF(Q9&gt;0,"皆増",0),(1-(Q9/(Q9-Z9)))*-100)</f>
        <v>36.363636363636353</v>
      </c>
      <c r="AD9" s="15">
        <f t="shared" ref="AD9:AE30" si="2">IF(R9=AA9,IF(R9&gt;0,"皆増",0),(1-(R9/(R9-AA9)))*-100)</f>
        <v>8.333333333333325</v>
      </c>
      <c r="AE9" s="15">
        <f t="shared" si="2"/>
        <v>70</v>
      </c>
      <c r="AH9" s="4">
        <f t="shared" ref="AH9:AJ30" si="3">Q9-T9</f>
        <v>18</v>
      </c>
      <c r="AI9" s="4">
        <f t="shared" si="3"/>
        <v>10</v>
      </c>
      <c r="AJ9" s="4">
        <f t="shared" si="3"/>
        <v>8</v>
      </c>
      <c r="AK9" s="4">
        <f t="shared" ref="AK9:AM30" si="4">Q9-Z9</f>
        <v>22</v>
      </c>
      <c r="AL9" s="4">
        <f t="shared" si="4"/>
        <v>12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4</v>
      </c>
      <c r="D10" s="17">
        <v>3</v>
      </c>
      <c r="E10" s="17">
        <f t="shared" ref="E10" si="6">F10+G10</f>
        <v>1</v>
      </c>
      <c r="F10" s="17">
        <v>-2</v>
      </c>
      <c r="G10" s="17">
        <v>3</v>
      </c>
      <c r="H10" s="15">
        <f>IF(B10=E10,0,(1-(B10/(B10-E10)))*-100)</f>
        <v>16.666666666666675</v>
      </c>
      <c r="I10" s="15">
        <f t="shared" ref="I10" si="7">IF(C10=F10,0,(1-(C10/(C10-F10)))*-100)</f>
        <v>-33.333333333333336</v>
      </c>
      <c r="J10" s="15">
        <f>IF(D10=G10,0,(1-(D10/(D10-G10)))*-100)</f>
        <v>0</v>
      </c>
      <c r="K10" s="17">
        <f t="shared" ref="K10" si="8">L10+M10</f>
        <v>3</v>
      </c>
      <c r="L10" s="17">
        <v>2</v>
      </c>
      <c r="M10" s="17">
        <v>1</v>
      </c>
      <c r="N10" s="15">
        <f>IF(B10=K10,0,(1-(B10/(B10-K10)))*-100)</f>
        <v>75</v>
      </c>
      <c r="O10" s="15">
        <f t="shared" si="0"/>
        <v>100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-2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-50</v>
      </c>
      <c r="AD23" s="15">
        <f t="shared" si="2"/>
        <v>-50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6</v>
      </c>
      <c r="R24" s="17">
        <v>5</v>
      </c>
      <c r="S24" s="17">
        <v>1</v>
      </c>
      <c r="T24" s="17">
        <f t="shared" si="10"/>
        <v>2</v>
      </c>
      <c r="U24" s="17">
        <v>2</v>
      </c>
      <c r="V24" s="17">
        <v>0</v>
      </c>
      <c r="W24" s="15">
        <f t="shared" si="11"/>
        <v>50</v>
      </c>
      <c r="X24" s="15">
        <f t="shared" si="1"/>
        <v>66.666666666666671</v>
      </c>
      <c r="Y24" s="15">
        <f t="shared" si="1"/>
        <v>0</v>
      </c>
      <c r="Z24" s="17">
        <f t="shared" si="12"/>
        <v>4</v>
      </c>
      <c r="AA24" s="17">
        <v>4</v>
      </c>
      <c r="AB24" s="17">
        <v>0</v>
      </c>
      <c r="AC24" s="15">
        <f t="shared" si="13"/>
        <v>200</v>
      </c>
      <c r="AD24" s="15">
        <f t="shared" si="2"/>
        <v>400</v>
      </c>
      <c r="AE24" s="15">
        <f t="shared" si="2"/>
        <v>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1</v>
      </c>
      <c r="S25" s="17">
        <v>2</v>
      </c>
      <c r="T25" s="17">
        <f t="shared" si="10"/>
        <v>2</v>
      </c>
      <c r="U25" s="17">
        <v>0</v>
      </c>
      <c r="V25" s="17">
        <v>2</v>
      </c>
      <c r="W25" s="15">
        <f t="shared" si="11"/>
        <v>200</v>
      </c>
      <c r="X25" s="15">
        <f t="shared" si="1"/>
        <v>0</v>
      </c>
      <c r="Y25" s="15" t="str">
        <f t="shared" si="1"/>
        <v>皆増</v>
      </c>
      <c r="Z25" s="17">
        <f t="shared" si="12"/>
        <v>3</v>
      </c>
      <c r="AA25" s="17">
        <v>1</v>
      </c>
      <c r="AB25" s="17">
        <v>2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1</v>
      </c>
      <c r="S26" s="17">
        <v>3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-50</v>
      </c>
      <c r="Y26" s="15">
        <f t="shared" si="1"/>
        <v>50</v>
      </c>
      <c r="Z26" s="17">
        <f t="shared" si="12"/>
        <v>2</v>
      </c>
      <c r="AA26" s="17">
        <v>1</v>
      </c>
      <c r="AB26" s="17">
        <v>1</v>
      </c>
      <c r="AC26" s="15">
        <f t="shared" si="13"/>
        <v>100</v>
      </c>
      <c r="AD26" s="15" t="str">
        <f t="shared" si="2"/>
        <v>皆増</v>
      </c>
      <c r="AE26" s="15">
        <f t="shared" si="2"/>
        <v>50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-2</v>
      </c>
      <c r="U27" s="17">
        <v>0</v>
      </c>
      <c r="V27" s="17">
        <v>-2</v>
      </c>
      <c r="W27" s="15">
        <f t="shared" si="11"/>
        <v>-66.666666666666671</v>
      </c>
      <c r="X27" s="15">
        <f t="shared" si="1"/>
        <v>0</v>
      </c>
      <c r="Y27" s="15">
        <f t="shared" si="1"/>
        <v>-100</v>
      </c>
      <c r="Z27" s="17">
        <f t="shared" si="12"/>
        <v>-7</v>
      </c>
      <c r="AA27" s="17">
        <v>-4</v>
      </c>
      <c r="AB27" s="17">
        <v>-3</v>
      </c>
      <c r="AC27" s="15">
        <f t="shared" si="13"/>
        <v>-87.5</v>
      </c>
      <c r="AD27" s="15">
        <f t="shared" si="2"/>
        <v>-80</v>
      </c>
      <c r="AE27" s="15">
        <f t="shared" si="2"/>
        <v>-100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8</v>
      </c>
      <c r="AL27" s="4">
        <f t="shared" si="4"/>
        <v>5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3</v>
      </c>
      <c r="S28" s="17">
        <v>5</v>
      </c>
      <c r="T28" s="17">
        <f t="shared" si="10"/>
        <v>7</v>
      </c>
      <c r="U28" s="17">
        <v>3</v>
      </c>
      <c r="V28" s="17">
        <v>4</v>
      </c>
      <c r="W28" s="15">
        <f t="shared" si="11"/>
        <v>700</v>
      </c>
      <c r="X28" s="15" t="str">
        <f t="shared" si="1"/>
        <v>皆増</v>
      </c>
      <c r="Y28" s="15">
        <f t="shared" si="1"/>
        <v>400</v>
      </c>
      <c r="Z28" s="17">
        <f t="shared" si="12"/>
        <v>5</v>
      </c>
      <c r="AA28" s="17">
        <v>1</v>
      </c>
      <c r="AB28" s="17">
        <v>4</v>
      </c>
      <c r="AC28" s="15">
        <f t="shared" si="13"/>
        <v>166.66666666666666</v>
      </c>
      <c r="AD28" s="15">
        <f t="shared" si="2"/>
        <v>50</v>
      </c>
      <c r="AE28" s="15">
        <f t="shared" si="2"/>
        <v>400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1</v>
      </c>
      <c r="U29" s="17">
        <v>-1</v>
      </c>
      <c r="V29" s="17">
        <v>2</v>
      </c>
      <c r="W29" s="15">
        <f t="shared" si="11"/>
        <v>33.333333333333329</v>
      </c>
      <c r="X29" s="15">
        <f t="shared" si="1"/>
        <v>-100</v>
      </c>
      <c r="Y29" s="15">
        <f t="shared" si="1"/>
        <v>100</v>
      </c>
      <c r="Z29" s="17">
        <f t="shared" si="12"/>
        <v>2</v>
      </c>
      <c r="AA29" s="17">
        <v>-1</v>
      </c>
      <c r="AB29" s="17">
        <v>3</v>
      </c>
      <c r="AC29" s="15">
        <f t="shared" si="13"/>
        <v>100</v>
      </c>
      <c r="AD29" s="15">
        <f t="shared" si="2"/>
        <v>-100</v>
      </c>
      <c r="AE29" s="15">
        <f t="shared" si="2"/>
        <v>300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-50</v>
      </c>
      <c r="X33" s="15">
        <f t="shared" si="15"/>
        <v>-50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29</v>
      </c>
      <c r="R34" s="17">
        <f t="shared" si="22"/>
        <v>12</v>
      </c>
      <c r="S34" s="17">
        <f t="shared" si="22"/>
        <v>17</v>
      </c>
      <c r="T34" s="17">
        <f t="shared" si="22"/>
        <v>13</v>
      </c>
      <c r="U34" s="17">
        <f t="shared" si="22"/>
        <v>4</v>
      </c>
      <c r="V34" s="17">
        <f t="shared" si="22"/>
        <v>9</v>
      </c>
      <c r="W34" s="15">
        <f t="shared" si="15"/>
        <v>81.25</v>
      </c>
      <c r="X34" s="15">
        <f t="shared" si="15"/>
        <v>50</v>
      </c>
      <c r="Y34" s="15">
        <f t="shared" si="15"/>
        <v>112.5</v>
      </c>
      <c r="Z34" s="17">
        <f t="shared" ref="Z34:AB34" si="23">SUM(Z23:Z30)</f>
        <v>8</v>
      </c>
      <c r="AA34" s="17">
        <f t="shared" si="23"/>
        <v>1</v>
      </c>
      <c r="AB34" s="17">
        <f t="shared" si="23"/>
        <v>7</v>
      </c>
      <c r="AC34" s="15">
        <f t="shared" si="17"/>
        <v>38.095238095238095</v>
      </c>
      <c r="AD34" s="15">
        <f t="shared" si="17"/>
        <v>9.0909090909090828</v>
      </c>
      <c r="AE34" s="15">
        <f t="shared" si="17"/>
        <v>70</v>
      </c>
      <c r="AH34" s="4">
        <f t="shared" ref="AH34:AJ34" si="24">SUM(AH23:AH30)</f>
        <v>16</v>
      </c>
      <c r="AI34" s="4">
        <f t="shared" si="24"/>
        <v>8</v>
      </c>
      <c r="AJ34" s="4">
        <f t="shared" si="24"/>
        <v>8</v>
      </c>
      <c r="AK34" s="4">
        <f>SUM(AK23:AK30)</f>
        <v>21</v>
      </c>
      <c r="AL34" s="4">
        <f>SUM(AL23:AL30)</f>
        <v>11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22</v>
      </c>
      <c r="R35" s="17">
        <f t="shared" si="25"/>
        <v>6</v>
      </c>
      <c r="S35" s="17">
        <f t="shared" si="25"/>
        <v>16</v>
      </c>
      <c r="T35" s="17">
        <f t="shared" si="25"/>
        <v>10</v>
      </c>
      <c r="U35" s="17">
        <f t="shared" si="25"/>
        <v>1</v>
      </c>
      <c r="V35" s="17">
        <f t="shared" si="25"/>
        <v>9</v>
      </c>
      <c r="W35" s="15">
        <f t="shared" si="15"/>
        <v>83.333333333333329</v>
      </c>
      <c r="X35" s="15">
        <f t="shared" si="15"/>
        <v>19.999999999999996</v>
      </c>
      <c r="Y35" s="15">
        <f t="shared" si="15"/>
        <v>128.57142857142856</v>
      </c>
      <c r="Z35" s="17">
        <f t="shared" ref="Z35:AB35" si="26">SUM(Z25:Z30)</f>
        <v>5</v>
      </c>
      <c r="AA35" s="17">
        <f t="shared" si="26"/>
        <v>-2</v>
      </c>
      <c r="AB35" s="17">
        <f t="shared" si="26"/>
        <v>7</v>
      </c>
      <c r="AC35" s="15">
        <f t="shared" si="17"/>
        <v>29.411764705882359</v>
      </c>
      <c r="AD35" s="15">
        <f t="shared" si="17"/>
        <v>-25</v>
      </c>
      <c r="AE35" s="15">
        <f t="shared" si="17"/>
        <v>77.777777777777771</v>
      </c>
      <c r="AH35" s="4">
        <f t="shared" ref="AH35:AJ35" si="27">SUM(AH25:AH30)</f>
        <v>12</v>
      </c>
      <c r="AI35" s="4">
        <f t="shared" si="27"/>
        <v>5</v>
      </c>
      <c r="AJ35" s="4">
        <f t="shared" si="27"/>
        <v>7</v>
      </c>
      <c r="AK35" s="4">
        <f>SUM(AK25:AK30)</f>
        <v>17</v>
      </c>
      <c r="AL35" s="4">
        <f>SUM(AL25:AL30)</f>
        <v>8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4</v>
      </c>
      <c r="S36" s="17">
        <f t="shared" si="28"/>
        <v>11</v>
      </c>
      <c r="T36" s="17">
        <f t="shared" si="28"/>
        <v>8</v>
      </c>
      <c r="U36" s="17">
        <f t="shared" si="28"/>
        <v>2</v>
      </c>
      <c r="V36" s="17">
        <f t="shared" si="28"/>
        <v>6</v>
      </c>
      <c r="W36" s="15">
        <f t="shared" si="15"/>
        <v>114.28571428571428</v>
      </c>
      <c r="X36" s="15">
        <f t="shared" si="15"/>
        <v>100</v>
      </c>
      <c r="Y36" s="15">
        <f t="shared" si="15"/>
        <v>120.00000000000001</v>
      </c>
      <c r="Z36" s="17">
        <f t="shared" ref="Z36:AB36" si="29">SUM(Z27:Z30)</f>
        <v>0</v>
      </c>
      <c r="AA36" s="17">
        <f t="shared" si="29"/>
        <v>-4</v>
      </c>
      <c r="AB36" s="17">
        <f t="shared" si="29"/>
        <v>4</v>
      </c>
      <c r="AC36" s="15">
        <f t="shared" si="17"/>
        <v>0</v>
      </c>
      <c r="AD36" s="15">
        <f t="shared" si="17"/>
        <v>-50</v>
      </c>
      <c r="AE36" s="15">
        <f t="shared" si="17"/>
        <v>57.142857142857139</v>
      </c>
      <c r="AH36" s="4">
        <f t="shared" ref="AH36:AJ36" si="30">SUM(AH27:AH30)</f>
        <v>7</v>
      </c>
      <c r="AI36" s="4">
        <f t="shared" si="30"/>
        <v>2</v>
      </c>
      <c r="AJ36" s="4">
        <f t="shared" si="30"/>
        <v>5</v>
      </c>
      <c r="AK36" s="4">
        <f>SUM(AK27:AK30)</f>
        <v>15</v>
      </c>
      <c r="AL36" s="4">
        <f>SUM(AL27:AL30)</f>
        <v>8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3.3333333333333335</v>
      </c>
      <c r="R39" s="12">
        <f>R33/R9*100</f>
        <v>7.6923076923076925</v>
      </c>
      <c r="S39" s="13">
        <f t="shared" si="37"/>
        <v>0</v>
      </c>
      <c r="T39" s="12">
        <f>T33/T9*100</f>
        <v>-8.3333333333333321</v>
      </c>
      <c r="U39" s="12">
        <f t="shared" ref="U39:V39" si="38">U33/U9*100</f>
        <v>-33.333333333333329</v>
      </c>
      <c r="V39" s="12">
        <f t="shared" si="38"/>
        <v>0</v>
      </c>
      <c r="W39" s="12">
        <f>Q39-AH39</f>
        <v>-7.7777777777777768</v>
      </c>
      <c r="X39" s="12">
        <f t="shared" si="33"/>
        <v>-12.307692307692307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-1.2121212121212124</v>
      </c>
      <c r="AD39" s="12">
        <f t="shared" si="35"/>
        <v>-0.64102564102563964</v>
      </c>
      <c r="AE39" s="12">
        <f t="shared" si="35"/>
        <v>0</v>
      </c>
      <c r="AH39" s="12">
        <f t="shared" ref="AH39:AJ39" si="39">AH33/AH9*100</f>
        <v>11.111111111111111</v>
      </c>
      <c r="AI39" s="12">
        <f t="shared" si="39"/>
        <v>20</v>
      </c>
      <c r="AJ39" s="12">
        <f t="shared" si="39"/>
        <v>0</v>
      </c>
      <c r="AK39" s="12">
        <f>AK33/AK9*100</f>
        <v>4.5454545454545459</v>
      </c>
      <c r="AL39" s="12">
        <f>AL33/AL9*100</f>
        <v>8.3333333333333321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96.666666666666671</v>
      </c>
      <c r="R40" s="12">
        <f t="shared" si="40"/>
        <v>92.307692307692307</v>
      </c>
      <c r="S40" s="12">
        <f t="shared" si="40"/>
        <v>100</v>
      </c>
      <c r="T40" s="12">
        <f>T34/T9*100</f>
        <v>108.33333333333333</v>
      </c>
      <c r="U40" s="12">
        <f t="shared" ref="U40:V40" si="41">U34/U9*100</f>
        <v>133.33333333333331</v>
      </c>
      <c r="V40" s="12">
        <f t="shared" si="41"/>
        <v>100</v>
      </c>
      <c r="W40" s="12">
        <f t="shared" ref="W40:W42" si="42">Q40-AH40</f>
        <v>7.7777777777777857</v>
      </c>
      <c r="X40" s="12">
        <f t="shared" si="33"/>
        <v>12.307692307692307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1.2121212121212182</v>
      </c>
      <c r="AD40" s="12">
        <f t="shared" si="35"/>
        <v>0.64102564102564941</v>
      </c>
      <c r="AE40" s="12">
        <f t="shared" si="35"/>
        <v>0</v>
      </c>
      <c r="AH40" s="12">
        <f t="shared" ref="AH40:AJ40" si="45">AH34/AH9*100</f>
        <v>88.888888888888886</v>
      </c>
      <c r="AI40" s="12">
        <f t="shared" si="45"/>
        <v>80</v>
      </c>
      <c r="AJ40" s="12">
        <f t="shared" si="45"/>
        <v>100</v>
      </c>
      <c r="AK40" s="12">
        <f>AK34/AK9*100</f>
        <v>95.454545454545453</v>
      </c>
      <c r="AL40" s="12">
        <f>AL34/AL9*100</f>
        <v>91.666666666666657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73.333333333333329</v>
      </c>
      <c r="R41" s="12">
        <f t="shared" si="46"/>
        <v>46.153846153846153</v>
      </c>
      <c r="S41" s="12">
        <f t="shared" si="46"/>
        <v>94.117647058823522</v>
      </c>
      <c r="T41" s="12">
        <f>T35/T9*100</f>
        <v>83.333333333333343</v>
      </c>
      <c r="U41" s="12">
        <f t="shared" ref="U41:V41" si="47">U35/U9*100</f>
        <v>33.333333333333329</v>
      </c>
      <c r="V41" s="12">
        <f t="shared" si="47"/>
        <v>100</v>
      </c>
      <c r="W41" s="12">
        <f t="shared" si="42"/>
        <v>6.6666666666666714</v>
      </c>
      <c r="X41" s="12">
        <f t="shared" si="33"/>
        <v>-3.8461538461538467</v>
      </c>
      <c r="Y41" s="12">
        <f>S41-AJ41</f>
        <v>6.6176470588235219</v>
      </c>
      <c r="Z41" s="12">
        <f>Z35/Z9*100</f>
        <v>62.5</v>
      </c>
      <c r="AA41" s="12">
        <f t="shared" ref="AA41:AB41" si="48">AA35/AA9*100</f>
        <v>-200</v>
      </c>
      <c r="AB41" s="12">
        <f t="shared" si="48"/>
        <v>100</v>
      </c>
      <c r="AC41" s="12">
        <f t="shared" si="44"/>
        <v>-3.9393939393939377</v>
      </c>
      <c r="AD41" s="12">
        <f>R41-AL41</f>
        <v>-20.512820512820504</v>
      </c>
      <c r="AE41" s="12">
        <f t="shared" si="35"/>
        <v>4.1176470588235219</v>
      </c>
      <c r="AH41" s="12">
        <f>AH35/AH9*100</f>
        <v>66.666666666666657</v>
      </c>
      <c r="AI41" s="12">
        <f>AI35/AI9*100</f>
        <v>50</v>
      </c>
      <c r="AJ41" s="12">
        <f>AJ35/AJ9*100</f>
        <v>87.5</v>
      </c>
      <c r="AK41" s="12">
        <f t="shared" ref="AK41:AM41" si="49">AK35/AK9*100</f>
        <v>77.272727272727266</v>
      </c>
      <c r="AL41" s="12">
        <f t="shared" si="49"/>
        <v>66.666666666666657</v>
      </c>
      <c r="AM41" s="12">
        <f t="shared" si="49"/>
        <v>90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30.76923076923077</v>
      </c>
      <c r="S42" s="12">
        <f t="shared" si="50"/>
        <v>64.705882352941174</v>
      </c>
      <c r="T42" s="12">
        <f t="shared" si="50"/>
        <v>66.666666666666657</v>
      </c>
      <c r="U42" s="12">
        <f t="shared" si="50"/>
        <v>66.666666666666657</v>
      </c>
      <c r="V42" s="12">
        <f t="shared" si="50"/>
        <v>66.666666666666657</v>
      </c>
      <c r="W42" s="12">
        <f t="shared" si="42"/>
        <v>11.111111111111107</v>
      </c>
      <c r="X42" s="12">
        <f t="shared" si="33"/>
        <v>10.76923076923077</v>
      </c>
      <c r="Y42" s="12">
        <f>S42-AJ42</f>
        <v>2.205882352941174</v>
      </c>
      <c r="Z42" s="12">
        <f t="shared" si="50"/>
        <v>0</v>
      </c>
      <c r="AA42" s="12">
        <f t="shared" si="50"/>
        <v>-400</v>
      </c>
      <c r="AB42" s="12">
        <f t="shared" si="50"/>
        <v>57.142857142857139</v>
      </c>
      <c r="AC42" s="12">
        <f t="shared" si="44"/>
        <v>-18.181818181818173</v>
      </c>
      <c r="AD42" s="12">
        <f>R42-AL42</f>
        <v>-35.897435897435884</v>
      </c>
      <c r="AE42" s="12">
        <f t="shared" si="35"/>
        <v>-5.294117647058826</v>
      </c>
      <c r="AH42" s="12">
        <f t="shared" ref="AH42:AJ42" si="51">AH36/AH9*100</f>
        <v>38.888888888888893</v>
      </c>
      <c r="AI42" s="12">
        <f t="shared" si="51"/>
        <v>20</v>
      </c>
      <c r="AJ42" s="12">
        <f t="shared" si="51"/>
        <v>62.5</v>
      </c>
      <c r="AK42" s="12">
        <f>AK36/AK9*100</f>
        <v>68.181818181818173</v>
      </c>
      <c r="AL42" s="12">
        <f>AL36/AL9*100</f>
        <v>66.666666666666657</v>
      </c>
      <c r="AM42" s="12">
        <f>AM36/AM9*100</f>
        <v>70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2017-11-02T09:42:44Z</cp:lastPrinted>
  <dcterms:created xsi:type="dcterms:W3CDTF">2017-09-15T07:09:36Z</dcterms:created>
  <dcterms:modified xsi:type="dcterms:W3CDTF">2024-09-19T01:49:06Z</dcterms:modified>
</cp:coreProperties>
</file>