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5決算\07_市町村回答　●いまここ\01_鳥取市0922\"/>
    </mc:Choice>
  </mc:AlternateContent>
  <bookViews>
    <workbookView xWindow="1610" yWindow="390" windowWidth="39720" windowHeight="15690" firstSheet="11" activeTab="11"/>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将来負担比率（分子）の構造" sheetId="16" r:id="rId10"/>
    <sheet name="連結実質赤字比率に係る赤字・黒字の構成分析" sheetId="17" r:id="rId11"/>
    <sheet name="実質公債費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9" l="1"/>
  <c r="AA29" i="9"/>
  <c r="AK28" i="9"/>
  <c r="AA28" i="9"/>
  <c r="AA12" i="9"/>
  <c r="AA11" i="9"/>
  <c r="AA10" i="9"/>
  <c r="AA9" i="9"/>
  <c r="AA8" i="9"/>
  <c r="AA7" i="9"/>
  <c r="DG43" i="7"/>
  <c r="CQ43" i="7"/>
  <c r="BY43" i="7"/>
  <c r="BW43" i="7"/>
  <c r="BE43" i="7"/>
  <c r="AM43" i="7"/>
  <c r="U43" i="7"/>
  <c r="E43" i="7"/>
  <c r="C43" i="7" s="1"/>
  <c r="DG42" i="7"/>
  <c r="CQ42" i="7"/>
  <c r="BY42" i="7"/>
  <c r="BW42" i="7"/>
  <c r="BE42" i="7"/>
  <c r="AM42" i="7"/>
  <c r="U42" i="7"/>
  <c r="E42" i="7"/>
  <c r="C42" i="7" s="1"/>
  <c r="DG41" i="7"/>
  <c r="CQ41" i="7"/>
  <c r="BY41" i="7"/>
  <c r="BW41" i="7"/>
  <c r="BE41" i="7"/>
  <c r="AM41" i="7"/>
  <c r="U41" i="7"/>
  <c r="E41" i="7"/>
  <c r="C41" i="7" s="1"/>
  <c r="DG40" i="7"/>
  <c r="CQ40" i="7"/>
  <c r="BY40" i="7"/>
  <c r="BW40" i="7"/>
  <c r="BE40" i="7"/>
  <c r="AM40" i="7"/>
  <c r="U40" i="7"/>
  <c r="E40" i="7"/>
  <c r="C40" i="7" s="1"/>
  <c r="DG39" i="7"/>
  <c r="CQ39" i="7"/>
  <c r="BY39" i="7"/>
  <c r="BW39" i="7"/>
  <c r="BE39" i="7"/>
  <c r="AM39" i="7"/>
  <c r="U39" i="7"/>
  <c r="E39" i="7"/>
  <c r="DG38" i="7"/>
  <c r="CQ38" i="7"/>
  <c r="BY38" i="7"/>
  <c r="BW38" i="7"/>
  <c r="BE38" i="7"/>
  <c r="AM38" i="7"/>
  <c r="U38" i="7"/>
  <c r="E38" i="7"/>
  <c r="DG37" i="7"/>
  <c r="CQ37" i="7"/>
  <c r="BY37" i="7"/>
  <c r="BG37" i="7"/>
  <c r="AO37" i="7"/>
  <c r="U37" i="7"/>
  <c r="E37" i="7"/>
  <c r="DG36" i="7"/>
  <c r="CQ36" i="7"/>
  <c r="BY36" i="7"/>
  <c r="BG36" i="7"/>
  <c r="AO36" i="7"/>
  <c r="W36" i="7"/>
  <c r="E36" i="7"/>
  <c r="DG35" i="7"/>
  <c r="CQ35" i="7"/>
  <c r="BY35" i="7"/>
  <c r="BG35" i="7"/>
  <c r="AO35" i="7"/>
  <c r="W35" i="7"/>
  <c r="E35" i="7"/>
  <c r="DG34" i="7"/>
  <c r="CQ34" i="7"/>
  <c r="BY34" i="7"/>
  <c r="BG34" i="7"/>
  <c r="AO34" i="7"/>
  <c r="W34" i="7"/>
  <c r="E34" i="7"/>
  <c r="C34" i="7" s="1"/>
  <c r="C35" i="7" l="1"/>
  <c r="C36" i="7"/>
  <c r="C37" i="7" s="1"/>
  <c r="C38" i="7" s="1"/>
  <c r="C39" i="7" s="1"/>
  <c r="U34" i="7" l="1"/>
  <c r="U35" i="7" l="1"/>
  <c r="U36" i="7" l="1"/>
  <c r="AM34" i="7"/>
  <c r="AM35" i="7" s="1"/>
  <c r="AM36" i="7" s="1"/>
  <c r="AM37" i="7" s="1"/>
  <c r="BE34" i="7" l="1"/>
  <c r="BE35" i="7" s="1"/>
  <c r="BE36" i="7" s="1"/>
  <c r="BE37" i="7" s="1"/>
  <c r="BW34" i="7" l="1"/>
  <c r="BW35" i="7" s="1"/>
  <c r="BW36" i="7" s="1"/>
  <c r="BW37" i="7" s="1"/>
  <c r="CO34" i="7" l="1"/>
  <c r="CO35" i="7" s="1"/>
  <c r="CO36" i="7" s="1"/>
  <c r="CO37" i="7" s="1"/>
  <c r="CO38" i="7" s="1"/>
  <c r="CO39" i="7" s="1"/>
  <c r="CO40" i="7" s="1"/>
  <c r="CO41" i="7" s="1"/>
  <c r="CO42" i="7" s="1"/>
  <c r="CO43" i="7" s="1"/>
</calcChain>
</file>

<file path=xl/sharedStrings.xml><?xml version="1.0" encoding="utf-8"?>
<sst xmlns="http://schemas.openxmlformats.org/spreadsheetml/2006/main" count="1069" uniqueCount="575">
  <si>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</si>
  <si>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</si>
  <si>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</si>
  <si>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</si>
  <si>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</si>
  <si>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</si>
  <si>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</si>
  <si>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</si>
  <si>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</si>
  <si>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</si>
  <si>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</si>
  <si>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</si>
  <si>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</si>
  <si>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</si>
  <si>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</si>
  <si>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</si>
  <si>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</si>
  <si>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</si>
  <si>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</si>
  <si>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</si>
  <si>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中核市</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</si>
  <si>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</si>
  <si>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</si>
  <si>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</si>
  <si>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</si>
  <si>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</si>
  <si>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</si>
  <si>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</si>
  <si>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</si>
  <si>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</si>
  <si>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</si>
  <si>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</si>
  <si>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</si>
  <si>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</si>
  <si>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鳥取市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</si>
  <si>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</si>
  <si>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</si>
  <si>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</si>
  <si>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</si>
  <si>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</si>
  <si>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</si>
  <si>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</si>
  <si>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</si>
  <si>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</si>
  <si>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</si>
  <si>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</si>
  <si>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</si>
  <si>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</si>
  <si>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</si>
  <si>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</si>
  <si>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</si>
  <si>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</si>
  <si>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</si>
  <si>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</si>
  <si>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</si>
  <si>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</si>
  <si>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</si>
  <si>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</si>
  <si>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</si>
  <si>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</si>
  <si>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</si>
  <si>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</si>
  <si>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</si>
  <si>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</si>
  <si>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</si>
  <si>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</si>
  <si>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</si>
  <si>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</si>
  <si>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</si>
  <si>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</si>
  <si>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</si>
  <si>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</si>
  <si>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</si>
  <si>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</si>
  <si>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</si>
  <si>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</si>
  <si>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</si>
  <si>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</si>
  <si>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</si>
  <si>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</si>
  <si>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</si>
  <si>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</si>
  <si>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4"/>
  </si>
  <si>
    <t>うち日本人(％)</t>
    <phoneticPr fontId="5"/>
  </si>
  <si>
    <t>-1.2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</si>
  <si>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</si>
  <si>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</si>
  <si>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</si>
  <si>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</si>
  <si>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</si>
  <si>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</si>
  <si>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</si>
  <si>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</si>
  <si>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</si>
  <si>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</si>
  <si>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</si>
  <si>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</si>
  <si>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</si>
  <si>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</si>
  <si>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</si>
  <si>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</si>
  <si>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</si>
  <si>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</si>
  <si>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</si>
  <si>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</si>
  <si>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</si>
  <si>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</si>
  <si>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</si>
  <si>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</si>
  <si>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</si>
  <si>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</si>
  <si>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</si>
  <si>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</si>
  <si>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</si>
  <si>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</si>
  <si>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</si>
  <si>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</si>
  <si>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</si>
  <si>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</si>
  <si>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</si>
  <si>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</si>
  <si>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</si>
  <si>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</si>
  <si>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</si>
  <si>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</si>
  <si>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</si>
  <si>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</si>
  <si>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</si>
  <si>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</si>
  <si>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</si>
  <si>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</si>
  <si>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</si>
  <si>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</si>
  <si>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</si>
  <si>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</si>
  <si>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</si>
  <si>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</si>
  <si>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</si>
  <si>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</si>
  <si>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</si>
  <si>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</si>
  <si>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</si>
  <si>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</si>
  <si>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</si>
  <si>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</si>
  <si>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鳥取県鳥取市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</si>
  <si>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</si>
  <si>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</si>
  <si>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</si>
  <si>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</si>
  <si>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</si>
  <si>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</si>
  <si>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</si>
  <si>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</si>
  <si>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</si>
  <si>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</si>
  <si>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</si>
  <si>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</si>
  <si>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</si>
  <si>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</si>
  <si>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</si>
  <si>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</si>
  <si>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</si>
  <si>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</si>
  <si>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</si>
  <si>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</si>
  <si>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</si>
  <si>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</si>
  <si>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</si>
  <si>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</si>
  <si>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</si>
  <si>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</si>
  <si>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</si>
  <si>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</si>
  <si>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</si>
  <si>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</si>
  <si>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</si>
  <si>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</si>
  <si>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</si>
  <si>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</si>
  <si>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</si>
  <si>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</si>
  <si>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</si>
  <si>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</si>
  <si>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</si>
  <si>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</si>
  <si>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</si>
  <si>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</si>
  <si>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</si>
  <si>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</si>
  <si>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</si>
  <si>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</si>
  <si>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</si>
  <si>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</si>
  <si>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</si>
  <si>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</si>
  <si>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</si>
  <si>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</si>
  <si>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</si>
  <si>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</si>
  <si>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</si>
  <si>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</si>
  <si>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</si>
  <si>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</si>
  <si>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</si>
  <si>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</si>
  <si>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</si>
  <si>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</si>
  <si>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</si>
  <si>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</si>
  <si>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</si>
  <si>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</si>
  <si>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</si>
  <si>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</si>
  <si>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</si>
  <si>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</si>
  <si>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</si>
  <si>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</si>
  <si>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</si>
  <si>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</si>
  <si>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</si>
  <si>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</si>
  <si>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</si>
  <si>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</si>
  <si>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</si>
  <si>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</si>
  <si>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</si>
  <si>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</si>
  <si>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</si>
  <si>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</si>
  <si>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</si>
  <si>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</si>
  <si>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</si>
  <si>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</si>
  <si>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</si>
  <si>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</si>
  <si>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</si>
  <si>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</si>
  <si>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</si>
  <si>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</si>
  <si>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</si>
  <si>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</si>
  <si>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</si>
  <si>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</si>
  <si>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</si>
  <si>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</si>
  <si>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</si>
  <si>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</si>
  <si>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</si>
  <si>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</si>
  <si>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</si>
  <si>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</si>
  <si>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</si>
  <si>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</si>
  <si>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</si>
  <si>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</si>
  <si>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</si>
  <si>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</si>
  <si>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</si>
  <si>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</si>
  <si>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</si>
  <si>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</si>
  <si>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</si>
  <si>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</si>
  <si>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</si>
  <si>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</si>
  <si>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</si>
  <si>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</si>
  <si>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</si>
  <si>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</si>
  <si>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</si>
  <si>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</si>
  <si>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</si>
  <si>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</si>
  <si>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</si>
  <si>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</si>
  <si>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</si>
  <si>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</si>
  <si>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</si>
  <si>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</si>
  <si>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</si>
  <si>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</si>
  <si>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</si>
  <si>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</si>
  <si>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</si>
  <si>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</si>
  <si>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</si>
  <si>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</si>
  <si>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</si>
  <si>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</si>
  <si>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</si>
  <si>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</si>
  <si>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</si>
  <si>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</si>
  <si>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</si>
  <si>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</si>
  <si>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</si>
  <si>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鳥取県鳥取市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</si>
  <si>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</si>
  <si>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</si>
  <si>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</si>
  <si>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</si>
  <si>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</si>
  <si>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</si>
  <si>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</si>
  <si>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</si>
  <si>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</si>
  <si>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</si>
  <si>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</si>
  <si>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</si>
  <si>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</si>
  <si>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</si>
  <si>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</si>
  <si>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</si>
  <si>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</si>
  <si>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</si>
  <si>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</si>
  <si>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</si>
  <si>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（一財）鳥取開発公社</t>
    <rPh sb="1" eb="2">
      <t>イチ</t>
    </rPh>
    <rPh sb="2" eb="3">
      <t>ザイ</t>
    </rPh>
    <phoneticPr fontId="18"/>
  </si>
  <si>
    <t>-</t>
  </si>
  <si>
    <t>土地区画整理費</t>
    <phoneticPr fontId="5"/>
  </si>
  <si>
    <t>（公財）鳥取市公園・スポーツ施設協会</t>
    <rPh sb="1" eb="2">
      <t>オオヤケ</t>
    </rPh>
    <phoneticPr fontId="25"/>
  </si>
  <si>
    <t>高齢者・障害者住宅整備資金貸付事業費</t>
    <phoneticPr fontId="5"/>
  </si>
  <si>
    <t>（一財）鳥取市中小企業勤労者福祉サービスセンター</t>
    <rPh sb="1" eb="2">
      <t>イチ</t>
    </rPh>
    <phoneticPr fontId="25"/>
  </si>
  <si>
    <t>土地取得費</t>
    <phoneticPr fontId="5"/>
  </si>
  <si>
    <t>（公財）鳥取市環境事業公社</t>
    <rPh sb="1" eb="2">
      <t>コウ</t>
    </rPh>
    <phoneticPr fontId="25"/>
  </si>
  <si>
    <t>墓苑事業費</t>
    <phoneticPr fontId="5"/>
  </si>
  <si>
    <t>（公財）鳥取県東部環境管理公社</t>
    <rPh sb="1" eb="2">
      <t>コウ</t>
    </rPh>
    <phoneticPr fontId="25"/>
  </si>
  <si>
    <t>母子父子寡婦福祉資金貸付事業費</t>
    <phoneticPr fontId="5"/>
  </si>
  <si>
    <t>（一財）鳥取市教育福祉振興会</t>
    <rPh sb="1" eb="2">
      <t>イチ</t>
    </rPh>
    <phoneticPr fontId="25"/>
  </si>
  <si>
    <t>（公財）鳥取市学校給食会</t>
    <rPh sb="1" eb="2">
      <t>コウ</t>
    </rPh>
    <phoneticPr fontId="25"/>
  </si>
  <si>
    <t>（公財）鳥取市文化財団</t>
    <rPh sb="1" eb="2">
      <t>コウ</t>
    </rPh>
    <phoneticPr fontId="25"/>
  </si>
  <si>
    <t>（公財）鳥取童謡・おもちゃ館</t>
    <rPh sb="1" eb="2">
      <t>コウ</t>
    </rPh>
    <phoneticPr fontId="25"/>
  </si>
  <si>
    <t>（公財）鳥取市人権情報センター</t>
    <rPh sb="1" eb="2">
      <t>コウ</t>
    </rPh>
    <phoneticPr fontId="25"/>
  </si>
  <si>
    <t>（株）鳥取テレトピア</t>
  </si>
  <si>
    <t>鳥取市土地開発公社</t>
  </si>
  <si>
    <t>（一財）用瀬町ふるさと振興事業団</t>
    <rPh sb="1" eb="2">
      <t>イチ</t>
    </rPh>
    <phoneticPr fontId="25"/>
  </si>
  <si>
    <t>（有）グリーンもちがせ</t>
    <rPh sb="1" eb="2">
      <t>ユウ</t>
    </rPh>
    <phoneticPr fontId="18"/>
  </si>
  <si>
    <t>（株）さじ弐拾壱</t>
    <rPh sb="1" eb="2">
      <t>カブ</t>
    </rPh>
    <phoneticPr fontId="18"/>
  </si>
  <si>
    <t>実質赤字額</t>
    <rPh sb="0" eb="2">
      <t>ジッシツ</t>
    </rPh>
    <rPh sb="2" eb="5">
      <t>アカジガク</t>
    </rPh>
    <phoneticPr fontId="5"/>
  </si>
  <si>
    <t>（有）かみんぐさじ</t>
    <rPh sb="1" eb="2">
      <t>ユウ</t>
    </rPh>
    <phoneticPr fontId="18"/>
  </si>
  <si>
    <t>計</t>
    <rPh sb="0" eb="1">
      <t>ケイ</t>
    </rPh>
    <phoneticPr fontId="5"/>
  </si>
  <si>
    <t>一般会計等（純計）</t>
    <rPh sb="0" eb="2">
      <t>イッパン</t>
    </rPh>
    <rPh sb="2" eb="4">
      <t>カイケイ</t>
    </rPh>
    <rPh sb="4" eb="5">
      <t>トウ</t>
    </rPh>
    <rPh sb="6" eb="8">
      <t>ジュンケイ</t>
    </rPh>
    <phoneticPr fontId="5"/>
  </si>
  <si>
    <t>（一財）鳥取市農業公社</t>
    <rPh sb="1" eb="2">
      <t>イチ</t>
    </rPh>
    <phoneticPr fontId="25"/>
  </si>
  <si>
    <t>　※一般会計等（純計）は、各会計の相互間の繰入・繰出等の重複を控除したものであり、各会計の合計と一致しない場合がある。</t>
    <phoneticPr fontId="5"/>
  </si>
  <si>
    <t>（株）ふるさと鹿野</t>
  </si>
  <si>
    <t>公営企業会計等の財政状況（単位：百万円）</t>
    <rPh sb="0" eb="2">
      <t>コウエイ</t>
    </rPh>
    <rPh sb="2" eb="4">
      <t>キギョウ</t>
    </rPh>
    <rPh sb="4" eb="6">
      <t>カイケイ</t>
    </rPh>
    <rPh sb="6" eb="7">
      <t>トウ</t>
    </rPh>
    <rPh sb="8" eb="10">
      <t>ザイセイ</t>
    </rPh>
    <rPh sb="10" eb="12">
      <t>ジョウキョウ</t>
    </rPh>
    <phoneticPr fontId="5"/>
  </si>
  <si>
    <t>（公財）鳥取県産業振興機構</t>
    <rPh sb="1" eb="2">
      <t>コウ</t>
    </rPh>
    <rPh sb="2" eb="3">
      <t>ザイ</t>
    </rPh>
    <rPh sb="4" eb="7">
      <t>トットリケン</t>
    </rPh>
    <rPh sb="7" eb="9">
      <t>サンギョウ</t>
    </rPh>
    <rPh sb="9" eb="11">
      <t>シンコウ</t>
    </rPh>
    <rPh sb="11" eb="13">
      <t>キコウ</t>
    </rPh>
    <phoneticPr fontId="2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</si>
  <si>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</si>
  <si>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</si>
  <si>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</si>
  <si>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</si>
  <si>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</si>
  <si>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</si>
  <si>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</si>
  <si>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</si>
  <si>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t>
    <phoneticPr fontId="5"/>
  </si>
  <si>
    <t>-</t>
    <phoneticPr fontId="25"/>
  </si>
  <si>
    <t>介護保険費</t>
    <phoneticPr fontId="5"/>
  </si>
  <si>
    <t>後期高齢者医療費</t>
    <phoneticPr fontId="5"/>
  </si>
  <si>
    <t>水道事業</t>
    <phoneticPr fontId="5"/>
  </si>
  <si>
    <t>法適用企業</t>
    <phoneticPr fontId="5"/>
  </si>
  <si>
    <t>工業用水道事業</t>
    <phoneticPr fontId="5"/>
  </si>
  <si>
    <t>病院事業</t>
    <phoneticPr fontId="5"/>
  </si>
  <si>
    <t>下水道等事業</t>
    <phoneticPr fontId="5"/>
  </si>
  <si>
    <t>電気事業費</t>
    <phoneticPr fontId="5"/>
  </si>
  <si>
    <t>法非適用企業</t>
    <phoneticPr fontId="5"/>
  </si>
  <si>
    <t>公設地方卸売市場事業費</t>
    <phoneticPr fontId="5"/>
  </si>
  <si>
    <t>観光施設運営事業費</t>
    <phoneticPr fontId="5"/>
  </si>
  <si>
    <t>温泉事業費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</si>
  <si>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</si>
  <si>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</si>
  <si>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</si>
  <si>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</si>
  <si>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</si>
  <si>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鳥取県東部広域行政管理組合</t>
    <rPh sb="11" eb="13">
      <t>クミアイ</t>
    </rPh>
    <phoneticPr fontId="25"/>
  </si>
  <si>
    <t>一般会計</t>
    <rPh sb="0" eb="4">
      <t>イッパンカイケイ</t>
    </rPh>
    <phoneticPr fontId="25"/>
  </si>
  <si>
    <t>因幡ふるさと振興事業費特別会計</t>
    <rPh sb="0" eb="2">
      <t>イナバ</t>
    </rPh>
    <rPh sb="6" eb="11">
      <t>シンコウジギョウヒ</t>
    </rPh>
    <rPh sb="11" eb="15">
      <t>トクベツカイケイ</t>
    </rPh>
    <phoneticPr fontId="25"/>
  </si>
  <si>
    <t>鳥取県後期高齢者医療広域連合</t>
    <rPh sb="3" eb="8">
      <t>コウキコウレイシャ</t>
    </rPh>
    <rPh sb="8" eb="10">
      <t>イリョウ</t>
    </rPh>
    <rPh sb="10" eb="14">
      <t>コウイキレンゴウ</t>
    </rPh>
    <phoneticPr fontId="25"/>
  </si>
  <si>
    <t>後期高齢者医療特別会計</t>
    <rPh sb="0" eb="5">
      <t>コウキコウレイシャ</t>
    </rPh>
    <rPh sb="5" eb="7">
      <t>イリョウ</t>
    </rPh>
    <rPh sb="7" eb="11">
      <t>トクベツカイケイ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</si>
  <si>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</si>
  <si>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</si>
  <si>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</si>
  <si>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</si>
  <si>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</si>
  <si>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</si>
  <si>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</si>
  <si>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</si>
  <si>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</si>
  <si>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</si>
  <si>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</si>
  <si>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</si>
  <si>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</si>
  <si>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</si>
  <si>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</si>
  <si>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</si>
  <si>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</si>
  <si>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</si>
  <si>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</si>
  <si>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</si>
  <si>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</si>
  <si>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</si>
  <si>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</si>
  <si>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</si>
  <si>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</si>
  <si>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</si>
  <si>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</si>
  <si>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</si>
  <si>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</si>
  <si>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</si>
  <si>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</si>
  <si>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</si>
  <si>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</si>
  <si>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</si>
  <si>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</si>
  <si>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</si>
  <si>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</si>
  <si>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</si>
  <si>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</si>
  <si>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</si>
  <si>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</si>
  <si>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</si>
  <si>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</si>
  <si>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</si>
  <si>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</si>
  <si>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</si>
  <si>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</si>
  <si>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</si>
  <si>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</si>
  <si>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</si>
  <si>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</si>
  <si>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</si>
  <si>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</si>
  <si>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</si>
  <si>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</si>
  <si>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</si>
  <si>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</si>
  <si>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</si>
  <si>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</si>
  <si>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</si>
  <si>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</si>
  <si>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</si>
  <si>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</si>
  <si>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</si>
  <si>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</si>
  <si>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</si>
  <si>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</si>
  <si>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</si>
  <si>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</si>
  <si>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</si>
  <si>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</si>
  <si>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</si>
  <si>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</si>
  <si>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</si>
  <si>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</si>
  <si>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</si>
  <si>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</si>
  <si>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</si>
  <si>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</si>
  <si>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</si>
  <si>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</si>
  <si>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</si>
  <si>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</si>
  <si>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</si>
  <si>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</si>
  <si>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</si>
  <si>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</si>
  <si>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</si>
  <si>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</si>
  <si>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</si>
  <si>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</si>
  <si>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</si>
  <si>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</si>
  <si>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</si>
  <si>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</si>
  <si>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</si>
  <si>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</si>
  <si>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</si>
  <si>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</si>
  <si>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</si>
  <si>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</si>
  <si>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</si>
  <si>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</si>
  <si>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</si>
  <si>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</si>
  <si>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</si>
  <si>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</si>
  <si>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</si>
  <si>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</si>
  <si>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</si>
  <si>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</si>
  <si>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</si>
  <si>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</si>
  <si>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</si>
  <si>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</si>
  <si>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</si>
  <si>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</si>
  <si>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</si>
  <si>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</si>
  <si>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</si>
  <si>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</si>
  <si>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</si>
  <si>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</si>
  <si>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</si>
  <si>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</si>
  <si>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</si>
  <si>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</si>
  <si>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</si>
  <si>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0.38</t>
  </si>
  <si>
    <t>▲ 0.28</t>
  </si>
  <si>
    <t>▲ 1.17</t>
  </si>
  <si>
    <t>（百万円）</t>
    <rPh sb="1" eb="2">
      <t>ヒャク</t>
    </rPh>
    <rPh sb="2" eb="4">
      <t>マンエン</t>
    </rPh>
    <phoneticPr fontId="5"/>
  </si>
  <si>
    <t>分子の構造</t>
    <rPh sb="0" eb="2">
      <t>ブンシ</t>
    </rPh>
    <rPh sb="3" eb="5">
      <t>コウゾウ</t>
    </rPh>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</si>
  <si>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</si>
  <si>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</si>
  <si>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</si>
  <si>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</si>
  <si>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</si>
  <si>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</si>
  <si>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</si>
  <si>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</si>
  <si>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</si>
  <si>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</si>
  <si>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</si>
  <si>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</si>
  <si>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</si>
  <si>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</si>
  <si>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</si>
  <si>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</si>
  <si>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会計</t>
    <rPh sb="0" eb="2">
      <t>カイケイ</t>
    </rPh>
    <phoneticPr fontId="5"/>
  </si>
  <si>
    <t>病院事業</t>
  </si>
  <si>
    <t>下水道等事業</t>
  </si>
  <si>
    <t>水道事業</t>
  </si>
  <si>
    <t>一般会計</t>
  </si>
  <si>
    <t>介護保険費</t>
  </si>
  <si>
    <t>国民健康保険費</t>
  </si>
  <si>
    <t>母子父子寡婦福祉資金貸付事業費</t>
  </si>
  <si>
    <t>工業用水道事業</t>
  </si>
  <si>
    <t>その他会計（赤字）</t>
  </si>
  <si>
    <t>その他会計（黒字）</t>
  </si>
  <si>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</si>
  <si>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</si>
  <si>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</si>
  <si>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</si>
  <si>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</si>
  <si>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</si>
  <si>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</si>
  <si>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</si>
  <si>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</si>
  <si>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</si>
  <si>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</si>
  <si>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</si>
  <si>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</si>
  <si>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</si>
  <si>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</si>
  <si>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</si>
  <si>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</si>
  <si>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</si>
  <si>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</si>
  <si>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</si>
  <si>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</si>
  <si>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</si>
  <si>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</si>
  <si>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</si>
  <si>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</si>
  <si>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（百万円）</t>
    <rPh sb="1" eb="4">
      <t>ヒャクマンエン</t>
    </rPh>
    <phoneticPr fontId="5"/>
  </si>
  <si>
    <t>減債基金</t>
    <rPh sb="0" eb="2">
      <t>ゲンサイ</t>
    </rPh>
    <rPh sb="2" eb="4">
      <t>キキン</t>
    </rPh>
    <phoneticPr fontId="5"/>
  </si>
  <si>
    <t>公共施設等整備基金</t>
    <phoneticPr fontId="5"/>
  </si>
  <si>
    <t>ふるさと納税基金</t>
    <phoneticPr fontId="25"/>
  </si>
  <si>
    <t>地域振興基金</t>
    <phoneticPr fontId="25"/>
  </si>
  <si>
    <t>人づくり・まちづくり基金</t>
    <phoneticPr fontId="25"/>
  </si>
  <si>
    <t>新型コロナウイルス感染症緊急対策基金</t>
    <phoneticPr fontId="25"/>
  </si>
  <si>
    <t>基金残高合計</t>
    <rPh sb="0" eb="2">
      <t>キキン</t>
    </rPh>
    <rPh sb="2" eb="4">
      <t>ザンダカ</t>
    </rPh>
    <rPh sb="4" eb="6">
      <t>ゴウケイ</t>
    </rPh>
    <phoneticPr fontId="5"/>
  </si>
  <si>
    <t xml:space="preserve">将来負担比率は類似団体と比較して高くなっているものの、有形固定資産減価償却率は類似団体と比較して低くなっている。
主な要因としては、市民体育館再整備や学校教育施設の増改築など大型事業の実施、道路インフラの長寿命化事業等の実施により、標準財政規模に占める起債残高が類似団体に比べて高まっている一方で、施設の老朽化対策の成果が有形固定資産減価償却率の低水準化という形で表れているものと考えられる。引き続き、平成27年度に策定した「公共施設等総合管理計画」及び令和5年度に策定した「公共施設再配置の推進に向けた取組方針」に基づき、公共施設等の集約化や複合化により総量縮減や老朽化対策を図る必要がある。
</t>
    <rPh sb="66" eb="71">
      <t>シミンタイイクカン</t>
    </rPh>
    <rPh sb="71" eb="72">
      <t>サイ</t>
    </rPh>
    <rPh sb="72" eb="74">
      <t>セイビ</t>
    </rPh>
    <rPh sb="283" eb="286">
      <t>ロウキュウカ</t>
    </rPh>
    <rPh sb="286" eb="288">
      <t>タイサク</t>
    </rPh>
    <phoneticPr fontId="2"/>
  </si>
  <si>
    <t>将来負担比率、実質公債費比率ともに類似団体と比較して高くなっているものの両指標とも低下傾向にある。
平成16年度の1市8町村の合併に伴う関連事業の財源として積極的な起債発行を行ったことにより、標準財政規模に占める起債残高及び公債費が類似団体に比べて高まっていたが、第5次鳥取市行財政改革大綱（Ｈ22～26）、第6次鳥取市行財政改革大綱（Ｈ27～Ｒ元）、第7次鳥取市行財政改革大綱（R2～R6）及び第8次鳥取市行財政改革大綱（R7～R11）に基づき新規起債発行額を抑制するとともに、引き続き、計画的な起債発行を進めるとともに、交付税の算入率が高い有利な起債を厳選して活用していくことで、将来負担比率及び実質公債費比率ともに着実に低下させている。</t>
    <rPh sb="196" eb="197">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</si>
</sst>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2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 fillId="0" borderId="0" xfId="17">
      <alignment vertical="center"/>
    </xf>
    <xf numFmtId="0" fontId="29" fillId="0" borderId="0" xfId="17" applyFont="1" applyAlignment="1">
      <alignment horizontal="center" vertical="center"/>
    </xf>
    <xf numFmtId="0" fontId="31" fillId="6" borderId="21" xfId="17" applyFont="1" applyFill="1" applyBorder="1" applyAlignment="1"/>
    <xf numFmtId="0" fontId="31" fillId="6" borderId="22" xfId="17" applyFont="1" applyFill="1" applyBorder="1" applyAlignment="1"/>
    <xf numFmtId="0" fontId="31" fillId="6" borderId="22" xfId="17" applyFont="1" applyFill="1" applyBorder="1" applyAlignment="1">
      <alignment horizontal="right" vertical="center"/>
    </xf>
    <xf numFmtId="0" fontId="31" fillId="6" borderId="23" xfId="17" applyFont="1" applyFill="1" applyBorder="1" applyAlignment="1">
      <alignment horizontal="right" vertical="top"/>
    </xf>
    <xf numFmtId="0" fontId="31" fillId="6" borderId="14" xfId="17" applyFont="1" applyFill="1" applyBorder="1" applyAlignment="1">
      <alignment horizontal="center" vertical="center"/>
    </xf>
    <xf numFmtId="0" fontId="31" fillId="6" borderId="15" xfId="17" applyFont="1" applyFill="1" applyBorder="1" applyAlignment="1">
      <alignment horizontal="center" vertical="center"/>
    </xf>
    <xf numFmtId="0" fontId="31" fillId="6" borderId="17" xfId="17" applyFont="1" applyFill="1" applyBorder="1" applyAlignment="1">
      <alignment horizontal="center" vertical="center"/>
    </xf>
    <xf numFmtId="0" fontId="31" fillId="0" borderId="6" xfId="17" applyFont="1" applyBorder="1" applyAlignment="1">
      <alignment vertical="center" wrapText="1"/>
    </xf>
    <xf numFmtId="181" fontId="31" fillId="0" borderId="183" xfId="17" applyNumberFormat="1" applyFont="1" applyBorder="1" applyAlignment="1">
      <alignment horizontal="right" vertical="center" shrinkToFit="1"/>
    </xf>
    <xf numFmtId="181" fontId="31" fillId="0" borderId="184" xfId="17" applyNumberFormat="1" applyFont="1" applyBorder="1" applyAlignment="1">
      <alignment horizontal="right" vertical="center" shrinkToFit="1"/>
    </xf>
    <xf numFmtId="181" fontId="31" fillId="0" borderId="185" xfId="17" applyNumberFormat="1" applyFont="1" applyBorder="1" applyAlignment="1">
      <alignment horizontal="right" vertical="center" shrinkToFit="1"/>
    </xf>
    <xf numFmtId="0" fontId="31" fillId="0" borderId="10" xfId="17" applyFont="1" applyBorder="1">
      <alignment vertical="center"/>
    </xf>
    <xf numFmtId="181" fontId="31" fillId="0" borderId="186" xfId="17" applyNumberFormat="1" applyFont="1" applyBorder="1" applyAlignment="1">
      <alignment horizontal="right" vertical="center" shrinkToFit="1"/>
    </xf>
    <xf numFmtId="181" fontId="31" fillId="0" borderId="12" xfId="17" applyNumberFormat="1" applyFont="1" applyBorder="1" applyAlignment="1">
      <alignment horizontal="right" vertical="center" shrinkToFit="1"/>
    </xf>
    <xf numFmtId="181" fontId="31" fillId="0" borderId="187" xfId="17" applyNumberFormat="1" applyFont="1" applyBorder="1" applyAlignment="1">
      <alignment horizontal="right" vertical="center" shrinkToFit="1"/>
    </xf>
    <xf numFmtId="0" fontId="31" fillId="0" borderId="1" xfId="17" applyFont="1" applyBorder="1">
      <alignment vertical="center"/>
    </xf>
    <xf numFmtId="0" fontId="31" fillId="0" borderId="32" xfId="17" applyFont="1" applyBorder="1">
      <alignment vertical="center"/>
    </xf>
    <xf numFmtId="0" fontId="31" fillId="0" borderId="10" xfId="17" applyFont="1" applyBorder="1" applyAlignment="1">
      <alignment vertical="center" wrapText="1"/>
    </xf>
    <xf numFmtId="0" fontId="31" fillId="0" borderId="54" xfId="17" applyFont="1" applyBorder="1">
      <alignment vertical="center"/>
    </xf>
    <xf numFmtId="181" fontId="31" fillId="0" borderId="112" xfId="17" applyNumberFormat="1" applyFont="1" applyBorder="1" applyAlignment="1">
      <alignment horizontal="right" vertical="center" shrinkToFit="1"/>
    </xf>
    <xf numFmtId="181" fontId="31" fillId="0" borderId="182" xfId="17" applyNumberFormat="1" applyFont="1" applyBorder="1" applyAlignment="1">
      <alignment horizontal="right" vertical="center" shrinkToFit="1"/>
    </xf>
    <xf numFmtId="181" fontId="31" fillId="0" borderId="63" xfId="17" applyNumberFormat="1" applyFont="1" applyBorder="1" applyAlignment="1">
      <alignment horizontal="right" vertical="center" shrinkToFit="1"/>
    </xf>
    <xf numFmtId="0" fontId="31" fillId="0" borderId="0" xfId="17" applyFont="1" applyAlignment="1"/>
    <xf numFmtId="0" fontId="31" fillId="0" borderId="0" xfId="17" applyFont="1">
      <alignment vertical="center"/>
    </xf>
    <xf numFmtId="0" fontId="31" fillId="0" borderId="0" xfId="17" applyFont="1" applyAlignment="1">
      <alignment horizontal="left" vertical="center"/>
    </xf>
    <xf numFmtId="181" fontId="31" fillId="0" borderId="0" xfId="17" applyNumberFormat="1" applyFont="1" applyAlignment="1">
      <alignment horizontal="right" vertical="center"/>
    </xf>
    <xf numFmtId="0" fontId="30" fillId="0" borderId="0" xfId="18" applyFont="1">
      <alignment vertical="center"/>
    </xf>
    <xf numFmtId="0" fontId="3" fillId="0" borderId="0" xfId="18">
      <alignment vertical="center"/>
    </xf>
    <xf numFmtId="0" fontId="29" fillId="0" borderId="0" xfId="18" applyFont="1" applyAlignment="1">
      <alignment horizontal="right" vertical="center"/>
    </xf>
    <xf numFmtId="0" fontId="30" fillId="7" borderId="21" xfId="18" applyFont="1" applyFill="1" applyBorder="1" applyAlignment="1"/>
    <xf numFmtId="0" fontId="30" fillId="7" borderId="22" xfId="18" applyFont="1" applyFill="1" applyBorder="1" applyAlignment="1">
      <alignment horizontal="right" vertical="top"/>
    </xf>
    <xf numFmtId="0" fontId="30" fillId="7" borderId="23" xfId="18" applyFont="1" applyFill="1" applyBorder="1" applyAlignment="1">
      <alignment horizontal="right" vertical="top"/>
    </xf>
    <xf numFmtId="0" fontId="30" fillId="7" borderId="14" xfId="18" applyFont="1" applyFill="1" applyBorder="1" applyAlignment="1">
      <alignment horizontal="center" vertical="center"/>
    </xf>
    <xf numFmtId="0" fontId="30" fillId="7" borderId="15" xfId="18" applyFont="1" applyFill="1" applyBorder="1" applyAlignment="1">
      <alignment horizontal="center" vertical="center"/>
    </xf>
    <xf numFmtId="0" fontId="30" fillId="7" borderId="17" xfId="18" applyFont="1" applyFill="1" applyBorder="1" applyAlignment="1">
      <alignment horizontal="center" vertical="center"/>
    </xf>
    <xf numFmtId="0" fontId="30" fillId="0" borderId="29" xfId="18" applyFont="1" applyBorder="1" applyAlignment="1">
      <alignment vertical="center" wrapText="1"/>
    </xf>
    <xf numFmtId="188" fontId="30" fillId="0" borderId="183" xfId="18" applyNumberFormat="1" applyFont="1" applyBorder="1" applyAlignment="1">
      <alignment horizontal="right" vertical="center" shrinkToFit="1"/>
    </xf>
    <xf numFmtId="188" fontId="30" fillId="0" borderId="184" xfId="18" applyNumberFormat="1" applyFont="1" applyBorder="1" applyAlignment="1">
      <alignment horizontal="right" vertical="center" shrinkToFit="1"/>
    </xf>
    <xf numFmtId="188" fontId="30" fillId="0" borderId="185" xfId="18" applyNumberFormat="1" applyFont="1" applyBorder="1" applyAlignment="1">
      <alignment horizontal="right" vertical="center" shrinkToFit="1"/>
    </xf>
    <xf numFmtId="0" fontId="30" fillId="0" borderId="34" xfId="18" applyFont="1" applyBorder="1">
      <alignment vertical="center"/>
    </xf>
    <xf numFmtId="188" fontId="30" fillId="0" borderId="186" xfId="18" applyNumberFormat="1" applyFont="1" applyBorder="1" applyAlignment="1">
      <alignment horizontal="right" vertical="center" shrinkToFit="1"/>
    </xf>
    <xf numFmtId="188" fontId="30" fillId="0" borderId="12" xfId="18" applyNumberFormat="1" applyFont="1" applyBorder="1" applyAlignment="1">
      <alignment horizontal="right" vertical="center" shrinkToFit="1"/>
    </xf>
    <xf numFmtId="188" fontId="30" fillId="0" borderId="187" xfId="18" applyNumberFormat="1" applyFont="1" applyBorder="1" applyAlignment="1">
      <alignment horizontal="right" vertical="center" shrinkToFit="1"/>
    </xf>
    <xf numFmtId="0" fontId="30" fillId="0" borderId="38" xfId="18" applyFont="1" applyBorder="1">
      <alignment vertical="center"/>
    </xf>
    <xf numFmtId="0" fontId="30" fillId="0" borderId="62" xfId="18" applyFont="1" applyBorder="1">
      <alignment vertical="center"/>
    </xf>
    <xf numFmtId="188" fontId="30" fillId="0" borderId="112" xfId="18" applyNumberFormat="1" applyFont="1" applyBorder="1" applyAlignment="1">
      <alignment horizontal="right" vertical="center" shrinkToFit="1"/>
    </xf>
    <xf numFmtId="188" fontId="30" fillId="0" borderId="182" xfId="18" applyNumberFormat="1" applyFont="1" applyBorder="1" applyAlignment="1">
      <alignment horizontal="right" vertical="center" shrinkToFit="1"/>
    </xf>
    <xf numFmtId="188" fontId="30" fillId="0" borderId="63" xfId="18" applyNumberFormat="1" applyFont="1" applyBorder="1" applyAlignment="1">
      <alignment horizontal="right" vertical="center" shrinkToFit="1"/>
    </xf>
    <xf numFmtId="0" fontId="31" fillId="0" borderId="0" xfId="18" applyFont="1">
      <alignment vertical="center"/>
    </xf>
    <xf numFmtId="0" fontId="31" fillId="0" borderId="0" xfId="18" applyFont="1" applyAlignment="1">
      <alignment vertical="center" wrapText="1"/>
    </xf>
    <xf numFmtId="0" fontId="21" fillId="0" borderId="0" xfId="19" applyFont="1">
      <alignment vertical="center"/>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61"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2" fillId="0" borderId="0" xfId="19" applyFont="1" applyAlignment="1"/>
    <xf numFmtId="0" fontId="32" fillId="0" borderId="0" xfId="19" applyFont="1">
      <alignment vertical="center"/>
    </xf>
    <xf numFmtId="181" fontId="32" fillId="0" borderId="0" xfId="19" applyNumberFormat="1" applyFont="1" applyAlignment="1">
      <alignment horizontal="right" vertical="center" shrinkToFit="1"/>
    </xf>
    <xf numFmtId="0" fontId="33" fillId="0" borderId="0" xfId="19" applyFont="1" applyAlignment="1">
      <alignment horizontal="center" vertical="center" shrinkToFit="1"/>
    </xf>
    <xf numFmtId="0" fontId="32" fillId="8" borderId="21" xfId="19" applyFont="1" applyFill="1" applyBorder="1" applyAlignment="1"/>
    <xf numFmtId="0" fontId="32" fillId="8" borderId="22" xfId="19" applyFont="1" applyFill="1" applyBorder="1" applyAlignment="1"/>
    <xf numFmtId="0" fontId="32" fillId="8" borderId="22" xfId="19" applyFont="1" applyFill="1" applyBorder="1" applyAlignment="1">
      <alignment horizontal="right" vertical="center"/>
    </xf>
    <xf numFmtId="0" fontId="32" fillId="8" borderId="23" xfId="19" applyFont="1" applyFill="1" applyBorder="1" applyAlignment="1">
      <alignment horizontal="right" vertical="top"/>
    </xf>
    <xf numFmtId="0" fontId="32" fillId="8" borderId="14" xfId="19" applyFont="1" applyFill="1" applyBorder="1" applyAlignment="1">
      <alignment horizontal="center" vertical="center"/>
    </xf>
    <xf numFmtId="0" fontId="32" fillId="8" borderId="15" xfId="19" applyFont="1" applyFill="1" applyBorder="1" applyAlignment="1">
      <alignment horizontal="center" vertical="center"/>
    </xf>
    <xf numFmtId="0" fontId="32" fillId="8" borderId="61" xfId="19" applyFont="1" applyFill="1" applyBorder="1" applyAlignment="1">
      <alignment horizontal="center" vertical="center"/>
    </xf>
    <xf numFmtId="181" fontId="32" fillId="0" borderId="183" xfId="19" applyNumberFormat="1" applyFont="1" applyBorder="1" applyAlignment="1" applyProtection="1">
      <alignment horizontal="right" vertical="center" shrinkToFit="1"/>
      <protection locked="0"/>
    </xf>
    <xf numFmtId="181" fontId="32" fillId="0" borderId="184" xfId="19" applyNumberFormat="1" applyFont="1" applyBorder="1" applyAlignment="1" applyProtection="1">
      <alignment horizontal="right" vertical="center" shrinkToFit="1"/>
      <protection locked="0"/>
    </xf>
    <xf numFmtId="181" fontId="32" fillId="0" borderId="185" xfId="19" applyNumberFormat="1" applyFont="1" applyBorder="1" applyAlignment="1" applyProtection="1">
      <alignment horizontal="right" vertical="center" shrinkToFit="1"/>
      <protection locked="0"/>
    </xf>
    <xf numFmtId="181" fontId="32" fillId="0" borderId="24" xfId="19" applyNumberFormat="1" applyFont="1" applyBorder="1" applyAlignment="1" applyProtection="1">
      <alignment horizontal="right" vertical="center" shrinkToFit="1"/>
      <protection locked="0"/>
    </xf>
    <xf numFmtId="181" fontId="32" fillId="0" borderId="25" xfId="19" applyNumberFormat="1" applyFont="1" applyBorder="1" applyAlignment="1" applyProtection="1">
      <alignment horizontal="right" vertical="center" shrinkToFit="1"/>
      <protection locked="0"/>
    </xf>
    <xf numFmtId="181" fontId="32" fillId="0" borderId="26" xfId="19" applyNumberFormat="1" applyFont="1" applyBorder="1" applyAlignment="1" applyProtection="1">
      <alignment horizontal="right" vertical="center" shrinkToFit="1"/>
      <protection locked="0"/>
    </xf>
    <xf numFmtId="181" fontId="32" fillId="0" borderId="112" xfId="19" applyNumberFormat="1" applyFont="1" applyBorder="1" applyAlignment="1" applyProtection="1">
      <alignment horizontal="right" vertical="center" shrinkToFit="1"/>
      <protection locked="0"/>
    </xf>
    <xf numFmtId="181" fontId="32" fillId="0" borderId="182" xfId="19" applyNumberFormat="1" applyFont="1" applyBorder="1" applyAlignment="1" applyProtection="1">
      <alignment horizontal="right" vertical="center" shrinkToFit="1"/>
      <protection locked="0"/>
    </xf>
    <xf numFmtId="181" fontId="32" fillId="0" borderId="63" xfId="19" applyNumberFormat="1" applyFont="1" applyBorder="1" applyAlignment="1" applyProtection="1">
      <alignment horizontal="right" vertical="center" shrinkToFit="1"/>
      <protection locked="0"/>
    </xf>
    <xf numFmtId="0" fontId="35" fillId="0" borderId="0" xfId="19" applyFont="1" applyAlignment="1">
      <alignment horizontal="center" vertical="center" wrapText="1"/>
    </xf>
    <xf numFmtId="0" fontId="32" fillId="0" borderId="0" xfId="19" applyFont="1" applyAlignment="1">
      <alignment vertical="top"/>
    </xf>
    <xf numFmtId="0" fontId="36" fillId="0" borderId="0" xfId="19" applyFont="1">
      <alignment vertical="center"/>
    </xf>
    <xf numFmtId="0" fontId="35" fillId="0" borderId="0" xfId="19" applyFont="1" applyAlignment="1">
      <alignment vertical="center" wrapText="1"/>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wrapText="1"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wrapText="1"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38" xfId="17" applyFont="1" applyBorder="1" applyAlignment="1">
      <alignment vertical="center" wrapText="1"/>
    </xf>
    <xf numFmtId="0" fontId="31" fillId="0" borderId="3" xfId="17" applyFont="1" applyBorder="1" applyAlignment="1">
      <alignment vertical="center" wrapText="1"/>
    </xf>
    <xf numFmtId="0" fontId="31" fillId="0" borderId="27" xfId="17" applyFont="1" applyBorder="1" applyAlignment="1">
      <alignment vertical="center" wrapText="1"/>
    </xf>
    <xf numFmtId="0" fontId="31" fillId="0" borderId="5" xfId="17" applyFont="1" applyBorder="1" applyAlignment="1">
      <alignment vertical="center" wrapText="1"/>
    </xf>
    <xf numFmtId="0" fontId="31" fillId="0" borderId="29" xfId="17" applyFont="1" applyBorder="1" applyAlignment="1">
      <alignment vertical="center" wrapText="1"/>
    </xf>
    <xf numFmtId="0" fontId="31" fillId="0" borderId="8" xfId="17" applyFont="1" applyBorder="1" applyAlignment="1">
      <alignment vertical="center" wrapText="1"/>
    </xf>
    <xf numFmtId="0" fontId="31" fillId="0" borderId="9" xfId="17" applyFont="1" applyBorder="1" applyAlignment="1">
      <alignment horizontal="left" vertical="center"/>
    </xf>
    <xf numFmtId="0" fontId="31" fillId="0" borderId="53" xfId="17" applyFont="1" applyBorder="1" applyAlignment="1">
      <alignment horizontal="left" vertical="center"/>
    </xf>
    <xf numFmtId="0" fontId="31" fillId="0" borderId="62" xfId="17" applyFont="1" applyBorder="1">
      <alignment vertical="center"/>
    </xf>
    <xf numFmtId="0" fontId="31" fillId="0" borderId="56" xfId="17" applyFont="1" applyBorder="1">
      <alignment vertical="center"/>
    </xf>
    <xf numFmtId="0" fontId="31" fillId="0" borderId="55" xfId="17" applyFont="1" applyBorder="1" applyAlignment="1">
      <alignment horizontal="left" vertical="center"/>
    </xf>
    <xf numFmtId="0" fontId="31" fillId="0" borderId="57" xfId="17" applyFont="1" applyBorder="1" applyAlignment="1">
      <alignment horizontal="left" vertical="center"/>
    </xf>
    <xf numFmtId="0" fontId="31" fillId="0" borderId="18" xfId="17" applyFont="1" applyBorder="1" applyAlignment="1">
      <alignment vertical="center" wrapText="1"/>
    </xf>
    <xf numFmtId="0" fontId="31" fillId="0" borderId="14" xfId="17" applyFont="1" applyBorder="1" applyAlignment="1">
      <alignment vertical="center" wrapText="1"/>
    </xf>
    <xf numFmtId="0" fontId="31" fillId="0" borderId="50" xfId="17" applyFont="1" applyBorder="1" applyAlignment="1">
      <alignment horizontal="left" vertical="center"/>
    </xf>
    <xf numFmtId="0" fontId="31" fillId="0" borderId="52" xfId="17" applyFont="1" applyBorder="1" applyAlignment="1">
      <alignment horizontal="left" vertical="center"/>
    </xf>
    <xf numFmtId="0" fontId="31" fillId="0" borderId="10" xfId="17" applyFont="1" applyBorder="1" applyAlignment="1">
      <alignment horizontal="center" vertical="center" shrinkToFit="1"/>
    </xf>
    <xf numFmtId="0" fontId="31" fillId="0" borderId="9" xfId="17" applyFont="1" applyBorder="1" applyAlignment="1">
      <alignment horizontal="center" vertical="center" shrinkToFit="1"/>
    </xf>
    <xf numFmtId="0" fontId="31" fillId="0" borderId="53" xfId="17" applyFont="1" applyBorder="1" applyAlignment="1">
      <alignment horizontal="center" vertical="center" shrinkToFit="1"/>
    </xf>
    <xf numFmtId="0" fontId="31" fillId="0" borderId="9" xfId="18" applyFont="1" applyBorder="1" applyAlignment="1">
      <alignment horizontal="left" vertical="center" wrapText="1"/>
    </xf>
    <xf numFmtId="0" fontId="31" fillId="0" borderId="53" xfId="18" applyFont="1" applyBorder="1" applyAlignment="1">
      <alignment horizontal="left" vertical="center" wrapText="1"/>
    </xf>
    <xf numFmtId="0" fontId="31" fillId="0" borderId="55" xfId="18" applyFont="1" applyBorder="1" applyAlignment="1">
      <alignment horizontal="left" vertical="center" wrapText="1"/>
    </xf>
    <xf numFmtId="0" fontId="31" fillId="0" borderId="57" xfId="18" applyFont="1" applyBorder="1" applyAlignment="1">
      <alignment horizontal="left" vertical="center" wrapText="1"/>
    </xf>
    <xf numFmtId="0" fontId="31" fillId="0" borderId="50" xfId="18" applyFont="1" applyBorder="1" applyAlignment="1">
      <alignment horizontal="left" vertical="center" wrapText="1"/>
    </xf>
    <xf numFmtId="0" fontId="31" fillId="0" borderId="52" xfId="18" applyFont="1" applyBorder="1" applyAlignment="1">
      <alignment horizontal="left" vertical="center" wrapText="1"/>
    </xf>
    <xf numFmtId="0" fontId="31" fillId="0" borderId="34" xfId="19" applyFont="1" applyBorder="1" applyAlignment="1">
      <alignment vertical="center" wrapText="1"/>
    </xf>
    <xf numFmtId="0" fontId="31" fillId="0" borderId="11" xfId="19" applyFont="1" applyBorder="1" applyAlignment="1">
      <alignment vertical="center" wrapText="1"/>
    </xf>
    <xf numFmtId="0" fontId="31" fillId="0" borderId="9" xfId="19" applyFont="1" applyBorder="1">
      <alignment vertical="center"/>
    </xf>
    <xf numFmtId="0" fontId="31" fillId="0" borderId="53" xfId="19" applyFont="1" applyBorder="1">
      <alignmen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lignment vertical="center"/>
    </xf>
    <xf numFmtId="0" fontId="31" fillId="0" borderId="57" xfId="19" applyFont="1" applyBorder="1">
      <alignment vertical="center"/>
    </xf>
    <xf numFmtId="0" fontId="32" fillId="0" borderId="183" xfId="19" applyFont="1" applyBorder="1" applyAlignment="1">
      <alignment horizontal="center" vertical="center" wrapText="1"/>
    </xf>
    <xf numFmtId="0" fontId="32" fillId="0" borderId="184" xfId="19" applyFont="1" applyBorder="1" applyAlignment="1">
      <alignment horizontal="center" vertical="center" wrapText="1"/>
    </xf>
    <xf numFmtId="0" fontId="32" fillId="0" borderId="24" xfId="19" applyFont="1" applyBorder="1" applyAlignment="1">
      <alignment horizontal="center" vertical="center" wrapText="1"/>
    </xf>
    <xf numFmtId="0" fontId="32" fillId="0" borderId="25" xfId="19" applyFont="1" applyBorder="1" applyAlignment="1">
      <alignment horizontal="center" vertical="center" wrapText="1"/>
    </xf>
    <xf numFmtId="0" fontId="32" fillId="0" borderId="112" xfId="19" applyFont="1" applyBorder="1" applyAlignment="1">
      <alignment horizontal="center" vertical="center" wrapText="1"/>
    </xf>
    <xf numFmtId="0" fontId="32" fillId="0" borderId="182" xfId="19" applyFont="1" applyBorder="1" applyAlignment="1">
      <alignment horizontal="center" vertical="center" wrapText="1"/>
    </xf>
    <xf numFmtId="0" fontId="34" fillId="0" borderId="49" xfId="19" applyFont="1" applyBorder="1">
      <alignment vertical="center"/>
    </xf>
    <xf numFmtId="0" fontId="34" fillId="0" borderId="50" xfId="19" applyFont="1" applyBorder="1">
      <alignment vertical="center"/>
    </xf>
    <xf numFmtId="0" fontId="34" fillId="0" borderId="51" xfId="19" applyFont="1" applyBorder="1">
      <alignment vertical="center"/>
    </xf>
    <xf numFmtId="0" fontId="32" fillId="0" borderId="10" xfId="19" applyFont="1" applyBorder="1">
      <alignment vertical="center"/>
    </xf>
    <xf numFmtId="0" fontId="32" fillId="0" borderId="9" xfId="19" applyFont="1" applyBorder="1">
      <alignment vertical="center"/>
    </xf>
    <xf numFmtId="0" fontId="32" fillId="0" borderId="53" xfId="19" applyFont="1" applyBorder="1">
      <alignment vertical="center"/>
    </xf>
    <xf numFmtId="0" fontId="32" fillId="0" borderId="54" xfId="19" applyFont="1" applyBorder="1">
      <alignment vertical="center"/>
    </xf>
    <xf numFmtId="0" fontId="32" fillId="0" borderId="55" xfId="19" applyFont="1" applyBorder="1">
      <alignment vertical="center"/>
    </xf>
    <xf numFmtId="0" fontId="32" fillId="0" borderId="56" xfId="19"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lignment vertical="center"/>
    </xf>
    <xf numFmtId="0" fontId="31" fillId="0" borderId="52" xfId="19" applyFont="1" applyBorder="1">
      <alignmen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6" fillId="0" borderId="1" xfId="2" applyFont="1" applyBorder="1" applyAlignment="1" applyProtection="1">
      <alignment horizontal="left" vertical="top" wrapText="1"/>
      <protection locked="0"/>
    </xf>
    <xf numFmtId="0" fontId="6" fillId="0" borderId="2" xfId="2" applyFont="1" applyBorder="1" applyAlignment="1" applyProtection="1">
      <alignment horizontal="left" vertical="top" wrapText="1"/>
      <protection locked="0"/>
    </xf>
    <xf numFmtId="0" fontId="6" fillId="0" borderId="3" xfId="2" applyFont="1" applyBorder="1" applyAlignment="1" applyProtection="1">
      <alignment horizontal="left" vertical="top" wrapText="1"/>
      <protection locked="0"/>
    </xf>
    <xf numFmtId="0" fontId="6" fillId="0" borderId="4" xfId="2" applyFont="1" applyBorder="1" applyAlignment="1" applyProtection="1">
      <alignment horizontal="left" vertical="top" wrapText="1"/>
      <protection locked="0"/>
    </xf>
    <xf numFmtId="0" fontId="6" fillId="0" borderId="0" xfId="2" applyFont="1" applyAlignment="1" applyProtection="1">
      <alignment horizontal="left" vertical="top" wrapText="1"/>
      <protection locked="0"/>
    </xf>
    <xf numFmtId="0" fontId="6" fillId="0" borderId="5" xfId="2" applyFont="1" applyBorder="1" applyAlignment="1" applyProtection="1">
      <alignment horizontal="left" vertical="top" wrapText="1"/>
      <protection locked="0"/>
    </xf>
    <xf numFmtId="0" fontId="6" fillId="0" borderId="6" xfId="2" applyFont="1" applyBorder="1" applyAlignment="1" applyProtection="1">
      <alignment horizontal="left" vertical="top" wrapText="1"/>
      <protection locked="0"/>
    </xf>
    <xf numFmtId="0" fontId="6" fillId="0" borderId="7" xfId="2" applyFont="1" applyBorder="1" applyAlignment="1" applyProtection="1">
      <alignment horizontal="left" vertical="top" wrapText="1"/>
      <protection locked="0"/>
    </xf>
    <xf numFmtId="0" fontId="6"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7"/>
    <cellStyle name="標準 4_ZJ08_022012_青森市_2010" xfId="19"/>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CD72-4C74-8D31-6E10151009E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79578</c:v>
                </c:pt>
                <c:pt idx="1">
                  <c:v>45599</c:v>
                </c:pt>
                <c:pt idx="2">
                  <c:v>52195</c:v>
                </c:pt>
                <c:pt idx="3">
                  <c:v>46574</c:v>
                </c:pt>
                <c:pt idx="4">
                  <c:v>38622</c:v>
                </c:pt>
              </c:numCache>
            </c:numRef>
          </c:val>
          <c:smooth val="0"/>
          <c:extLst>
            <c:ext xmlns:c16="http://schemas.microsoft.com/office/drawing/2014/chart" uri="{C3380CC4-5D6E-409C-BE32-E72D297353CC}">
              <c16:uniqueId val="{00000001-CD72-4C74-8D31-6E10151009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3.79</c:v>
                </c:pt>
                <c:pt idx="1">
                  <c:v>4.16</c:v>
                </c:pt>
                <c:pt idx="2">
                  <c:v>5.8</c:v>
                </c:pt>
                <c:pt idx="3">
                  <c:v>5.24</c:v>
                </c:pt>
                <c:pt idx="4">
                  <c:v>4</c:v>
                </c:pt>
              </c:numCache>
            </c:numRef>
          </c:val>
          <c:extLst>
            <c:ext xmlns:c16="http://schemas.microsoft.com/office/drawing/2014/chart" uri="{C3380CC4-5D6E-409C-BE32-E72D297353CC}">
              <c16:uniqueId val="{00000000-AF86-44B9-A28F-5603CF8A67E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7.45</c:v>
                </c:pt>
                <c:pt idx="1">
                  <c:v>6.42</c:v>
                </c:pt>
                <c:pt idx="2">
                  <c:v>6.66</c:v>
                </c:pt>
                <c:pt idx="3">
                  <c:v>7.32</c:v>
                </c:pt>
                <c:pt idx="4">
                  <c:v>7.3</c:v>
                </c:pt>
              </c:numCache>
            </c:numRef>
          </c:val>
          <c:extLst>
            <c:ext xmlns:c16="http://schemas.microsoft.com/office/drawing/2014/chart" uri="{C3380CC4-5D6E-409C-BE32-E72D297353CC}">
              <c16:uniqueId val="{00000001-AF86-44B9-A28F-5603CF8A67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0.09</c:v>
                </c:pt>
                <c:pt idx="1">
                  <c:v>-0.38</c:v>
                </c:pt>
                <c:pt idx="2">
                  <c:v>2.2599999999999998</c:v>
                </c:pt>
                <c:pt idx="3">
                  <c:v>-0.28000000000000003</c:v>
                </c:pt>
                <c:pt idx="4">
                  <c:v>-1.17</c:v>
                </c:pt>
              </c:numCache>
            </c:numRef>
          </c:val>
          <c:smooth val="0"/>
          <c:extLst>
            <c:ext xmlns:c16="http://schemas.microsoft.com/office/drawing/2014/chart" uri="{C3380CC4-5D6E-409C-BE32-E72D297353CC}">
              <c16:uniqueId val="{00000002-AF86-44B9-A28F-5603CF8A67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110585</c:v>
                </c:pt>
                <c:pt idx="5">
                  <c:v>109620</c:v>
                </c:pt>
                <c:pt idx="8">
                  <c:v>108593</c:v>
                </c:pt>
                <c:pt idx="11">
                  <c:v>104735</c:v>
                </c:pt>
                <c:pt idx="14">
                  <c:v>102780</c:v>
                </c:pt>
              </c:numCache>
            </c:numRef>
          </c:val>
          <c:extLst>
            <c:ext xmlns:c16="http://schemas.microsoft.com/office/drawing/2014/chart" uri="{C3380CC4-5D6E-409C-BE32-E72D297353CC}">
              <c16:uniqueId val="{00000000-532B-4819-A672-8DB5D3F354E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17989</c:v>
                </c:pt>
                <c:pt idx="5">
                  <c:v>17818</c:v>
                </c:pt>
                <c:pt idx="8">
                  <c:v>18048</c:v>
                </c:pt>
                <c:pt idx="11">
                  <c:v>18503</c:v>
                </c:pt>
                <c:pt idx="14">
                  <c:v>17206</c:v>
                </c:pt>
              </c:numCache>
            </c:numRef>
          </c:val>
          <c:extLst>
            <c:ext xmlns:c16="http://schemas.microsoft.com/office/drawing/2014/chart" uri="{C3380CC4-5D6E-409C-BE32-E72D297353CC}">
              <c16:uniqueId val="{00000001-532B-4819-A672-8DB5D3F354E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13514</c:v>
                </c:pt>
                <c:pt idx="5">
                  <c:v>12537</c:v>
                </c:pt>
                <c:pt idx="8">
                  <c:v>13457</c:v>
                </c:pt>
                <c:pt idx="11">
                  <c:v>14404</c:v>
                </c:pt>
                <c:pt idx="14">
                  <c:v>14374</c:v>
                </c:pt>
              </c:numCache>
            </c:numRef>
          </c:val>
          <c:extLst>
            <c:ext xmlns:c16="http://schemas.microsoft.com/office/drawing/2014/chart" uri="{C3380CC4-5D6E-409C-BE32-E72D297353CC}">
              <c16:uniqueId val="{00000002-532B-4819-A672-8DB5D3F354E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2B-4819-A672-8DB5D3F354E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2B-4819-A672-8DB5D3F354E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1990</c:v>
                </c:pt>
                <c:pt idx="3">
                  <c:v>2225</c:v>
                </c:pt>
                <c:pt idx="6">
                  <c:v>2047</c:v>
                </c:pt>
                <c:pt idx="9">
                  <c:v>2127</c:v>
                </c:pt>
                <c:pt idx="12">
                  <c:v>2225</c:v>
                </c:pt>
              </c:numCache>
            </c:numRef>
          </c:val>
          <c:extLst>
            <c:ext xmlns:c16="http://schemas.microsoft.com/office/drawing/2014/chart" uri="{C3380CC4-5D6E-409C-BE32-E72D297353CC}">
              <c16:uniqueId val="{00000005-532B-4819-A672-8DB5D3F354E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9260</c:v>
                </c:pt>
                <c:pt idx="3">
                  <c:v>9063</c:v>
                </c:pt>
                <c:pt idx="6">
                  <c:v>8938</c:v>
                </c:pt>
                <c:pt idx="9">
                  <c:v>9037</c:v>
                </c:pt>
                <c:pt idx="12">
                  <c:v>9322</c:v>
                </c:pt>
              </c:numCache>
            </c:numRef>
          </c:val>
          <c:extLst>
            <c:ext xmlns:c16="http://schemas.microsoft.com/office/drawing/2014/chart" uri="{C3380CC4-5D6E-409C-BE32-E72D297353CC}">
              <c16:uniqueId val="{00000006-532B-4819-A672-8DB5D3F354E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2101</c:v>
                </c:pt>
                <c:pt idx="3">
                  <c:v>1986</c:v>
                </c:pt>
                <c:pt idx="6">
                  <c:v>2001</c:v>
                </c:pt>
                <c:pt idx="9">
                  <c:v>1951</c:v>
                </c:pt>
                <c:pt idx="12">
                  <c:v>1828</c:v>
                </c:pt>
              </c:numCache>
            </c:numRef>
          </c:val>
          <c:extLst>
            <c:ext xmlns:c16="http://schemas.microsoft.com/office/drawing/2014/chart" uri="{C3380CC4-5D6E-409C-BE32-E72D297353CC}">
              <c16:uniqueId val="{00000007-532B-4819-A672-8DB5D3F354E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46082</c:v>
                </c:pt>
                <c:pt idx="3">
                  <c:v>41854</c:v>
                </c:pt>
                <c:pt idx="6">
                  <c:v>38307</c:v>
                </c:pt>
                <c:pt idx="9">
                  <c:v>35216</c:v>
                </c:pt>
                <c:pt idx="12">
                  <c:v>33429</c:v>
                </c:pt>
              </c:numCache>
            </c:numRef>
          </c:val>
          <c:extLst>
            <c:ext xmlns:c16="http://schemas.microsoft.com/office/drawing/2014/chart" uri="{C3380CC4-5D6E-409C-BE32-E72D297353CC}">
              <c16:uniqueId val="{00000008-532B-4819-A672-8DB5D3F354E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622</c:v>
                </c:pt>
                <c:pt idx="3">
                  <c:v>589</c:v>
                </c:pt>
                <c:pt idx="6">
                  <c:v>551</c:v>
                </c:pt>
                <c:pt idx="9">
                  <c:v>520</c:v>
                </c:pt>
                <c:pt idx="12">
                  <c:v>3634</c:v>
                </c:pt>
              </c:numCache>
            </c:numRef>
          </c:val>
          <c:extLst>
            <c:ext xmlns:c16="http://schemas.microsoft.com/office/drawing/2014/chart" uri="{C3380CC4-5D6E-409C-BE32-E72D297353CC}">
              <c16:uniqueId val="{00000009-532B-4819-A672-8DB5D3F354E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110750</c:v>
                </c:pt>
                <c:pt idx="3">
                  <c:v>112833</c:v>
                </c:pt>
                <c:pt idx="6">
                  <c:v>116095</c:v>
                </c:pt>
                <c:pt idx="9">
                  <c:v>115229</c:v>
                </c:pt>
                <c:pt idx="12">
                  <c:v>111749</c:v>
                </c:pt>
              </c:numCache>
            </c:numRef>
          </c:val>
          <c:extLst>
            <c:ext xmlns:c16="http://schemas.microsoft.com/office/drawing/2014/chart" uri="{C3380CC4-5D6E-409C-BE32-E72D297353CC}">
              <c16:uniqueId val="{0000000A-532B-4819-A672-8DB5D3F354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28717</c:v>
                </c:pt>
                <c:pt idx="2">
                  <c:v>#N/A</c:v>
                </c:pt>
                <c:pt idx="3">
                  <c:v>#N/A</c:v>
                </c:pt>
                <c:pt idx="4">
                  <c:v>28575</c:v>
                </c:pt>
                <c:pt idx="5">
                  <c:v>#N/A</c:v>
                </c:pt>
                <c:pt idx="6">
                  <c:v>#N/A</c:v>
                </c:pt>
                <c:pt idx="7">
                  <c:v>27841</c:v>
                </c:pt>
                <c:pt idx="8">
                  <c:v>#N/A</c:v>
                </c:pt>
                <c:pt idx="9">
                  <c:v>#N/A</c:v>
                </c:pt>
                <c:pt idx="10">
                  <c:v>26438</c:v>
                </c:pt>
                <c:pt idx="11">
                  <c:v>#N/A</c:v>
                </c:pt>
                <c:pt idx="12">
                  <c:v>#N/A</c:v>
                </c:pt>
                <c:pt idx="13">
                  <c:v>27826</c:v>
                </c:pt>
                <c:pt idx="14">
                  <c:v>#N/A</c:v>
                </c:pt>
              </c:numCache>
            </c:numRef>
          </c:val>
          <c:smooth val="0"/>
          <c:extLst>
            <c:ext xmlns:c16="http://schemas.microsoft.com/office/drawing/2014/chart" uri="{C3380CC4-5D6E-409C-BE32-E72D297353CC}">
              <c16:uniqueId val="{0000000B-532B-4819-A672-8DB5D3F354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c:v>
                </c:pt>
                <c:pt idx="2">
                  <c:v>#N/A</c:v>
                </c:pt>
                <c:pt idx="3">
                  <c:v>0.08</c:v>
                </c:pt>
                <c:pt idx="4">
                  <c:v>#N/A</c:v>
                </c:pt>
                <c:pt idx="5">
                  <c:v>0.01</c:v>
                </c:pt>
                <c:pt idx="6">
                  <c:v>#N/A</c:v>
                </c:pt>
                <c:pt idx="7">
                  <c:v>0.02</c:v>
                </c:pt>
                <c:pt idx="8">
                  <c:v>#N/A</c:v>
                </c:pt>
                <c:pt idx="9">
                  <c:v>0.03</c:v>
                </c:pt>
              </c:numCache>
            </c:numRef>
          </c:val>
          <c:extLst>
            <c:ext xmlns:c16="http://schemas.microsoft.com/office/drawing/2014/chart" uri="{C3380CC4-5D6E-409C-BE32-E72D297353CC}">
              <c16:uniqueId val="{00000000-F906-4213-9290-30F69E0B064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06-4213-9290-30F69E0B0645}"/>
            </c:ext>
          </c:extLst>
        </c:ser>
        <c:ser>
          <c:idx val="2"/>
          <c:order val="2"/>
          <c:tx>
            <c:strRef>
              <c:f>[1]データシート!$A$29</c:f>
              <c:strCache>
                <c:ptCount val="1"/>
                <c:pt idx="0">
                  <c:v>工業用水道事業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F906-4213-9290-30F69E0B0645}"/>
            </c:ext>
          </c:extLst>
        </c:ser>
        <c:ser>
          <c:idx val="3"/>
          <c:order val="3"/>
          <c:tx>
            <c:strRef>
              <c:f>[1]データシート!$A$30</c:f>
              <c:strCache>
                <c:ptCount val="1"/>
                <c:pt idx="0">
                  <c:v>母子父子寡婦福祉資金貸付事業費</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0.06</c:v>
                </c:pt>
                <c:pt idx="2">
                  <c:v>#N/A</c:v>
                </c:pt>
                <c:pt idx="3">
                  <c:v>0.11</c:v>
                </c:pt>
                <c:pt idx="4">
                  <c:v>#N/A</c:v>
                </c:pt>
                <c:pt idx="5">
                  <c:v>0.15</c:v>
                </c:pt>
                <c:pt idx="6">
                  <c:v>#N/A</c:v>
                </c:pt>
                <c:pt idx="7">
                  <c:v>0.1</c:v>
                </c:pt>
                <c:pt idx="8">
                  <c:v>#N/A</c:v>
                </c:pt>
                <c:pt idx="9">
                  <c:v>0.01</c:v>
                </c:pt>
              </c:numCache>
            </c:numRef>
          </c:val>
          <c:extLst>
            <c:ext xmlns:c16="http://schemas.microsoft.com/office/drawing/2014/chart" uri="{C3380CC4-5D6E-409C-BE32-E72D297353CC}">
              <c16:uniqueId val="{00000003-F906-4213-9290-30F69E0B0645}"/>
            </c:ext>
          </c:extLst>
        </c:ser>
        <c:ser>
          <c:idx val="4"/>
          <c:order val="4"/>
          <c:tx>
            <c:strRef>
              <c:f>[1]データシート!$A$31</c:f>
              <c:strCache>
                <c:ptCount val="1"/>
                <c:pt idx="0">
                  <c:v>国民健康保険費</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0.54</c:v>
                </c:pt>
                <c:pt idx="2">
                  <c:v>#N/A</c:v>
                </c:pt>
                <c:pt idx="3">
                  <c:v>0.39</c:v>
                </c:pt>
                <c:pt idx="4">
                  <c:v>#N/A</c:v>
                </c:pt>
                <c:pt idx="5">
                  <c:v>0.46</c:v>
                </c:pt>
                <c:pt idx="6">
                  <c:v>#N/A</c:v>
                </c:pt>
                <c:pt idx="7">
                  <c:v>0.19</c:v>
                </c:pt>
                <c:pt idx="8">
                  <c:v>#N/A</c:v>
                </c:pt>
                <c:pt idx="9">
                  <c:v>0.06</c:v>
                </c:pt>
              </c:numCache>
            </c:numRef>
          </c:val>
          <c:extLst>
            <c:ext xmlns:c16="http://schemas.microsoft.com/office/drawing/2014/chart" uri="{C3380CC4-5D6E-409C-BE32-E72D297353CC}">
              <c16:uniqueId val="{00000004-F906-4213-9290-30F69E0B0645}"/>
            </c:ext>
          </c:extLst>
        </c:ser>
        <c:ser>
          <c:idx val="5"/>
          <c:order val="5"/>
          <c:tx>
            <c:strRef>
              <c:f>[1]データシート!$A$32</c:f>
              <c:strCache>
                <c:ptCount val="1"/>
                <c:pt idx="0">
                  <c:v>介護保険費</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1.31</c:v>
                </c:pt>
                <c:pt idx="2">
                  <c:v>#N/A</c:v>
                </c:pt>
                <c:pt idx="3">
                  <c:v>1.73</c:v>
                </c:pt>
                <c:pt idx="4">
                  <c:v>#N/A</c:v>
                </c:pt>
                <c:pt idx="5">
                  <c:v>2.21</c:v>
                </c:pt>
                <c:pt idx="6">
                  <c:v>#N/A</c:v>
                </c:pt>
                <c:pt idx="7">
                  <c:v>2.12</c:v>
                </c:pt>
                <c:pt idx="8">
                  <c:v>#N/A</c:v>
                </c:pt>
                <c:pt idx="9">
                  <c:v>1.52</c:v>
                </c:pt>
              </c:numCache>
            </c:numRef>
          </c:val>
          <c:extLst>
            <c:ext xmlns:c16="http://schemas.microsoft.com/office/drawing/2014/chart" uri="{C3380CC4-5D6E-409C-BE32-E72D297353CC}">
              <c16:uniqueId val="{00000005-F906-4213-9290-30F69E0B0645}"/>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3.66</c:v>
                </c:pt>
                <c:pt idx="2">
                  <c:v>#N/A</c:v>
                </c:pt>
                <c:pt idx="3">
                  <c:v>4.01</c:v>
                </c:pt>
                <c:pt idx="4">
                  <c:v>#N/A</c:v>
                </c:pt>
                <c:pt idx="5">
                  <c:v>5.64</c:v>
                </c:pt>
                <c:pt idx="6">
                  <c:v>#N/A</c:v>
                </c:pt>
                <c:pt idx="7">
                  <c:v>5.12</c:v>
                </c:pt>
                <c:pt idx="8">
                  <c:v>#N/A</c:v>
                </c:pt>
                <c:pt idx="9">
                  <c:v>3.97</c:v>
                </c:pt>
              </c:numCache>
            </c:numRef>
          </c:val>
          <c:extLst>
            <c:ext xmlns:c16="http://schemas.microsoft.com/office/drawing/2014/chart" uri="{C3380CC4-5D6E-409C-BE32-E72D297353CC}">
              <c16:uniqueId val="{00000006-F906-4213-9290-30F69E0B0645}"/>
            </c:ext>
          </c:extLst>
        </c:ser>
        <c:ser>
          <c:idx val="7"/>
          <c:order val="7"/>
          <c:tx>
            <c:strRef>
              <c:f>[1]データシート!$A$34</c:f>
              <c:strCache>
                <c:ptCount val="1"/>
                <c:pt idx="0">
                  <c:v>水道事業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3.81</c:v>
                </c:pt>
                <c:pt idx="2">
                  <c:v>#N/A</c:v>
                </c:pt>
                <c:pt idx="3">
                  <c:v>4</c:v>
                </c:pt>
                <c:pt idx="4">
                  <c:v>#N/A</c:v>
                </c:pt>
                <c:pt idx="5">
                  <c:v>4.2300000000000004</c:v>
                </c:pt>
                <c:pt idx="6">
                  <c:v>#N/A</c:v>
                </c:pt>
                <c:pt idx="7">
                  <c:v>4.5</c:v>
                </c:pt>
                <c:pt idx="8">
                  <c:v>#N/A</c:v>
                </c:pt>
                <c:pt idx="9">
                  <c:v>4.47</c:v>
                </c:pt>
              </c:numCache>
            </c:numRef>
          </c:val>
          <c:extLst>
            <c:ext xmlns:c16="http://schemas.microsoft.com/office/drawing/2014/chart" uri="{C3380CC4-5D6E-409C-BE32-E72D297353CC}">
              <c16:uniqueId val="{00000007-F906-4213-9290-30F69E0B0645}"/>
            </c:ext>
          </c:extLst>
        </c:ser>
        <c:ser>
          <c:idx val="8"/>
          <c:order val="8"/>
          <c:tx>
            <c:strRef>
              <c:f>[1]データシート!$A$35</c:f>
              <c:strCache>
                <c:ptCount val="1"/>
                <c:pt idx="0">
                  <c:v>下水道等事業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5.93</c:v>
                </c:pt>
                <c:pt idx="2">
                  <c:v>#N/A</c:v>
                </c:pt>
                <c:pt idx="3">
                  <c:v>6.52</c:v>
                </c:pt>
                <c:pt idx="4">
                  <c:v>#N/A</c:v>
                </c:pt>
                <c:pt idx="5">
                  <c:v>6.48</c:v>
                </c:pt>
                <c:pt idx="6">
                  <c:v>#N/A</c:v>
                </c:pt>
                <c:pt idx="7">
                  <c:v>7.14</c:v>
                </c:pt>
                <c:pt idx="8">
                  <c:v>#N/A</c:v>
                </c:pt>
                <c:pt idx="9">
                  <c:v>6.24</c:v>
                </c:pt>
              </c:numCache>
            </c:numRef>
          </c:val>
          <c:extLst>
            <c:ext xmlns:c16="http://schemas.microsoft.com/office/drawing/2014/chart" uri="{C3380CC4-5D6E-409C-BE32-E72D297353CC}">
              <c16:uniqueId val="{00000008-F906-4213-9290-30F69E0B0645}"/>
            </c:ext>
          </c:extLst>
        </c:ser>
        <c:ser>
          <c:idx val="9"/>
          <c:order val="9"/>
          <c:tx>
            <c:strRef>
              <c:f>[1]データシート!$A$36</c:f>
              <c:strCache>
                <c:ptCount val="1"/>
                <c:pt idx="0">
                  <c:v>病院事業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3.18</c:v>
                </c:pt>
                <c:pt idx="2">
                  <c:v>#N/A</c:v>
                </c:pt>
                <c:pt idx="3">
                  <c:v>3.94</c:v>
                </c:pt>
                <c:pt idx="4">
                  <c:v>#N/A</c:v>
                </c:pt>
                <c:pt idx="5">
                  <c:v>5.3</c:v>
                </c:pt>
                <c:pt idx="6">
                  <c:v>#N/A</c:v>
                </c:pt>
                <c:pt idx="7">
                  <c:v>6.84</c:v>
                </c:pt>
                <c:pt idx="8">
                  <c:v>#N/A</c:v>
                </c:pt>
                <c:pt idx="9">
                  <c:v>6.45</c:v>
                </c:pt>
              </c:numCache>
            </c:numRef>
          </c:val>
          <c:extLst>
            <c:ext xmlns:c16="http://schemas.microsoft.com/office/drawing/2014/chart" uri="{C3380CC4-5D6E-409C-BE32-E72D297353CC}">
              <c16:uniqueId val="{00000009-F906-4213-9290-30F69E0B06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10437</c:v>
                </c:pt>
                <c:pt idx="5">
                  <c:v>10402</c:v>
                </c:pt>
                <c:pt idx="8">
                  <c:v>10384</c:v>
                </c:pt>
                <c:pt idx="11">
                  <c:v>10185</c:v>
                </c:pt>
                <c:pt idx="14">
                  <c:v>10095</c:v>
                </c:pt>
              </c:numCache>
            </c:numRef>
          </c:val>
          <c:extLst>
            <c:ext xmlns:c16="http://schemas.microsoft.com/office/drawing/2014/chart" uri="{C3380CC4-5D6E-409C-BE32-E72D297353CC}">
              <c16:uniqueId val="{00000000-9C21-4D61-98F0-6FF6BD973AC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12</c:v>
                </c:pt>
                <c:pt idx="6">
                  <c:v>12</c:v>
                </c:pt>
                <c:pt idx="9">
                  <c:v>7</c:v>
                </c:pt>
                <c:pt idx="12">
                  <c:v>1</c:v>
                </c:pt>
              </c:numCache>
            </c:numRef>
          </c:val>
          <c:extLst>
            <c:ext xmlns:c16="http://schemas.microsoft.com/office/drawing/2014/chart" uri="{C3380CC4-5D6E-409C-BE32-E72D297353CC}">
              <c16:uniqueId val="{00000001-9C21-4D61-98F0-6FF6BD973AC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28</c:v>
                </c:pt>
                <c:pt idx="3">
                  <c:v>19</c:v>
                </c:pt>
                <c:pt idx="6">
                  <c:v>14</c:v>
                </c:pt>
                <c:pt idx="9">
                  <c:v>10</c:v>
                </c:pt>
                <c:pt idx="12">
                  <c:v>211</c:v>
                </c:pt>
              </c:numCache>
            </c:numRef>
          </c:val>
          <c:extLst>
            <c:ext xmlns:c16="http://schemas.microsoft.com/office/drawing/2014/chart" uri="{C3380CC4-5D6E-409C-BE32-E72D297353CC}">
              <c16:uniqueId val="{00000002-9C21-4D61-98F0-6FF6BD973AC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332</c:v>
                </c:pt>
                <c:pt idx="3">
                  <c:v>349</c:v>
                </c:pt>
                <c:pt idx="6">
                  <c:v>358</c:v>
                </c:pt>
                <c:pt idx="9">
                  <c:v>319</c:v>
                </c:pt>
                <c:pt idx="12">
                  <c:v>262</c:v>
                </c:pt>
              </c:numCache>
            </c:numRef>
          </c:val>
          <c:extLst>
            <c:ext xmlns:c16="http://schemas.microsoft.com/office/drawing/2014/chart" uri="{C3380CC4-5D6E-409C-BE32-E72D297353CC}">
              <c16:uniqueId val="{00000003-9C21-4D61-98F0-6FF6BD973AC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4515</c:v>
                </c:pt>
                <c:pt idx="3">
                  <c:v>4214</c:v>
                </c:pt>
                <c:pt idx="6">
                  <c:v>4098</c:v>
                </c:pt>
                <c:pt idx="9">
                  <c:v>4013</c:v>
                </c:pt>
                <c:pt idx="12">
                  <c:v>3769</c:v>
                </c:pt>
              </c:numCache>
            </c:numRef>
          </c:val>
          <c:extLst>
            <c:ext xmlns:c16="http://schemas.microsoft.com/office/drawing/2014/chart" uri="{C3380CC4-5D6E-409C-BE32-E72D297353CC}">
              <c16:uniqueId val="{00000004-9C21-4D61-98F0-6FF6BD973AC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21-4D61-98F0-6FF6BD973AC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21-4D61-98F0-6FF6BD973AC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9603</c:v>
                </c:pt>
                <c:pt idx="3">
                  <c:v>9484</c:v>
                </c:pt>
                <c:pt idx="6">
                  <c:v>9554</c:v>
                </c:pt>
                <c:pt idx="9">
                  <c:v>9732</c:v>
                </c:pt>
                <c:pt idx="12">
                  <c:v>9715</c:v>
                </c:pt>
              </c:numCache>
            </c:numRef>
          </c:val>
          <c:extLst>
            <c:ext xmlns:c16="http://schemas.microsoft.com/office/drawing/2014/chart" uri="{C3380CC4-5D6E-409C-BE32-E72D297353CC}">
              <c16:uniqueId val="{00000007-9C21-4D61-98F0-6FF6BD973A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4041</c:v>
                </c:pt>
                <c:pt idx="2">
                  <c:v>#N/A</c:v>
                </c:pt>
                <c:pt idx="3">
                  <c:v>#N/A</c:v>
                </c:pt>
                <c:pt idx="4">
                  <c:v>3676</c:v>
                </c:pt>
                <c:pt idx="5">
                  <c:v>#N/A</c:v>
                </c:pt>
                <c:pt idx="6">
                  <c:v>#N/A</c:v>
                </c:pt>
                <c:pt idx="7">
                  <c:v>3652</c:v>
                </c:pt>
                <c:pt idx="8">
                  <c:v>#N/A</c:v>
                </c:pt>
                <c:pt idx="9">
                  <c:v>#N/A</c:v>
                </c:pt>
                <c:pt idx="10">
                  <c:v>3896</c:v>
                </c:pt>
                <c:pt idx="11">
                  <c:v>#N/A</c:v>
                </c:pt>
                <c:pt idx="12">
                  <c:v>#N/A</c:v>
                </c:pt>
                <c:pt idx="13">
                  <c:v>3863</c:v>
                </c:pt>
                <c:pt idx="14">
                  <c:v>#N/A</c:v>
                </c:pt>
              </c:numCache>
            </c:numRef>
          </c:val>
          <c:smooth val="0"/>
          <c:extLst>
            <c:ext xmlns:c16="http://schemas.microsoft.com/office/drawing/2014/chart" uri="{C3380CC4-5D6E-409C-BE32-E72D297353CC}">
              <c16:uniqueId val="{00000008-9C21-4D61-98F0-6FF6BD973A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3520</c:v>
                </c:pt>
                <c:pt idx="1">
                  <c:v>3757</c:v>
                </c:pt>
                <c:pt idx="2">
                  <c:v>3772</c:v>
                </c:pt>
              </c:numCache>
            </c:numRef>
          </c:val>
          <c:extLst>
            <c:ext xmlns:c16="http://schemas.microsoft.com/office/drawing/2014/chart" uri="{C3380CC4-5D6E-409C-BE32-E72D297353CC}">
              <c16:uniqueId val="{00000000-BF98-4FE4-BEDC-218F7D00549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1034</c:v>
                </c:pt>
                <c:pt idx="1">
                  <c:v>1043</c:v>
                </c:pt>
                <c:pt idx="2">
                  <c:v>1301</c:v>
                </c:pt>
              </c:numCache>
            </c:numRef>
          </c:val>
          <c:extLst>
            <c:ext xmlns:c16="http://schemas.microsoft.com/office/drawing/2014/chart" uri="{C3380CC4-5D6E-409C-BE32-E72D297353CC}">
              <c16:uniqueId val="{00000001-BF98-4FE4-BEDC-218F7D00549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5843</c:v>
                </c:pt>
                <c:pt idx="1">
                  <c:v>6024</c:v>
                </c:pt>
                <c:pt idx="2">
                  <c:v>5607</c:v>
                </c:pt>
              </c:numCache>
            </c:numRef>
          </c:val>
          <c:extLst>
            <c:ext xmlns:c16="http://schemas.microsoft.com/office/drawing/2014/chart" uri="{C3380CC4-5D6E-409C-BE32-E72D297353CC}">
              <c16:uniqueId val="{00000002-BF98-4FE4-BEDC-218F7D0054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{B538334A-F461-44B1-9D2D-D20D81CD160C}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14B-4C2F-AC8E-BE69153F01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{5BACC974-CF1D-4039-823E-30DAECE049A4}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4B-4C2F-AC8E-BE69153F01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{6E6AFD45-B470-445A-9622-476E9DFD1DCE}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4B-4C2F-AC8E-BE69153F01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{0DE2740F-C701-4A86-8424-9FB491D13C13}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4B-4C2F-AC8E-BE69153F01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{C7F276C2-A3C3-40DA-80F5-387EE4468C3C}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4B-4C2F-AC8E-BE69153F013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{D83FAD0E-2F19-4C60-83AE-FDCC164CEEC7}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14B-4C2F-AC8E-BE69153F013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{C19E2249-00A6-4007-98F9-4E54AA8DAF37}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14B-4C2F-AC8E-BE69153F013B}"/>
                </c:ext>
              </c:extLst>
            </c:dLbl>
            <c:dLbl>
              <c:idx val="24"/>
              <c:layout>
                <c:manualLayout>
                  <c:x val="-3.9105421661308599E-2"/>
                  <c:y val="-7.218290409016327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{7504AEF7-7D29-4AC7-A5E4-2158D1E832A3}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14B-4C2F-AC8E-BE69153F013B}"/>
                </c:ext>
              </c:extLst>
            </c:dLbl>
            <c:dLbl>
              <c:idx val="32"/>
              <c:layout>
                <c:manualLayout>
                  <c:x val="-2.4926079639159722E-2"/>
                  <c:y val="-5.7295180121567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{DE7344F1-E0D9-4A89-A256-ECF67C59309D}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14B-4C2F-AC8E-BE69153F01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41.4</c:v>
                </c:pt>
                <c:pt idx="8">
                  <c:v>48.7</c:v>
                </c:pt>
                <c:pt idx="16">
                  <c:v>50.1</c:v>
                </c:pt>
                <c:pt idx="24">
                  <c:v>52.5</c:v>
                </c:pt>
                <c:pt idx="32">
                  <c:v>51.9</c:v>
                </c:pt>
              </c:numCache>
            </c:numRef>
          </c:xVal>
          <c:yVal>
            <c:numRef>
              <c:f>公会計指標分析・財政指標組合せ分析表!$BP$51:$DC$51</c:f>
              <c:numCache>
                <c:formatCode>#,##0.0;"▲ "#,##0.0</c:formatCode>
                <c:ptCount val="40"/>
                <c:pt idx="0">
                  <c:v>69.599999999999994</c:v>
                </c:pt>
                <c:pt idx="8">
                  <c:v>68.400000000000006</c:v>
                </c:pt>
                <c:pt idx="16">
                  <c:v>63.8</c:v>
                </c:pt>
                <c:pt idx="24">
                  <c:v>62.5</c:v>
                </c:pt>
                <c:pt idx="32">
                  <c:v>65</c:v>
                </c:pt>
              </c:numCache>
            </c:numRef>
          </c:yVal>
          <c:smooth val="0"/>
          <c:extLst>
            <c:ext xmlns:c16="http://schemas.microsoft.com/office/drawing/2014/chart" uri="{C3380CC4-5D6E-409C-BE32-E72D297353CC}">
              <c16:uniqueId val="{00000009-114B-4C2F-AC8E-BE69153F01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7.9310610638239683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{048968BE-DD76-481A-AB11-D99AD91D07A1}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14B-4C2F-AC8E-BE69153F01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{439A33BC-EF2E-4BE4-ABC8-AC19159DD787}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4B-4C2F-AC8E-BE69153F01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{08D826A4-8731-4E5A-816B-9393972337AF}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4B-4C2F-AC8E-BE69153F01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{4F79F7D2-EEB7-4186-9AF1-75B4FF060D92}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4B-4C2F-AC8E-BE69153F01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{94C204BB-21C0-4403-A286-2039DA40CF7B}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4B-4C2F-AC8E-BE69153F013B}"/>
                </c:ext>
              </c:extLst>
            </c:dLbl>
            <c:dLbl>
              <c:idx val="8"/>
              <c:layout>
                <c:manualLayout>
                  <c:x val="0"/>
                  <c:y val="-7.9310610638240082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{8AD445E1-2CB7-4669-94C1-7FCD37C3CFAD}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14B-4C2F-AC8E-BE69153F013B}"/>
                </c:ext>
              </c:extLst>
            </c:dLbl>
            <c:dLbl>
              <c:idx val="16"/>
              <c:layout>
                <c:manualLayout>
                  <c:x val="0"/>
                  <c:y val="1.4212785396886969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{79D2605A-B33E-428B-9AEF-E1D332B817B6}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14B-4C2F-AC8E-BE69153F013B}"/>
                </c:ext>
              </c:extLst>
            </c:dLbl>
            <c:dLbl>
              <c:idx val="24"/>
              <c:layout>
                <c:manualLayout>
                  <c:x val="0"/>
                  <c:y val="1.355472028947049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{F1DED0D2-BC8C-41C9-BBB9-1E89F3DE100E}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14B-4C2F-AC8E-BE69153F013B}"/>
                </c:ext>
              </c:extLst>
            </c:dLbl>
            <c:dLbl>
              <c:idx val="32"/>
              <c:layout>
                <c:manualLayout>
                  <c:x val="0"/>
                  <c:y val="-1.497564359833199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{EDB30545-F2A8-47AA-B6F6-3C8DFEEDB560}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14B-4C2F-AC8E-BE69153F01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14B-4C2F-AC8E-BE69153F013B}"/>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{2ACE0EE6-E0B7-4DC9-AA71-CE53090DD833}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9C8-4D64-9F4E-BAD8C95DEA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{EADE989C-0558-4D92-B359-D66298C40FC5}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C8-4D64-9F4E-BAD8C95DEA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{AAC83BE7-BEDC-4CED-80AE-EBB29AFE6BB8}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C8-4D64-9F4E-BAD8C95DEA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{DA4D5681-7547-4A90-85A4-35AC753872B9}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C8-4D64-9F4E-BAD8C95DEA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{28F9150F-F5C1-4239-B9F6-6FCE3C94E5CB}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C8-4D64-9F4E-BAD8C95DEA9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{DC716BC9-11DB-4DE7-BFD3-9DA3BE449B2D}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9C8-4D64-9F4E-BAD8C95DEA97}"/>
                </c:ext>
              </c:extLst>
            </c:dLbl>
            <c:dLbl>
              <c:idx val="16"/>
              <c:layout>
                <c:manualLayout>
                  <c:x val="-3.2797437717677978E-2"/>
                  <c:y val="-9.898883970006308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{E1AEF918-A88A-486C-8524-9CE88C86EE88}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9C8-4D64-9F4E-BAD8C95DEA97}"/>
                </c:ext>
              </c:extLst>
            </c:dLbl>
            <c:dLbl>
              <c:idx val="24"/>
              <c:layout>
                <c:manualLayout>
                  <c:x val="-3.034324773247319E-2"/>
                  <c:y val="-5.087738465532401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{F4868227-9944-49E6-A673-68496B059645}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9C8-4D64-9F4E-BAD8C95DEA97}"/>
                </c:ext>
              </c:extLst>
            </c:dLbl>
            <c:dLbl>
              <c:idx val="32"/>
              <c:layout>
                <c:manualLayout>
                  <c:x val="-3.1570342725075584E-2"/>
                  <c:y val="-3.738405939556423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{1B39E758-7F80-49E6-B0EF-E14EFAC1137E}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9C8-4D64-9F4E-BAD8C95DEA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c:v>
                </c:pt>
                <c:pt idx="16">
                  <c:v>8.9</c:v>
                </c:pt>
                <c:pt idx="24">
                  <c:v>8.6999999999999993</c:v>
                </c:pt>
                <c:pt idx="32">
                  <c:v>8.8000000000000007</c:v>
                </c:pt>
              </c:numCache>
            </c:numRef>
          </c:xVal>
          <c:yVal>
            <c:numRef>
              <c:f>公会計指標分析・財政指標組合せ分析表!$BP$73:$DC$73</c:f>
              <c:numCache>
                <c:formatCode>#,##0.0;"▲ "#,##0.0</c:formatCode>
                <c:ptCount val="40"/>
                <c:pt idx="0">
                  <c:v>69.599999999999994</c:v>
                </c:pt>
                <c:pt idx="8">
                  <c:v>68.400000000000006</c:v>
                </c:pt>
                <c:pt idx="16">
                  <c:v>63.8</c:v>
                </c:pt>
                <c:pt idx="24">
                  <c:v>62.5</c:v>
                </c:pt>
                <c:pt idx="32">
                  <c:v>65</c:v>
                </c:pt>
              </c:numCache>
            </c:numRef>
          </c:yVal>
          <c:smooth val="0"/>
          <c:extLst>
            <c:ext xmlns:c16="http://schemas.microsoft.com/office/drawing/2014/chart" uri="{C3380CC4-5D6E-409C-BE32-E72D297353CC}">
              <c16:uniqueId val="{00000009-E9C8-4D64-9F4E-BAD8C95DEA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{7BEF3D15-0429-413B-BBFC-262420CD28AA}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9C8-4D64-9F4E-BAD8C95DEA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{85350FCE-34B0-4B7C-846B-A54106E92C17}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C8-4D64-9F4E-BAD8C95DEA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{9004F155-4723-4A3E-B169-96B97F5621BA}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C8-4D64-9F4E-BAD8C95DEA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{37DCD015-F49E-44D7-BCB6-1E8106DAB07D}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C8-4D64-9F4E-BAD8C95DEA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{0C91B328-C300-4141-9E65-24EA28928451}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C8-4D64-9F4E-BAD8C95DEA9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{CC6072D4-ED53-4D20-A0F0-D2FF99252B4D}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9C8-4D64-9F4E-BAD8C95DEA97}"/>
                </c:ext>
              </c:extLst>
            </c:dLbl>
            <c:dLbl>
              <c:idx val="16"/>
              <c:layout>
                <c:manualLayout>
                  <c:x val="0"/>
                  <c:y val="3.8084617718799898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{FED2D1B3-DC02-4A21-B895-763ADAA2A730}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9C8-4D64-9F4E-BAD8C95DEA97}"/>
                </c:ext>
              </c:extLst>
            </c:dLbl>
            <c:dLbl>
              <c:idx val="24"/>
              <c:layout>
                <c:manualLayout>
                  <c:x val="0"/>
                  <c:y val="1.33736258542496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{A3BB0959-A4B6-49FA-82A2-9A3AFC866BDB}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9C8-4D64-9F4E-BAD8C95DEA97}"/>
                </c:ext>
              </c:extLst>
            </c:dLbl>
            <c:dLbl>
              <c:idx val="32"/>
              <c:layout>
                <c:manualLayout>
                  <c:x val="0"/>
                  <c:y val="-1.375447203143761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{0F63E07A-1547-4487-8972-D4B82A4CC34A}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9C8-4D64-9F4E-BAD8C95DEA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E9C8-4D64-9F4E-BAD8C95DEA97}"/>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A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A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A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A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A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A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A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A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下水道等事業は、収入面において節水意識の高まりや人口減少などによる有収水量の減少に相まった使用料収入の減少、労務単価の上昇等に伴う維持管理費の増加はあったものの、減価償却費や企業債の償還に伴う支払利息等が計画的に減少できていることから、純利益は黒字で、健全財政を維持している。今後増加が見込まれる施設の更新需要に向けて、鳥取市下水道等事業経営戦略やストックマネジメント計画の定期的な見直しを通じて、施設の統廃合やダウンサイジングによる効率的な更新や維持管理を行い、投資の合理化と財政の健全化の実現に努める。</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病院事業は、入院患者の増加と入院患者診療単価の向上などにより医業収益が増加したものの、新型コロナウイルス感染症対策に係る補助金が大幅な減収になったことや、給与改定や材料費の高騰などにより病院事業費用が増加したことで、</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年ぶりの経常収支赤字となり標準財政規模比は前年度より</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ポイント下がった。今後は、「鳥取市立病院経営強化プラン」に沿って着実に経営改善に取り組んでいく。</a:t>
          </a:r>
          <a:endParaRPr lang="ja-JP" altLang="ja-JP" sz="1100" b="0">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100" b="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水道事業は、水需要の減少などにより水道料金収入が減収する一方、高度成長期以降に整備した施設の老朽化に伴う更新や再構築、地震などの災害対策に多額の費用が必要である。本市水道事業の具体的施策を示した「鳥取市水道事業長期経営構想」に基づき、見直しも行いながら効果的な施策を推進し、今後も健全な経営に努める。</a:t>
          </a:r>
          <a:endParaRPr lang="ja-JP" altLang="ja-JP" sz="1100" b="0">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100" b="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国民健康保険費特別会計は、保険料収納率が前年度から</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0.32</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ポイント上昇するなど歳入の確保に努め、堅実に黒字を維持している。今後、高齢化の進展などにより、一人当たりの医療費の増加や被保険者数の減少が想定されるなか、鳥取市国民健康保険事業計画に基づき、収支の均衡を図りながら安定した運営に努める。</a:t>
          </a:r>
          <a:endParaRPr lang="ja-JP" altLang="ja-JP" sz="1100" b="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1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A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A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A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A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A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A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A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A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A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A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A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B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B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B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B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B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B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B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B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B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B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B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B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B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B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B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B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B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厳選した市債発行により減少傾向だったが、令和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年度に発行した猶予特例債の満期一括償還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小中学校の空調整備など償還年数の短い大型事業の償還が始まったこと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年度台風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号災害復旧事業の償還開始により一時的に増加する見込であるが、引き続き計画的な市債発行を行っていく。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下水道事業債の減などにより減少した。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組合等の起債の減により減少した。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債務負担行為に基づく支出額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これまで行ってきた社会福祉法人等に対する建設費償還補助</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が減少する一方、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事業（市民体育館整備）に係る債務負担行為の影響により増加した。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微減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により減少となっている。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B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B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B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152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152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28292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1500" y="11925300"/>
          <a:ext cx="662940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0837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46141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鳥取県鳥取市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0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152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0837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0837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地域振興に係る取り組みに活用するため「地域振興基金」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一方、物価高対応のほか引き続き企業の新規立地や設備投資を支援するための財源として取り崩しを行い、またふるさと納税の減少も影響した結果、</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基金全体として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将来の不測の事態に備え、継続して安定的な財政運営ができるように、「財政調整基金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「減債基金」を積み増ししていく。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69101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0837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0837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・公共施設等整備基金：公共施設等の整備に活用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・地域振興基金：市民の連携の強化及び地域振興に活用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・新型コロナウイルス感染症緊急対策基金：新型コロナウイルス感染症対策利子補給事業などに活用</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・ふるさと納税基金：ふるさと納税制度を活用して寄せられた寄附金をそれぞれの寄附者の思いを実現するための事業に活用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・公共施設等整備基金：保育園、学校、公民館などの公共施設整備に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一方、県事業返還金等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積み立てたによる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・ふるさと納税基金：ふるさと納税の増加により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寄附者の思いに沿った事業の実現に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ことによる減。</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感染症緊急対策基金：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感染症対策利子補給事業の財源として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取り崩したことによる減。</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・公共施設等整備基金：公共施設等の老朽化対策等に対応するため、計画的に活用していく。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・新型コロナウイルス感染症緊急対策基金：新型コロナウイルス感染症対策の利子補給事業などに活用していく。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69100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0837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0837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今後の不測の事態に備え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一方、物価高により厳しい状況にある生活者や事業者を守る事業に活用するため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将来の不測の事態に備えるため、令和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年度末に「財政調整基金」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「減債基金」の合計が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億円となることを目標に積み立てることとしている。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69100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0837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0837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国補正予算により増額交付となった普通交付税のうち、臨時財政対策債償還基金費</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億円を積み立てたことによる増。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国通知に基づき</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で取り崩す予定</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将来の不測の事態に備えるため、令和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年度末に「財政調整基金」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「減債基金」の合計が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億円となることを目標に積み立てることとしている。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69100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有形固定資産減価償却率については類似団体と比較して低くなっている。主な要因としては、市民体育館再整備や市営住宅建替等の資産形成、学校施設の増改築、道路インフラ等の長寿命化事業等の成果によるものと考えられる。引き続き、道路橋梁等インフラ資産の長寿命化対策と平行して、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年度に策定した「公共施設等総合管理計画」及び令和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年度に策定した「公共施設再配置の推進に向けた取組方針」に基づき、公共施設等の集約化や複合化により総量縮減を図る必要がある。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118110</xdr:rowOff>
    </xdr:from>
    <xdr:to>
      <xdr:col>23</xdr:col>
      <xdr:colOff>136525</xdr:colOff>
      <xdr:row>29</xdr:row>
      <xdr:rowOff>48260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140987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139700</xdr:rowOff>
    </xdr:from>
    <xdr:to>
      <xdr:col>19</xdr:col>
      <xdr:colOff>187325</xdr:colOff>
      <xdr:row>29</xdr:row>
      <xdr:rowOff>69850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168910</xdr:rowOff>
    </xdr:from>
    <xdr:to>
      <xdr:col>23</xdr:col>
      <xdr:colOff>85725</xdr:colOff>
      <xdr:row>29</xdr:row>
      <xdr:rowOff>19050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4051300" y="5741035"/>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53340</xdr:rowOff>
    </xdr:from>
    <xdr:to>
      <xdr:col>15</xdr:col>
      <xdr:colOff>187325</xdr:colOff>
      <xdr:row>28</xdr:row>
      <xdr:rowOff>154940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104140</xdr:rowOff>
    </xdr:from>
    <xdr:to>
      <xdr:col>19</xdr:col>
      <xdr:colOff>136525</xdr:colOff>
      <xdr:row>29</xdr:row>
      <xdr:rowOff>19050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676265"/>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2963</xdr:rowOff>
    </xdr:from>
    <xdr:to>
      <xdr:col>11</xdr:col>
      <xdr:colOff>187325</xdr:colOff>
      <xdr:row>28</xdr:row>
      <xdr:rowOff>104563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53763</xdr:rowOff>
    </xdr:from>
    <xdr:to>
      <xdr:col>15</xdr:col>
      <xdr:colOff>136525</xdr:colOff>
      <xdr:row>28</xdr:row>
      <xdr:rowOff>104140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62588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83185</xdr:rowOff>
    </xdr:from>
    <xdr:to>
      <xdr:col>7</xdr:col>
      <xdr:colOff>187325</xdr:colOff>
      <xdr:row>27</xdr:row>
      <xdr:rowOff>13335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133985</xdr:rowOff>
    </xdr:from>
    <xdr:to>
      <xdr:col>11</xdr:col>
      <xdr:colOff>136525</xdr:colOff>
      <xdr:row>28</xdr:row>
      <xdr:rowOff>53763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363210"/>
          <a:ext cx="762000" cy="26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86377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121090</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29862</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0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は、概ね類似団体内平均値並みとなっている。大型事業を念頭に、中長期財政計画に基づいた計画的な事業展開を行ったことで、公債費は減少すると見込んでいる。今後は、高齢化や人口減少による市税等の減少、扶助費等の経常経費の増が見込まれるなか、総合計画や市政改革プランに基づき、市民サービスと効率的な行政運営を両立させ、一層の財政健全化に努めていく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170787</xdr:rowOff>
    </xdr:from>
    <xdr:to>
      <xdr:col>76</xdr:col>
      <xdr:colOff>73025</xdr:colOff>
      <xdr:row>31</xdr:row>
      <xdr:rowOff>100937</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149214</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6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156993</xdr:rowOff>
    </xdr:from>
    <xdr:to>
      <xdr:col>72</xdr:col>
      <xdr:colOff>123825</xdr:colOff>
      <xdr:row>31</xdr:row>
      <xdr:rowOff>87143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7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36343</xdr:rowOff>
    </xdr:from>
    <xdr:to>
      <xdr:col>76</xdr:col>
      <xdr:colOff>22225</xdr:colOff>
      <xdr:row>31</xdr:row>
      <xdr:rowOff>50137</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122818"/>
          <a:ext cx="711200" cy="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78190</xdr:rowOff>
    </xdr:from>
    <xdr:to>
      <xdr:col>68</xdr:col>
      <xdr:colOff>123825</xdr:colOff>
      <xdr:row>31</xdr:row>
      <xdr:rowOff>8340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9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128990</xdr:rowOff>
    </xdr:from>
    <xdr:to>
      <xdr:col>72</xdr:col>
      <xdr:colOff>73025</xdr:colOff>
      <xdr:row>31</xdr:row>
      <xdr:rowOff>36343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044015"/>
          <a:ext cx="762000" cy="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43237</xdr:rowOff>
    </xdr:from>
    <xdr:to>
      <xdr:col>64</xdr:col>
      <xdr:colOff>123825</xdr:colOff>
      <xdr:row>31</xdr:row>
      <xdr:rowOff>144837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128990</xdr:rowOff>
    </xdr:from>
    <xdr:to>
      <xdr:col>68</xdr:col>
      <xdr:colOff>73025</xdr:colOff>
      <xdr:row>31</xdr:row>
      <xdr:rowOff>94037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044015"/>
          <a:ext cx="762000" cy="13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25365</xdr:rowOff>
    </xdr:from>
    <xdr:to>
      <xdr:col>60</xdr:col>
      <xdr:colOff>123825</xdr:colOff>
      <xdr:row>31</xdr:row>
      <xdr:rowOff>126965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76165</xdr:rowOff>
    </xdr:from>
    <xdr:to>
      <xdr:col>64</xdr:col>
      <xdr:colOff>73025</xdr:colOff>
      <xdr:row>31</xdr:row>
      <xdr:rowOff>94037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162640"/>
          <a:ext cx="7620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78270</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6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170917</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08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135964</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22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118092</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20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99060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609981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45737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87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99060</xdr:rowOff>
    </xdr:from>
    <xdr:to>
      <xdr:col>24</xdr:col>
      <xdr:colOff>152400</xdr:colOff>
      <xdr:row>35</xdr:row>
      <xdr:rowOff>99060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609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51452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52070</xdr:rowOff>
    </xdr:from>
    <xdr:to>
      <xdr:col>20</xdr:col>
      <xdr:colOff>38100</xdr:colOff>
      <xdr:row>38</xdr:row>
      <xdr:rowOff>153670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635</xdr:rowOff>
    </xdr:from>
    <xdr:to>
      <xdr:col>10</xdr:col>
      <xdr:colOff>165100</xdr:colOff>
      <xdr:row>38</xdr:row>
      <xdr:rowOff>102235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143510</xdr:rowOff>
    </xdr:from>
    <xdr:to>
      <xdr:col>6</xdr:col>
      <xdr:colOff>38100</xdr:colOff>
      <xdr:row>38</xdr:row>
      <xdr:rowOff>73660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xdr:rowOff>
    </xdr:from>
    <xdr:to>
      <xdr:col>20</xdr:col>
      <xdr:colOff>38100</xdr:colOff>
      <xdr:row>35</xdr:row>
      <xdr:rowOff>113665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62865</xdr:rowOff>
    </xdr:from>
    <xdr:to>
      <xdr:col>24</xdr:col>
      <xdr:colOff>63500</xdr:colOff>
      <xdr:row>35</xdr:row>
      <xdr:rowOff>99060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0636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118745</xdr:rowOff>
    </xdr:from>
    <xdr:to>
      <xdr:col>15</xdr:col>
      <xdr:colOff>101600</xdr:colOff>
      <xdr:row>35</xdr:row>
      <xdr:rowOff>48895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169545</xdr:rowOff>
    </xdr:from>
    <xdr:to>
      <xdr:col>19</xdr:col>
      <xdr:colOff>177800</xdr:colOff>
      <xdr:row>35</xdr:row>
      <xdr:rowOff>62865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599884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86360</xdr:rowOff>
    </xdr:from>
    <xdr:to>
      <xdr:col>10</xdr:col>
      <xdr:colOff>165100</xdr:colOff>
      <xdr:row>35</xdr:row>
      <xdr:rowOff>16510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137160</xdr:rowOff>
    </xdr:from>
    <xdr:to>
      <xdr:col>15</xdr:col>
      <xdr:colOff>50800</xdr:colOff>
      <xdr:row>34</xdr:row>
      <xdr:rowOff>169545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59664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52070</xdr:rowOff>
    </xdr:from>
    <xdr:to>
      <xdr:col>6</xdr:col>
      <xdr:colOff>38100</xdr:colOff>
      <xdr:row>34</xdr:row>
      <xdr:rowOff>153670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102870</xdr:rowOff>
    </xdr:from>
    <xdr:to>
      <xdr:col>10</xdr:col>
      <xdr:colOff>114300</xdr:colOff>
      <xdr:row>34</xdr:row>
      <xdr:rowOff>137160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5932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144797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93362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130192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33037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2723</xdr:rowOff>
    </xdr:from>
    <xdr:to>
      <xdr:col>55</xdr:col>
      <xdr:colOff>50800</xdr:colOff>
      <xdr:row>35</xdr:row>
      <xdr:rowOff>104323</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0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25600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585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21102</xdr:rowOff>
    </xdr:from>
    <xdr:to>
      <xdr:col>50</xdr:col>
      <xdr:colOff>165100</xdr:colOff>
      <xdr:row>35</xdr:row>
      <xdr:rowOff>122702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02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53523</xdr:rowOff>
    </xdr:from>
    <xdr:to>
      <xdr:col>55</xdr:col>
      <xdr:colOff>0</xdr:colOff>
      <xdr:row>35</xdr:row>
      <xdr:rowOff>71902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054273"/>
          <a:ext cx="8382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28966</xdr:rowOff>
    </xdr:from>
    <xdr:to>
      <xdr:col>46</xdr:col>
      <xdr:colOff>38100</xdr:colOff>
      <xdr:row>35</xdr:row>
      <xdr:rowOff>130566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02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71902</xdr:rowOff>
    </xdr:from>
    <xdr:to>
      <xdr:col>50</xdr:col>
      <xdr:colOff>114300</xdr:colOff>
      <xdr:row>35</xdr:row>
      <xdr:rowOff>79766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072652"/>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77795</xdr:rowOff>
    </xdr:from>
    <xdr:to>
      <xdr:col>41</xdr:col>
      <xdr:colOff>101600</xdr:colOff>
      <xdr:row>35</xdr:row>
      <xdr:rowOff>7945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590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128595</xdr:rowOff>
    </xdr:from>
    <xdr:to>
      <xdr:col>45</xdr:col>
      <xdr:colOff>177800</xdr:colOff>
      <xdr:row>35</xdr:row>
      <xdr:rowOff>79766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5957895"/>
          <a:ext cx="8890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88036</xdr:rowOff>
    </xdr:from>
    <xdr:to>
      <xdr:col>36</xdr:col>
      <xdr:colOff>165100</xdr:colOff>
      <xdr:row>35</xdr:row>
      <xdr:rowOff>18186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59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128595</xdr:rowOff>
    </xdr:from>
    <xdr:to>
      <xdr:col>41</xdr:col>
      <xdr:colOff>50800</xdr:colOff>
      <xdr:row>34</xdr:row>
      <xdr:rowOff>138836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5957895"/>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139229</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579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147093</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58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24472</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568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34713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56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76835</xdr:rowOff>
    </xdr:from>
    <xdr:to>
      <xdr:col>24</xdr:col>
      <xdr:colOff>114300</xdr:colOff>
      <xdr:row>59</xdr:row>
      <xdr:rowOff>6985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99712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95250</xdr:rowOff>
    </xdr:from>
    <xdr:to>
      <xdr:col>24</xdr:col>
      <xdr:colOff>63500</xdr:colOff>
      <xdr:row>58</xdr:row>
      <xdr:rowOff>127635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0393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120650</xdr:rowOff>
    </xdr:from>
    <xdr:to>
      <xdr:col>15</xdr:col>
      <xdr:colOff>101600</xdr:colOff>
      <xdr:row>57</xdr:row>
      <xdr:rowOff>50800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0</xdr:rowOff>
    </xdr:from>
    <xdr:to>
      <xdr:col>19</xdr:col>
      <xdr:colOff>177800</xdr:colOff>
      <xdr:row>58</xdr:row>
      <xdr:rowOff>95250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9772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44450</xdr:rowOff>
    </xdr:from>
    <xdr:to>
      <xdr:col>10</xdr:col>
      <xdr:colOff>165100</xdr:colOff>
      <xdr:row>57</xdr:row>
      <xdr:rowOff>146050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0</xdr:rowOff>
    </xdr:from>
    <xdr:to>
      <xdr:col>15</xdr:col>
      <xdr:colOff>50800</xdr:colOff>
      <xdr:row>57</xdr:row>
      <xdr:rowOff>95250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2019300" y="9772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116840</xdr:rowOff>
    </xdr:from>
    <xdr:to>
      <xdr:col>6</xdr:col>
      <xdr:colOff>38100</xdr:colOff>
      <xdr:row>58</xdr:row>
      <xdr:rowOff>46990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95250</xdr:rowOff>
    </xdr:from>
    <xdr:to>
      <xdr:col>10</xdr:col>
      <xdr:colOff>114300</xdr:colOff>
      <xdr:row>57</xdr:row>
      <xdr:rowOff>167640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1130300" y="98679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162577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67327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162577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63517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3470</xdr:rowOff>
    </xdr:from>
    <xdr:to>
      <xdr:col>55</xdr:col>
      <xdr:colOff>50800</xdr:colOff>
      <xdr:row>64</xdr:row>
      <xdr:rowOff>105070</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9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89847</xdr:rowOff>
    </xdr:from>
    <xdr:ext cx="469744"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89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3718</xdr:rowOff>
    </xdr:from>
    <xdr:to>
      <xdr:col>50</xdr:col>
      <xdr:colOff>165100</xdr:colOff>
      <xdr:row>64</xdr:row>
      <xdr:rowOff>105318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9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54270</xdr:rowOff>
    </xdr:from>
    <xdr:to>
      <xdr:col>55</xdr:col>
      <xdr:colOff>0</xdr:colOff>
      <xdr:row>64</xdr:row>
      <xdr:rowOff>54518</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1027070"/>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166721</xdr:rowOff>
    </xdr:from>
    <xdr:to>
      <xdr:col>46</xdr:col>
      <xdr:colOff>38100</xdr:colOff>
      <xdr:row>64</xdr:row>
      <xdr:rowOff>96871</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9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46071</xdr:rowOff>
    </xdr:from>
    <xdr:to>
      <xdr:col>50</xdr:col>
      <xdr:colOff>114300</xdr:colOff>
      <xdr:row>64</xdr:row>
      <xdr:rowOff>54518</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8750300" y="11018871"/>
          <a:ext cx="889000" cy="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529</xdr:rowOff>
    </xdr:from>
    <xdr:to>
      <xdr:col>41</xdr:col>
      <xdr:colOff>101600</xdr:colOff>
      <xdr:row>64</xdr:row>
      <xdr:rowOff>102129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9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46071</xdr:rowOff>
    </xdr:from>
    <xdr:to>
      <xdr:col>45</xdr:col>
      <xdr:colOff>177800</xdr:colOff>
      <xdr:row>64</xdr:row>
      <xdr:rowOff>51329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101887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3782</xdr:rowOff>
    </xdr:from>
    <xdr:to>
      <xdr:col>36</xdr:col>
      <xdr:colOff>165100</xdr:colOff>
      <xdr:row>64</xdr:row>
      <xdr:rowOff>105382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51329</xdr:rowOff>
    </xdr:from>
    <xdr:to>
      <xdr:col>41</xdr:col>
      <xdr:colOff>50800</xdr:colOff>
      <xdr:row>64</xdr:row>
      <xdr:rowOff>54582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1024129"/>
          <a:ext cx="8890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96445</xdr:rowOff>
    </xdr:from>
    <xdr:ext cx="469744"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91728" y="110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87998</xdr:rowOff>
    </xdr:from>
    <xdr:ext cx="469744"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515428" y="110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93256</xdr:rowOff>
    </xdr:from>
    <xdr:ext cx="469744"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626428" y="110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96509</xdr:rowOff>
    </xdr:from>
    <xdr:ext cx="469744"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37428" y="110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34652</xdr:rowOff>
    </xdr:from>
    <xdr:to>
      <xdr:col>24</xdr:col>
      <xdr:colOff>114300</xdr:colOff>
      <xdr:row>83</xdr:row>
      <xdr:rowOff>136252</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13079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85452</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257020"/>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85271</xdr:rowOff>
    </xdr:from>
    <xdr:to>
      <xdr:col>15</xdr:col>
      <xdr:colOff>101600</xdr:colOff>
      <xdr:row>83</xdr:row>
      <xdr:rowOff>15421</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136071</xdr:rowOff>
    </xdr:from>
    <xdr:to>
      <xdr:col>19</xdr:col>
      <xdr:colOff>177800</xdr:colOff>
      <xdr:row>83</xdr:row>
      <xdr:rowOff>26670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1949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19957</xdr:rowOff>
    </xdr:from>
    <xdr:to>
      <xdr:col>10</xdr:col>
      <xdr:colOff>165100</xdr:colOff>
      <xdr:row>82</xdr:row>
      <xdr:rowOff>121557</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70757</xdr:rowOff>
    </xdr:from>
    <xdr:to>
      <xdr:col>15</xdr:col>
      <xdr:colOff>50800</xdr:colOff>
      <xdr:row>82</xdr:row>
      <xdr:rowOff>136071</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1296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142421</xdr:rowOff>
    </xdr:from>
    <xdr:to>
      <xdr:col>6</xdr:col>
      <xdr:colOff>38100</xdr:colOff>
      <xdr:row>82</xdr:row>
      <xdr:rowOff>72571</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21771</xdr:rowOff>
    </xdr:from>
    <xdr:to>
      <xdr:col>10</xdr:col>
      <xdr:colOff>114300</xdr:colOff>
      <xdr:row>82</xdr:row>
      <xdr:rowOff>70757</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0806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112684</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97028</xdr:rowOff>
    </xdr:from>
    <xdr:to>
      <xdr:col>55</xdr:col>
      <xdr:colOff>50800</xdr:colOff>
      <xdr:row>83</xdr:row>
      <xdr:rowOff>27178</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119905</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104648</xdr:rowOff>
    </xdr:from>
    <xdr:to>
      <xdr:col>50</xdr:col>
      <xdr:colOff>165100</xdr:colOff>
      <xdr:row>83</xdr:row>
      <xdr:rowOff>34798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1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147828</xdr:rowOff>
    </xdr:from>
    <xdr:to>
      <xdr:col>55</xdr:col>
      <xdr:colOff>0</xdr:colOff>
      <xdr:row>82</xdr:row>
      <xdr:rowOff>155448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20672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155448</xdr:rowOff>
    </xdr:from>
    <xdr:to>
      <xdr:col>50</xdr:col>
      <xdr:colOff>114300</xdr:colOff>
      <xdr:row>82</xdr:row>
      <xdr:rowOff>160020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214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160020</xdr:rowOff>
    </xdr:from>
    <xdr:to>
      <xdr:col>45</xdr:col>
      <xdr:colOff>177800</xdr:colOff>
      <xdr:row>82</xdr:row>
      <xdr:rowOff>163830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21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109220</xdr:rowOff>
    </xdr:from>
    <xdr:to>
      <xdr:col>36</xdr:col>
      <xdr:colOff>165100</xdr:colOff>
      <xdr:row>83</xdr:row>
      <xdr:rowOff>39370</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160020</xdr:rowOff>
    </xdr:from>
    <xdr:to>
      <xdr:col>41</xdr:col>
      <xdr:colOff>50800</xdr:colOff>
      <xdr:row>82</xdr:row>
      <xdr:rowOff>163830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972300" y="1421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51325</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393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55897</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55897</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30315</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786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152763</xdr:rowOff>
    </xdr:from>
    <xdr:to>
      <xdr:col>20</xdr:col>
      <xdr:colOff>38100</xdr:colOff>
      <xdr:row>105</xdr:row>
      <xdr:rowOff>82913</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32113</xdr:rowOff>
    </xdr:from>
    <xdr:to>
      <xdr:col>24</xdr:col>
      <xdr:colOff>63500</xdr:colOff>
      <xdr:row>105</xdr:row>
      <xdr:rowOff>58238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80343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125005</xdr:rowOff>
    </xdr:from>
    <xdr:to>
      <xdr:col>15</xdr:col>
      <xdr:colOff>101600</xdr:colOff>
      <xdr:row>105</xdr:row>
      <xdr:rowOff>55155</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4355</xdr:rowOff>
    </xdr:from>
    <xdr:to>
      <xdr:col>19</xdr:col>
      <xdr:colOff>177800</xdr:colOff>
      <xdr:row>105</xdr:row>
      <xdr:rowOff>32113</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80066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146413</xdr:rowOff>
    </xdr:from>
    <xdr:to>
      <xdr:col>15</xdr:col>
      <xdr:colOff>50800</xdr:colOff>
      <xdr:row>105</xdr:row>
      <xdr:rowOff>4355</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79772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113756</xdr:rowOff>
    </xdr:from>
    <xdr:to>
      <xdr:col>10</xdr:col>
      <xdr:colOff>114300</xdr:colOff>
      <xdr:row>104</xdr:row>
      <xdr:rowOff>146413</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794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99440</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71682</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42290</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442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13574</xdr:rowOff>
    </xdr:from>
    <xdr:to>
      <xdr:col>55</xdr:col>
      <xdr:colOff>50800</xdr:colOff>
      <xdr:row>107</xdr:row>
      <xdr:rowOff>115174</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83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36451</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821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18523</xdr:rowOff>
    </xdr:from>
    <xdr:to>
      <xdr:col>50</xdr:col>
      <xdr:colOff>165100</xdr:colOff>
      <xdr:row>107</xdr:row>
      <xdr:rowOff>120123</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83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64374</xdr:rowOff>
    </xdr:from>
    <xdr:to>
      <xdr:col>55</xdr:col>
      <xdr:colOff>0</xdr:colOff>
      <xdr:row>107</xdr:row>
      <xdr:rowOff>69323</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9639300" y="18409524"/>
          <a:ext cx="838200" cy="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21991</xdr:rowOff>
    </xdr:from>
    <xdr:to>
      <xdr:col>46</xdr:col>
      <xdr:colOff>38100</xdr:colOff>
      <xdr:row>107</xdr:row>
      <xdr:rowOff>123591</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83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69323</xdr:rowOff>
    </xdr:from>
    <xdr:to>
      <xdr:col>50</xdr:col>
      <xdr:colOff>114300</xdr:colOff>
      <xdr:row>107</xdr:row>
      <xdr:rowOff>72791</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8750300" y="18414473"/>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24473</xdr:rowOff>
    </xdr:from>
    <xdr:to>
      <xdr:col>41</xdr:col>
      <xdr:colOff>101600</xdr:colOff>
      <xdr:row>107</xdr:row>
      <xdr:rowOff>126073</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83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72791</xdr:rowOff>
    </xdr:from>
    <xdr:to>
      <xdr:col>45</xdr:col>
      <xdr:colOff>177800</xdr:colOff>
      <xdr:row>107</xdr:row>
      <xdr:rowOff>75273</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7861300" y="18417941"/>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26206</xdr:rowOff>
    </xdr:from>
    <xdr:to>
      <xdr:col>36</xdr:col>
      <xdr:colOff>165100</xdr:colOff>
      <xdr:row>107</xdr:row>
      <xdr:rowOff>127806</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83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75273</xdr:rowOff>
    </xdr:from>
    <xdr:to>
      <xdr:col>41</xdr:col>
      <xdr:colOff>50800</xdr:colOff>
      <xdr:row>107</xdr:row>
      <xdr:rowOff>77006</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6972300" y="18420423"/>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59411" y="185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83111" y="1856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94111" y="185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705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136650</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59411" y="181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140118</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83111" y="1814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142600</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94111" y="181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144333</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705111" y="181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00000000-0008-0000-0E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00000000-0008-0000-0E00-000007020000}"/>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00000000-0008-0000-0E00-000009020000}"/>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00000000-0008-0000-0E00-00000B020000}"/>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39116</xdr:rowOff>
    </xdr:from>
    <xdr:to>
      <xdr:col>85</xdr:col>
      <xdr:colOff>177800</xdr:colOff>
      <xdr:row>36</xdr:row>
      <xdr:rowOff>140716</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6268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61993</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00000000-0008-0000-0E00-000017020000}"/>
            </a:ext>
          </a:extLst>
        </xdr:cNvPr>
        <xdr:cNvSpPr txBox="1"/>
      </xdr:nvSpPr>
      <xdr:spPr>
        <a:xfrm>
          <a:off x="16357600" y="60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89916</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5481300" y="6168390"/>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167640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592300" y="60769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137414</xdr:rowOff>
    </xdr:from>
    <xdr:to>
      <xdr:col>72</xdr:col>
      <xdr:colOff>38100</xdr:colOff>
      <xdr:row>35</xdr:row>
      <xdr:rowOff>67564</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3652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xdr:rowOff>
    </xdr:from>
    <xdr:to>
      <xdr:col>76</xdr:col>
      <xdr:colOff>114300</xdr:colOff>
      <xdr:row>35</xdr:row>
      <xdr:rowOff>76200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3703300" y="601751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75692</xdr:rowOff>
    </xdr:from>
    <xdr:to>
      <xdr:col>67</xdr:col>
      <xdr:colOff>101600</xdr:colOff>
      <xdr:row>35</xdr:row>
      <xdr:rowOff>5842</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27635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126492</xdr:rowOff>
    </xdr:from>
    <xdr:to>
      <xdr:col>71</xdr:col>
      <xdr:colOff>177800</xdr:colOff>
      <xdr:row>35</xdr:row>
      <xdr:rowOff>16764</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814300" y="595579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389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84091</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500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22369</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611744" y="568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90170</xdr:rowOff>
    </xdr:from>
    <xdr:to>
      <xdr:col>116</xdr:col>
      <xdr:colOff>114300</xdr:colOff>
      <xdr:row>36</xdr:row>
      <xdr:rowOff>20320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113047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135890</xdr:rowOff>
    </xdr:from>
    <xdr:to>
      <xdr:col>112</xdr:col>
      <xdr:colOff>38100</xdr:colOff>
      <xdr:row>36</xdr:row>
      <xdr:rowOff>66040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140970</xdr:rowOff>
    </xdr:from>
    <xdr:to>
      <xdr:col>116</xdr:col>
      <xdr:colOff>63500</xdr:colOff>
      <xdr:row>36</xdr:row>
      <xdr:rowOff>15240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1323300" y="6141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97790</xdr:rowOff>
    </xdr:from>
    <xdr:to>
      <xdr:col>107</xdr:col>
      <xdr:colOff>101600</xdr:colOff>
      <xdr:row>36</xdr:row>
      <xdr:rowOff>27940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148590</xdr:rowOff>
    </xdr:from>
    <xdr:to>
      <xdr:col>111</xdr:col>
      <xdr:colOff>177800</xdr:colOff>
      <xdr:row>36</xdr:row>
      <xdr:rowOff>15240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0434300" y="6149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67310</xdr:rowOff>
    </xdr:from>
    <xdr:to>
      <xdr:col>102</xdr:col>
      <xdr:colOff>165100</xdr:colOff>
      <xdr:row>35</xdr:row>
      <xdr:rowOff>168910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118110</xdr:rowOff>
    </xdr:from>
    <xdr:to>
      <xdr:col>107</xdr:col>
      <xdr:colOff>50800</xdr:colOff>
      <xdr:row>35</xdr:row>
      <xdr:rowOff>148590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545300" y="6118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44450</xdr:rowOff>
    </xdr:from>
    <xdr:to>
      <xdr:col>98</xdr:col>
      <xdr:colOff>38100</xdr:colOff>
      <xdr:row>35</xdr:row>
      <xdr:rowOff>146050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95250</xdr:rowOff>
    </xdr:from>
    <xdr:to>
      <xdr:col>102</xdr:col>
      <xdr:colOff>114300</xdr:colOff>
      <xdr:row>35</xdr:row>
      <xdr:rowOff>118110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656300" y="6096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82567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44467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13987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162577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E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E00-00007A020000}"/>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E00-00007C020000}"/>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E00-00007E020000}"/>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97807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E00-00008A020000}"/>
            </a:ext>
          </a:extLst>
        </xdr:cNvPr>
        <xdr:cNvSpPr txBox="1"/>
      </xdr:nvSpPr>
      <xdr:spPr>
        <a:xfrm>
          <a:off x="16357600"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137160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5481300" y="104127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137160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4592300" y="103898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3652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99060</xdr:rowOff>
    </xdr:from>
    <xdr:to>
      <xdr:col>76</xdr:col>
      <xdr:colOff>114300</xdr:colOff>
      <xdr:row>60</xdr:row>
      <xdr:rowOff>102870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3703300" y="10386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2763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99060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814300" y="103574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33037</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E00-000097020000}"/>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E00-000098020000}"/>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E00-000099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137812</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611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00000000-0008-0000-0E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6" name="【学校施設】&#10;一人当たり面積最小値テキスト">
          <a:extLst>
            <a:ext uri="{FF2B5EF4-FFF2-40B4-BE49-F238E27FC236}">
              <a16:creationId xmlns:a16="http://schemas.microsoft.com/office/drawing/2014/main" id="{00000000-0008-0000-0E00-0000B8020000}"/>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8" name="【学校施設】&#10;一人当たり面積最大値テキスト">
          <a:extLst>
            <a:ext uri="{FF2B5EF4-FFF2-40B4-BE49-F238E27FC236}">
              <a16:creationId xmlns:a16="http://schemas.microsoft.com/office/drawing/2014/main" id="{00000000-0008-0000-0E00-0000BA020000}"/>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700" name="【学校施設】&#10;一人当たり面積平均値テキスト">
          <a:extLst>
            <a:ext uri="{FF2B5EF4-FFF2-40B4-BE49-F238E27FC236}">
              <a16:creationId xmlns:a16="http://schemas.microsoft.com/office/drawing/2014/main" id="{00000000-0008-0000-0E00-0000BC020000}"/>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134938</xdr:rowOff>
    </xdr:from>
    <xdr:to>
      <xdr:col>116</xdr:col>
      <xdr:colOff>114300</xdr:colOff>
      <xdr:row>57</xdr:row>
      <xdr:rowOff>65088</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2110700" y="97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157815</xdr:rowOff>
    </xdr:from>
    <xdr:ext cx="469744" cy="259045"/>
    <xdr:sp macro="" textlink="">
      <xdr:nvSpPr>
        <xdr:cNvPr id="712" name="【学校施設】&#10;一人当たり面積該当値テキスト">
          <a:extLst>
            <a:ext uri="{FF2B5EF4-FFF2-40B4-BE49-F238E27FC236}">
              <a16:creationId xmlns:a16="http://schemas.microsoft.com/office/drawing/2014/main" id="{00000000-0008-0000-0E00-0000C8020000}"/>
            </a:ext>
          </a:extLst>
        </xdr:cNvPr>
        <xdr:cNvSpPr txBox="1"/>
      </xdr:nvSpPr>
      <xdr:spPr>
        <a:xfrm>
          <a:off x="22199600" y="958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30638</xdr:rowOff>
    </xdr:from>
    <xdr:to>
      <xdr:col>112</xdr:col>
      <xdr:colOff>38100</xdr:colOff>
      <xdr:row>57</xdr:row>
      <xdr:rowOff>132238</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1272500" y="980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14288</xdr:rowOff>
    </xdr:from>
    <xdr:to>
      <xdr:col>116</xdr:col>
      <xdr:colOff>63500</xdr:colOff>
      <xdr:row>57</xdr:row>
      <xdr:rowOff>81438</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21323300" y="9786938"/>
          <a:ext cx="838200" cy="6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79216</xdr:rowOff>
    </xdr:from>
    <xdr:to>
      <xdr:col>107</xdr:col>
      <xdr:colOff>101600</xdr:colOff>
      <xdr:row>58</xdr:row>
      <xdr:rowOff>9366</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0383500" y="98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81438</xdr:rowOff>
    </xdr:from>
    <xdr:to>
      <xdr:col>111</xdr:col>
      <xdr:colOff>177800</xdr:colOff>
      <xdr:row>57</xdr:row>
      <xdr:rowOff>130016</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0434300" y="9854088"/>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102076</xdr:rowOff>
    </xdr:from>
    <xdr:to>
      <xdr:col>102</xdr:col>
      <xdr:colOff>165100</xdr:colOff>
      <xdr:row>58</xdr:row>
      <xdr:rowOff>32226</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9494500" y="98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130016</xdr:rowOff>
    </xdr:from>
    <xdr:to>
      <xdr:col>107</xdr:col>
      <xdr:colOff>50800</xdr:colOff>
      <xdr:row>57</xdr:row>
      <xdr:rowOff>152876</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9545300" y="99026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84931</xdr:rowOff>
    </xdr:from>
    <xdr:to>
      <xdr:col>98</xdr:col>
      <xdr:colOff>38100</xdr:colOff>
      <xdr:row>58</xdr:row>
      <xdr:rowOff>15081</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8605500" y="98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135731</xdr:rowOff>
    </xdr:from>
    <xdr:to>
      <xdr:col>102</xdr:col>
      <xdr:colOff>114300</xdr:colOff>
      <xdr:row>57</xdr:row>
      <xdr:rowOff>152876</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656300" y="990838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21" name="n_1aveValue【学校施設】&#10;一人当たり面積">
          <a:extLst>
            <a:ext uri="{FF2B5EF4-FFF2-40B4-BE49-F238E27FC236}">
              <a16:creationId xmlns:a16="http://schemas.microsoft.com/office/drawing/2014/main" id="{00000000-0008-0000-0E00-0000D1020000}"/>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2" name="n_2aveValue【学校施設】&#10;一人当たり面積">
          <a:extLst>
            <a:ext uri="{FF2B5EF4-FFF2-40B4-BE49-F238E27FC236}">
              <a16:creationId xmlns:a16="http://schemas.microsoft.com/office/drawing/2014/main" id="{00000000-0008-0000-0E00-0000D2020000}"/>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3" name="n_3aveValue【学校施設】&#10;一人当たり面積">
          <a:extLst>
            <a:ext uri="{FF2B5EF4-FFF2-40B4-BE49-F238E27FC236}">
              <a16:creationId xmlns:a16="http://schemas.microsoft.com/office/drawing/2014/main" id="{00000000-0008-0000-0E00-0000D3020000}"/>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4" name="n_4aveValue【学校施設】&#10;一人当たり面積">
          <a:extLst>
            <a:ext uri="{FF2B5EF4-FFF2-40B4-BE49-F238E27FC236}">
              <a16:creationId xmlns:a16="http://schemas.microsoft.com/office/drawing/2014/main" id="{00000000-0008-0000-0E00-0000D4020000}"/>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148765</xdr:rowOff>
    </xdr:from>
    <xdr:ext cx="469744" cy="259045"/>
    <xdr:sp macro="" textlink="">
      <xdr:nvSpPr>
        <xdr:cNvPr id="725" name="n_1mainValue【学校施設】&#10;一人当たり面積">
          <a:extLst>
            <a:ext uri="{FF2B5EF4-FFF2-40B4-BE49-F238E27FC236}">
              <a16:creationId xmlns:a16="http://schemas.microsoft.com/office/drawing/2014/main" id="{00000000-0008-0000-0E00-0000D5020000}"/>
            </a:ext>
          </a:extLst>
        </xdr:cNvPr>
        <xdr:cNvSpPr txBox="1"/>
      </xdr:nvSpPr>
      <xdr:spPr>
        <a:xfrm>
          <a:off x="21075727" y="957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25893</xdr:rowOff>
    </xdr:from>
    <xdr:ext cx="469744" cy="259045"/>
    <xdr:sp macro="" textlink="">
      <xdr:nvSpPr>
        <xdr:cNvPr id="726" name="n_2mainValue【学校施設】&#10;一人当たり面積">
          <a:extLst>
            <a:ext uri="{FF2B5EF4-FFF2-40B4-BE49-F238E27FC236}">
              <a16:creationId xmlns:a16="http://schemas.microsoft.com/office/drawing/2014/main" id="{00000000-0008-0000-0E00-0000D6020000}"/>
            </a:ext>
          </a:extLst>
        </xdr:cNvPr>
        <xdr:cNvSpPr txBox="1"/>
      </xdr:nvSpPr>
      <xdr:spPr>
        <a:xfrm>
          <a:off x="20199427" y="96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48753</xdr:rowOff>
    </xdr:from>
    <xdr:ext cx="469744" cy="259045"/>
    <xdr:sp macro="" textlink="">
      <xdr:nvSpPr>
        <xdr:cNvPr id="727" name="n_3mainValue【学校施設】&#10;一人当たり面積">
          <a:extLst>
            <a:ext uri="{FF2B5EF4-FFF2-40B4-BE49-F238E27FC236}">
              <a16:creationId xmlns:a16="http://schemas.microsoft.com/office/drawing/2014/main" id="{00000000-0008-0000-0E00-0000D7020000}"/>
            </a:ext>
          </a:extLst>
        </xdr:cNvPr>
        <xdr:cNvSpPr txBox="1"/>
      </xdr:nvSpPr>
      <xdr:spPr>
        <a:xfrm>
          <a:off x="19310427" y="964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31608</xdr:rowOff>
    </xdr:from>
    <xdr:ext cx="469744" cy="259045"/>
    <xdr:sp macro="" textlink="">
      <xdr:nvSpPr>
        <xdr:cNvPr id="728" name="n_4mainValue【学校施設】&#10;一人当たり面積">
          <a:extLst>
            <a:ext uri="{FF2B5EF4-FFF2-40B4-BE49-F238E27FC236}">
              <a16:creationId xmlns:a16="http://schemas.microsoft.com/office/drawing/2014/main" id="{00000000-0008-0000-0E00-0000D8020000}"/>
            </a:ext>
          </a:extLst>
        </xdr:cNvPr>
        <xdr:cNvSpPr txBox="1"/>
      </xdr:nvSpPr>
      <xdr:spPr>
        <a:xfrm>
          <a:off x="18421427" y="963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00000000-0008-0000-0E00-0000F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7" name="【児童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9" name="【児童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139156</xdr:rowOff>
    </xdr:from>
    <xdr:to>
      <xdr:col>85</xdr:col>
      <xdr:colOff>177800</xdr:colOff>
      <xdr:row>85</xdr:row>
      <xdr:rowOff>69306</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117583</xdr:rowOff>
    </xdr:from>
    <xdr:ext cx="405111" cy="259045"/>
    <xdr:sp macro="" textlink="">
      <xdr:nvSpPr>
        <xdr:cNvPr id="771" name="【児童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99968</xdr:rowOff>
    </xdr:from>
    <xdr:to>
      <xdr:col>81</xdr:col>
      <xdr:colOff>101600</xdr:colOff>
      <xdr:row>85</xdr:row>
      <xdr:rowOff>30118</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150768</xdr:rowOff>
    </xdr:from>
    <xdr:to>
      <xdr:col>85</xdr:col>
      <xdr:colOff>127000</xdr:colOff>
      <xdr:row>85</xdr:row>
      <xdr:rowOff>18506</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455256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60779</xdr:rowOff>
    </xdr:from>
    <xdr:to>
      <xdr:col>76</xdr:col>
      <xdr:colOff>165100</xdr:colOff>
      <xdr:row>84</xdr:row>
      <xdr:rowOff>162379</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111579</xdr:rowOff>
    </xdr:from>
    <xdr:to>
      <xdr:col>81</xdr:col>
      <xdr:colOff>50800</xdr:colOff>
      <xdr:row>84</xdr:row>
      <xdr:rowOff>150768</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4592300" y="145133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23223</xdr:rowOff>
    </xdr:from>
    <xdr:to>
      <xdr:col>72</xdr:col>
      <xdr:colOff>38100</xdr:colOff>
      <xdr:row>84</xdr:row>
      <xdr:rowOff>124823</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74023</xdr:rowOff>
    </xdr:from>
    <xdr:to>
      <xdr:col>76</xdr:col>
      <xdr:colOff>114300</xdr:colOff>
      <xdr:row>84</xdr:row>
      <xdr:rowOff>111579</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44758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3629</xdr:rowOff>
    </xdr:from>
    <xdr:to>
      <xdr:col>67</xdr:col>
      <xdr:colOff>101600</xdr:colOff>
      <xdr:row>84</xdr:row>
      <xdr:rowOff>105229</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54429</xdr:rowOff>
    </xdr:from>
    <xdr:to>
      <xdr:col>71</xdr:col>
      <xdr:colOff>177800</xdr:colOff>
      <xdr:row>84</xdr:row>
      <xdr:rowOff>74023</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14300" y="144562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80" name="n_1aveValue【児童館】&#10;有形固定資産減価償却率">
          <a:extLst>
            <a:ext uri="{FF2B5EF4-FFF2-40B4-BE49-F238E27FC236}">
              <a16:creationId xmlns:a16="http://schemas.microsoft.com/office/drawing/2014/main" id="{00000000-0008-0000-0E00-00000C030000}"/>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81" name="n_2aveValue【児童館】&#10;有形固定資産減価償却率">
          <a:extLst>
            <a:ext uri="{FF2B5EF4-FFF2-40B4-BE49-F238E27FC236}">
              <a16:creationId xmlns:a16="http://schemas.microsoft.com/office/drawing/2014/main" id="{00000000-0008-0000-0E00-00000D030000}"/>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2" name="n_3aveValue【児童館】&#10;有形固定資産減価償却率">
          <a:extLst>
            <a:ext uri="{FF2B5EF4-FFF2-40B4-BE49-F238E27FC236}">
              <a16:creationId xmlns:a16="http://schemas.microsoft.com/office/drawing/2014/main" id="{00000000-0008-0000-0E00-00000E030000}"/>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3" name="n_4ave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21245</xdr:rowOff>
    </xdr:from>
    <xdr:ext cx="405111" cy="259045"/>
    <xdr:sp macro="" textlink="">
      <xdr:nvSpPr>
        <xdr:cNvPr id="784" name="n_1mainValue【児童館】&#10;有形固定資産減価償却率">
          <a:extLst>
            <a:ext uri="{FF2B5EF4-FFF2-40B4-BE49-F238E27FC236}">
              <a16:creationId xmlns:a16="http://schemas.microsoft.com/office/drawing/2014/main" id="{00000000-0008-0000-0E00-000010030000}"/>
            </a:ext>
          </a:extLst>
        </xdr:cNvPr>
        <xdr:cNvSpPr txBox="1"/>
      </xdr:nvSpPr>
      <xdr:spPr>
        <a:xfrm>
          <a:off x="152660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153506</xdr:rowOff>
    </xdr:from>
    <xdr:ext cx="405111" cy="259045"/>
    <xdr:sp macro="" textlink="">
      <xdr:nvSpPr>
        <xdr:cNvPr id="785" name="n_2mainValue【児童館】&#10;有形固定資産減価償却率">
          <a:extLst>
            <a:ext uri="{FF2B5EF4-FFF2-40B4-BE49-F238E27FC236}">
              <a16:creationId xmlns:a16="http://schemas.microsoft.com/office/drawing/2014/main" id="{00000000-0008-0000-0E00-000011030000}"/>
            </a:ext>
          </a:extLst>
        </xdr:cNvPr>
        <xdr:cNvSpPr txBox="1"/>
      </xdr:nvSpPr>
      <xdr:spPr>
        <a:xfrm>
          <a:off x="14389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115950</xdr:rowOff>
    </xdr:from>
    <xdr:ext cx="405111" cy="259045"/>
    <xdr:sp macro="" textlink="">
      <xdr:nvSpPr>
        <xdr:cNvPr id="786" name="n_3mainValue【児童館】&#10;有形固定資産減価償却率">
          <a:extLst>
            <a:ext uri="{FF2B5EF4-FFF2-40B4-BE49-F238E27FC236}">
              <a16:creationId xmlns:a16="http://schemas.microsoft.com/office/drawing/2014/main" id="{00000000-0008-0000-0E00-000012030000}"/>
            </a:ext>
          </a:extLst>
        </xdr:cNvPr>
        <xdr:cNvSpPr txBox="1"/>
      </xdr:nvSpPr>
      <xdr:spPr>
        <a:xfrm>
          <a:off x="13500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96356</xdr:rowOff>
    </xdr:from>
    <xdr:ext cx="405111" cy="259045"/>
    <xdr:sp macro="" textlink="">
      <xdr:nvSpPr>
        <xdr:cNvPr id="787" name="n_4mainValue【児童館】&#10;有形固定資産減価償却率">
          <a:extLst>
            <a:ext uri="{FF2B5EF4-FFF2-40B4-BE49-F238E27FC236}">
              <a16:creationId xmlns:a16="http://schemas.microsoft.com/office/drawing/2014/main" id="{00000000-0008-0000-0E00-000013030000}"/>
            </a:ext>
          </a:extLst>
        </xdr:cNvPr>
        <xdr:cNvSpPr txBox="1"/>
      </xdr:nvSpPr>
      <xdr:spPr>
        <a:xfrm>
          <a:off x="12611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00000000-0008-0000-0E00-00002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0" name="【児童館】&#10;一人当たり面積最小値テキスト">
          <a:extLst>
            <a:ext uri="{FF2B5EF4-FFF2-40B4-BE49-F238E27FC236}">
              <a16:creationId xmlns:a16="http://schemas.microsoft.com/office/drawing/2014/main" id="{00000000-0008-0000-0E00-00002A03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2" name="【児童館】&#10;一人当たり面積最大値テキスト">
          <a:extLst>
            <a:ext uri="{FF2B5EF4-FFF2-40B4-BE49-F238E27FC236}">
              <a16:creationId xmlns:a16="http://schemas.microsoft.com/office/drawing/2014/main" id="{00000000-0008-0000-0E00-00002C03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4" name="【児童館】&#10;一人当たり面積平均値テキスト">
          <a:extLst>
            <a:ext uri="{FF2B5EF4-FFF2-40B4-BE49-F238E27FC236}">
              <a16:creationId xmlns:a16="http://schemas.microsoft.com/office/drawing/2014/main" id="{00000000-0008-0000-0E00-00002E030000}"/>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826" name="【児童館】&#10;一人当たり面積該当値テキスト">
          <a:extLst>
            <a:ext uri="{FF2B5EF4-FFF2-40B4-BE49-F238E27FC236}">
              <a16:creationId xmlns:a16="http://schemas.microsoft.com/office/drawing/2014/main" id="{00000000-0008-0000-0E00-00003A030000}"/>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72389</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21323300" y="14279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20434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9494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83</xdr:row>
      <xdr:rowOff>72389</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9545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72389</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8656300" y="14257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5" name="n_1aveValue【児童館】&#10;一人当たり面積">
          <a:extLst>
            <a:ext uri="{FF2B5EF4-FFF2-40B4-BE49-F238E27FC236}">
              <a16:creationId xmlns:a16="http://schemas.microsoft.com/office/drawing/2014/main" id="{00000000-0008-0000-0E00-00004303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36" name="n_2aveValue【児童館】&#10;一人当たり面積">
          <a:extLst>
            <a:ext uri="{FF2B5EF4-FFF2-40B4-BE49-F238E27FC236}">
              <a16:creationId xmlns:a16="http://schemas.microsoft.com/office/drawing/2014/main" id="{00000000-0008-0000-0E00-000044030000}"/>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7" name="n_3aveValue【児童館】&#10;一人当たり面積">
          <a:extLst>
            <a:ext uri="{FF2B5EF4-FFF2-40B4-BE49-F238E27FC236}">
              <a16:creationId xmlns:a16="http://schemas.microsoft.com/office/drawing/2014/main" id="{00000000-0008-0000-0E00-00004503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8" name="n_4aveValue【児童館】&#10;一人当たり面積">
          <a:extLst>
            <a:ext uri="{FF2B5EF4-FFF2-40B4-BE49-F238E27FC236}">
              <a16:creationId xmlns:a16="http://schemas.microsoft.com/office/drawing/2014/main" id="{00000000-0008-0000-0E00-000046030000}"/>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839" name="n_1mainValue【児童館】&#10;一人当たり面積">
          <a:extLst>
            <a:ext uri="{FF2B5EF4-FFF2-40B4-BE49-F238E27FC236}">
              <a16:creationId xmlns:a16="http://schemas.microsoft.com/office/drawing/2014/main" id="{00000000-0008-0000-0E00-000047030000}"/>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840" name="n_2mainValue【児童館】&#10;一人当たり面積">
          <a:extLst>
            <a:ext uri="{FF2B5EF4-FFF2-40B4-BE49-F238E27FC236}">
              <a16:creationId xmlns:a16="http://schemas.microsoft.com/office/drawing/2014/main" id="{00000000-0008-0000-0E00-000048030000}"/>
            </a:ext>
          </a:extLst>
        </xdr:cNvPr>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841" name="n_3mainValue【児童館】&#10;一人当たり面積">
          <a:extLst>
            <a:ext uri="{FF2B5EF4-FFF2-40B4-BE49-F238E27FC236}">
              <a16:creationId xmlns:a16="http://schemas.microsoft.com/office/drawing/2014/main" id="{00000000-0008-0000-0E00-000049030000}"/>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842" name="n_4mainValue【児童館】&#10;一人当たり面積">
          <a:extLst>
            <a:ext uri="{FF2B5EF4-FFF2-40B4-BE49-F238E27FC236}">
              <a16:creationId xmlns:a16="http://schemas.microsoft.com/office/drawing/2014/main" id="{00000000-0008-0000-0E00-00004A030000}"/>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00000000-0008-0000-0E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6" name="【公民館】&#10;有形固定資産減価償却率最小値テキスト">
          <a:extLst>
            <a:ext uri="{FF2B5EF4-FFF2-40B4-BE49-F238E27FC236}">
              <a16:creationId xmlns:a16="http://schemas.microsoft.com/office/drawing/2014/main" id="{00000000-0008-0000-0E00-000062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8" name="【公民館】&#10;有形固定資産減価償却率最大値テキスト">
          <a:extLst>
            <a:ext uri="{FF2B5EF4-FFF2-40B4-BE49-F238E27FC236}">
              <a16:creationId xmlns:a16="http://schemas.microsoft.com/office/drawing/2014/main" id="{00000000-0008-0000-0E00-000064030000}"/>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70" name="【公民館】&#10;有形固定資産減価償却率平均値テキスト">
          <a:extLst>
            <a:ext uri="{FF2B5EF4-FFF2-40B4-BE49-F238E27FC236}">
              <a16:creationId xmlns:a16="http://schemas.microsoft.com/office/drawing/2014/main" id="{00000000-0008-0000-0E00-000066030000}"/>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xdr:rowOff>
    </xdr:from>
    <xdr:to>
      <xdr:col>85</xdr:col>
      <xdr:colOff>177800</xdr:colOff>
      <xdr:row>103</xdr:row>
      <xdr:rowOff>110998</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62687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159275</xdr:rowOff>
    </xdr:from>
    <xdr:ext cx="405111" cy="259045"/>
    <xdr:sp macro="" textlink="">
      <xdr:nvSpPr>
        <xdr:cNvPr id="882" name="【公民館】&#10;有形固定資産減価償却率該当値テキスト">
          <a:extLst>
            <a:ext uri="{FF2B5EF4-FFF2-40B4-BE49-F238E27FC236}">
              <a16:creationId xmlns:a16="http://schemas.microsoft.com/office/drawing/2014/main" id="{00000000-0008-0000-0E00-000072030000}"/>
            </a:ext>
          </a:extLst>
        </xdr:cNvPr>
        <xdr:cNvSpPr txBox="1"/>
      </xdr:nvSpPr>
      <xdr:spPr>
        <a:xfrm>
          <a:off x="16357600" y="1764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109982</xdr:rowOff>
    </xdr:from>
    <xdr:to>
      <xdr:col>81</xdr:col>
      <xdr:colOff>101600</xdr:colOff>
      <xdr:row>104</xdr:row>
      <xdr:rowOff>40132</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5430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60198</xdr:rowOff>
    </xdr:from>
    <xdr:to>
      <xdr:col>85</xdr:col>
      <xdr:colOff>127000</xdr:colOff>
      <xdr:row>103</xdr:row>
      <xdr:rowOff>160782</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flipV="1">
          <a:off x="15481300" y="177195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9398</xdr:rowOff>
    </xdr:from>
    <xdr:to>
      <xdr:col>76</xdr:col>
      <xdr:colOff>165100</xdr:colOff>
      <xdr:row>101</xdr:row>
      <xdr:rowOff>110998</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4541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60198</xdr:rowOff>
    </xdr:from>
    <xdr:to>
      <xdr:col>81</xdr:col>
      <xdr:colOff>50800</xdr:colOff>
      <xdr:row>103</xdr:row>
      <xdr:rowOff>160782</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4592300" y="17376648"/>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148844</xdr:rowOff>
    </xdr:from>
    <xdr:to>
      <xdr:col>72</xdr:col>
      <xdr:colOff>38100</xdr:colOff>
      <xdr:row>102</xdr:row>
      <xdr:rowOff>78994</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365250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60198</xdr:rowOff>
    </xdr:from>
    <xdr:to>
      <xdr:col>76</xdr:col>
      <xdr:colOff>114300</xdr:colOff>
      <xdr:row>102</xdr:row>
      <xdr:rowOff>28194</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flipV="1">
          <a:off x="13703300" y="1737664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36830</xdr:rowOff>
    </xdr:from>
    <xdr:to>
      <xdr:col>67</xdr:col>
      <xdr:colOff>101600</xdr:colOff>
      <xdr:row>103</xdr:row>
      <xdr:rowOff>138430</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2763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28194</xdr:rowOff>
    </xdr:from>
    <xdr:to>
      <xdr:col>71</xdr:col>
      <xdr:colOff>177800</xdr:colOff>
      <xdr:row>103</xdr:row>
      <xdr:rowOff>87630</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flipV="1">
          <a:off x="12814300" y="17516094"/>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91" name="n_1ave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892" name="n_2ave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893" name="n_3ave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4" name="n_4ave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31259</xdr:rowOff>
    </xdr:from>
    <xdr:ext cx="405111" cy="259045"/>
    <xdr:sp macro="" textlink="">
      <xdr:nvSpPr>
        <xdr:cNvPr id="895" name="n_1mainValue【公民館】&#10;有形固定資産減価償却率">
          <a:extLst>
            <a:ext uri="{FF2B5EF4-FFF2-40B4-BE49-F238E27FC236}">
              <a16:creationId xmlns:a16="http://schemas.microsoft.com/office/drawing/2014/main" id="{00000000-0008-0000-0E00-00007F030000}"/>
            </a:ext>
          </a:extLst>
        </xdr:cNvPr>
        <xdr:cNvSpPr txBox="1"/>
      </xdr:nvSpPr>
      <xdr:spPr>
        <a:xfrm>
          <a:off x="15266044" y="1786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127525</xdr:rowOff>
    </xdr:from>
    <xdr:ext cx="405111" cy="259045"/>
    <xdr:sp macro="" textlink="">
      <xdr:nvSpPr>
        <xdr:cNvPr id="896" name="n_2mainValue【公民館】&#10;有形固定資産減価償却率">
          <a:extLst>
            <a:ext uri="{FF2B5EF4-FFF2-40B4-BE49-F238E27FC236}">
              <a16:creationId xmlns:a16="http://schemas.microsoft.com/office/drawing/2014/main" id="{00000000-0008-0000-0E00-000080030000}"/>
            </a:ext>
          </a:extLst>
        </xdr:cNvPr>
        <xdr:cNvSpPr txBox="1"/>
      </xdr:nvSpPr>
      <xdr:spPr>
        <a:xfrm>
          <a:off x="14389744" y="1710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95521</xdr:rowOff>
    </xdr:from>
    <xdr:ext cx="405111" cy="259045"/>
    <xdr:sp macro="" textlink="">
      <xdr:nvSpPr>
        <xdr:cNvPr id="897" name="n_3mainValue【公民館】&#10;有形固定資産減価償却率">
          <a:extLst>
            <a:ext uri="{FF2B5EF4-FFF2-40B4-BE49-F238E27FC236}">
              <a16:creationId xmlns:a16="http://schemas.microsoft.com/office/drawing/2014/main" id="{00000000-0008-0000-0E00-000081030000}"/>
            </a:ext>
          </a:extLst>
        </xdr:cNvPr>
        <xdr:cNvSpPr txBox="1"/>
      </xdr:nvSpPr>
      <xdr:spPr>
        <a:xfrm>
          <a:off x="13500744" y="1724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129557</xdr:rowOff>
    </xdr:from>
    <xdr:ext cx="405111" cy="259045"/>
    <xdr:sp macro="" textlink="">
      <xdr:nvSpPr>
        <xdr:cNvPr id="898" name="n_4mainValue【公民館】&#10;有形固定資産減価償却率">
          <a:extLst>
            <a:ext uri="{FF2B5EF4-FFF2-40B4-BE49-F238E27FC236}">
              <a16:creationId xmlns:a16="http://schemas.microsoft.com/office/drawing/2014/main" id="{00000000-0008-0000-0E00-000082030000}"/>
            </a:ext>
          </a:extLst>
        </xdr:cNvPr>
        <xdr:cNvSpPr txBox="1"/>
      </xdr:nvSpPr>
      <xdr:spPr>
        <a:xfrm>
          <a:off x="12611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00000000-0008-0000-0E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3" name="【公民館】&#10;一人当たり面積最小値テキスト">
          <a:extLst>
            <a:ext uri="{FF2B5EF4-FFF2-40B4-BE49-F238E27FC236}">
              <a16:creationId xmlns:a16="http://schemas.microsoft.com/office/drawing/2014/main" id="{00000000-0008-0000-0E00-00009B030000}"/>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5" name="【公民館】&#10;一人当たり面積最大値テキスト">
          <a:extLst>
            <a:ext uri="{FF2B5EF4-FFF2-40B4-BE49-F238E27FC236}">
              <a16:creationId xmlns:a16="http://schemas.microsoft.com/office/drawing/2014/main" id="{00000000-0008-0000-0E00-00009D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6" name="直線コネクタ 925">
          <a:extLst>
            <a:ext uri="{FF2B5EF4-FFF2-40B4-BE49-F238E27FC236}">
              <a16:creationId xmlns:a16="http://schemas.microsoft.com/office/drawing/2014/main" id="{00000000-0008-0000-0E00-00009E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7" name="【公民館】&#10;一人当たり面積平均値テキスト">
          <a:extLst>
            <a:ext uri="{FF2B5EF4-FFF2-40B4-BE49-F238E27FC236}">
              <a16:creationId xmlns:a16="http://schemas.microsoft.com/office/drawing/2014/main" id="{00000000-0008-0000-0E00-00009F030000}"/>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2" name="フローチャート: 判断 931">
          <a:extLst>
            <a:ext uri="{FF2B5EF4-FFF2-40B4-BE49-F238E27FC236}">
              <a16:creationId xmlns:a16="http://schemas.microsoft.com/office/drawing/2014/main" id="{00000000-0008-0000-0E00-0000A4030000}"/>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17780</xdr:rowOff>
    </xdr:from>
    <xdr:to>
      <xdr:col>116</xdr:col>
      <xdr:colOff>114300</xdr:colOff>
      <xdr:row>100</xdr:row>
      <xdr:rowOff>119380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21107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142257</xdr:rowOff>
    </xdr:from>
    <xdr:ext cx="469744" cy="259045"/>
    <xdr:sp macro="" textlink="">
      <xdr:nvSpPr>
        <xdr:cNvPr id="939" name="【公民館】&#10;一人当たり面積該当値テキスト">
          <a:extLst>
            <a:ext uri="{FF2B5EF4-FFF2-40B4-BE49-F238E27FC236}">
              <a16:creationId xmlns:a16="http://schemas.microsoft.com/office/drawing/2014/main" id="{00000000-0008-0000-0E00-0000AB030000}"/>
            </a:ext>
          </a:extLst>
        </xdr:cNvPr>
        <xdr:cNvSpPr txBox="1"/>
      </xdr:nvSpPr>
      <xdr:spPr>
        <a:xfrm>
          <a:off x="22199600" y="1711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33020</xdr:rowOff>
    </xdr:from>
    <xdr:to>
      <xdr:col>112</xdr:col>
      <xdr:colOff>38100</xdr:colOff>
      <xdr:row>100</xdr:row>
      <xdr:rowOff>134620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12725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68580</xdr:rowOff>
    </xdr:from>
    <xdr:to>
      <xdr:col>116</xdr:col>
      <xdr:colOff>63500</xdr:colOff>
      <xdr:row>100</xdr:row>
      <xdr:rowOff>83820</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1323300" y="17213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6350</xdr:rowOff>
    </xdr:from>
    <xdr:to>
      <xdr:col>107</xdr:col>
      <xdr:colOff>101600</xdr:colOff>
      <xdr:row>101</xdr:row>
      <xdr:rowOff>107950</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20383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83820</xdr:rowOff>
    </xdr:from>
    <xdr:to>
      <xdr:col>111</xdr:col>
      <xdr:colOff>177800</xdr:colOff>
      <xdr:row>101</xdr:row>
      <xdr:rowOff>57150</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20434300" y="17228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21589</xdr:rowOff>
    </xdr:from>
    <xdr:to>
      <xdr:col>102</xdr:col>
      <xdr:colOff>165100</xdr:colOff>
      <xdr:row>101</xdr:row>
      <xdr:rowOff>123189</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94945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57150</xdr:rowOff>
    </xdr:from>
    <xdr:to>
      <xdr:col>107</xdr:col>
      <xdr:colOff>50800</xdr:colOff>
      <xdr:row>101</xdr:row>
      <xdr:rowOff>72389</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9545300" y="17373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17780</xdr:rowOff>
    </xdr:from>
    <xdr:to>
      <xdr:col>98</xdr:col>
      <xdr:colOff>38100</xdr:colOff>
      <xdr:row>100</xdr:row>
      <xdr:rowOff>119380</xdr:rowOff>
    </xdr:to>
    <xdr:sp macro="" textlink="">
      <xdr:nvSpPr>
        <xdr:cNvPr id="946" name="楕円 945">
          <a:extLst>
            <a:ext uri="{FF2B5EF4-FFF2-40B4-BE49-F238E27FC236}">
              <a16:creationId xmlns:a16="http://schemas.microsoft.com/office/drawing/2014/main" id="{00000000-0008-0000-0E00-0000B2030000}"/>
            </a:ext>
          </a:extLst>
        </xdr:cNvPr>
        <xdr:cNvSpPr/>
      </xdr:nvSpPr>
      <xdr:spPr>
        <a:xfrm>
          <a:off x="186055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68580</xdr:rowOff>
    </xdr:from>
    <xdr:to>
      <xdr:col>102</xdr:col>
      <xdr:colOff>114300</xdr:colOff>
      <xdr:row>101</xdr:row>
      <xdr:rowOff>72389</xdr:rowOff>
    </xdr:to>
    <xdr:cxnSp macro="">
      <xdr:nvCxnSpPr>
        <xdr:cNvPr id="947" name="直線コネクタ 946">
          <a:extLst>
            <a:ext uri="{FF2B5EF4-FFF2-40B4-BE49-F238E27FC236}">
              <a16:creationId xmlns:a16="http://schemas.microsoft.com/office/drawing/2014/main" id="{00000000-0008-0000-0E00-0000B3030000}"/>
            </a:ext>
          </a:extLst>
        </xdr:cNvPr>
        <xdr:cNvCxnSpPr/>
      </xdr:nvCxnSpPr>
      <xdr:spPr>
        <a:xfrm>
          <a:off x="18656300" y="172135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8" name="n_1aveValue【公民館】&#10;一人当たり面積">
          <a:extLst>
            <a:ext uri="{FF2B5EF4-FFF2-40B4-BE49-F238E27FC236}">
              <a16:creationId xmlns:a16="http://schemas.microsoft.com/office/drawing/2014/main" id="{00000000-0008-0000-0E00-0000B4030000}"/>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9" name="n_2aveValue【公民館】&#10;一人当たり面積">
          <a:extLst>
            <a:ext uri="{FF2B5EF4-FFF2-40B4-BE49-F238E27FC236}">
              <a16:creationId xmlns:a16="http://schemas.microsoft.com/office/drawing/2014/main" id="{00000000-0008-0000-0E00-0000B5030000}"/>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50" name="n_3aveValue【公民館】&#10;一人当たり面積">
          <a:extLst>
            <a:ext uri="{FF2B5EF4-FFF2-40B4-BE49-F238E27FC236}">
              <a16:creationId xmlns:a16="http://schemas.microsoft.com/office/drawing/2014/main" id="{00000000-0008-0000-0E00-0000B6030000}"/>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51" name="n_4aveValue【公民館】&#10;一人当たり面積">
          <a:extLst>
            <a:ext uri="{FF2B5EF4-FFF2-40B4-BE49-F238E27FC236}">
              <a16:creationId xmlns:a16="http://schemas.microsoft.com/office/drawing/2014/main" id="{00000000-0008-0000-0E00-0000B7030000}"/>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151147</xdr:rowOff>
    </xdr:from>
    <xdr:ext cx="469744" cy="259045"/>
    <xdr:sp macro="" textlink="">
      <xdr:nvSpPr>
        <xdr:cNvPr id="952" name="n_1mainValue【公民館】&#10;一人当たり面積">
          <a:extLst>
            <a:ext uri="{FF2B5EF4-FFF2-40B4-BE49-F238E27FC236}">
              <a16:creationId xmlns:a16="http://schemas.microsoft.com/office/drawing/2014/main" id="{00000000-0008-0000-0E00-0000B8030000}"/>
            </a:ext>
          </a:extLst>
        </xdr:cNvPr>
        <xdr:cNvSpPr txBox="1"/>
      </xdr:nvSpPr>
      <xdr:spPr>
        <a:xfrm>
          <a:off x="21075727" y="1695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124477</xdr:rowOff>
    </xdr:from>
    <xdr:ext cx="469744" cy="259045"/>
    <xdr:sp macro="" textlink="">
      <xdr:nvSpPr>
        <xdr:cNvPr id="953" name="n_2mainValue【公民館】&#10;一人当たり面積">
          <a:extLst>
            <a:ext uri="{FF2B5EF4-FFF2-40B4-BE49-F238E27FC236}">
              <a16:creationId xmlns:a16="http://schemas.microsoft.com/office/drawing/2014/main" id="{00000000-0008-0000-0E00-0000B9030000}"/>
            </a:ext>
          </a:extLst>
        </xdr:cNvPr>
        <xdr:cNvSpPr txBox="1"/>
      </xdr:nvSpPr>
      <xdr:spPr>
        <a:xfrm>
          <a:off x="20199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139716</xdr:rowOff>
    </xdr:from>
    <xdr:ext cx="469744" cy="259045"/>
    <xdr:sp macro="" textlink="">
      <xdr:nvSpPr>
        <xdr:cNvPr id="954" name="n_3mainValue【公民館】&#10;一人当たり面積">
          <a:extLst>
            <a:ext uri="{FF2B5EF4-FFF2-40B4-BE49-F238E27FC236}">
              <a16:creationId xmlns:a16="http://schemas.microsoft.com/office/drawing/2014/main" id="{00000000-0008-0000-0E00-0000BA030000}"/>
            </a:ext>
          </a:extLst>
        </xdr:cNvPr>
        <xdr:cNvSpPr txBox="1"/>
      </xdr:nvSpPr>
      <xdr:spPr>
        <a:xfrm>
          <a:off x="19310427" y="171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135907</xdr:rowOff>
    </xdr:from>
    <xdr:ext cx="469744" cy="259045"/>
    <xdr:sp macro="" textlink="">
      <xdr:nvSpPr>
        <xdr:cNvPr id="955" name="n_4mainValue【公民館】&#10;一人当たり面積">
          <a:extLst>
            <a:ext uri="{FF2B5EF4-FFF2-40B4-BE49-F238E27FC236}">
              <a16:creationId xmlns:a16="http://schemas.microsoft.com/office/drawing/2014/main" id="{00000000-0008-0000-0E00-0000BB030000}"/>
            </a:ext>
          </a:extLst>
        </xdr:cNvPr>
        <xdr:cNvSpPr txBox="1"/>
      </xdr:nvSpPr>
      <xdr:spPr>
        <a:xfrm>
          <a:off x="18421427"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E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E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E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一人当たり面積（延長）で、類似団体内順位が５位以内（類似団体と比較して一人当たりの面積（延長）が多い）のものが１施設（公民館）あるとともに、その他の施設においても総じて順位が高い傾向にある。要因として、合併前に旧市町村ごとに整備した類似の公共施設が複数あることが考えら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地域ニーズを把握しつつ、集約化により更新や修繕経費を低減させることが可能と考えられる。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減価償却率を見ると、「児童館」、次いで「公営住宅」「学校施設」の老朽化が進行していることがうかがえる。各施設とも、中長期の財政状況も踏まえながら、優先度の高いものから計画的に耐震工事等を実施し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121920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591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4236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118745</xdr:rowOff>
    </xdr:from>
    <xdr:to>
      <xdr:col>10</xdr:col>
      <xdr:colOff>165100</xdr:colOff>
      <xdr:row>36</xdr:row>
      <xdr:rowOff>48895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169545</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17029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76835</xdr:rowOff>
    </xdr:from>
    <xdr:to>
      <xdr:col>6</xdr:col>
      <xdr:colOff>38100</xdr:colOff>
      <xdr:row>36</xdr:row>
      <xdr:rowOff>6985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127635</xdr:rowOff>
    </xdr:from>
    <xdr:to>
      <xdr:col>10</xdr:col>
      <xdr:colOff>114300</xdr:colOff>
      <xdr:row>35</xdr:row>
      <xdr:rowOff>169545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128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121937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23512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156210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F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10160</xdr:rowOff>
    </xdr:from>
    <xdr:to>
      <xdr:col>24</xdr:col>
      <xdr:colOff>114300</xdr:colOff>
      <xdr:row>58</xdr:row>
      <xdr:rowOff>111760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33037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145415</xdr:rowOff>
    </xdr:from>
    <xdr:to>
      <xdr:col>20</xdr:col>
      <xdr:colOff>38100</xdr:colOff>
      <xdr:row>58</xdr:row>
      <xdr:rowOff>75565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24765</xdr:rowOff>
    </xdr:from>
    <xdr:to>
      <xdr:col>24</xdr:col>
      <xdr:colOff>63500</xdr:colOff>
      <xdr:row>58</xdr:row>
      <xdr:rowOff>60960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797300" y="99688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101600</xdr:rowOff>
    </xdr:from>
    <xdr:to>
      <xdr:col>15</xdr:col>
      <xdr:colOff>101600</xdr:colOff>
      <xdr:row>63</xdr:row>
      <xdr:rowOff>31750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24765</xdr:rowOff>
    </xdr:from>
    <xdr:to>
      <xdr:col>19</xdr:col>
      <xdr:colOff>177800</xdr:colOff>
      <xdr:row>62</xdr:row>
      <xdr:rowOff>152400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2908300" y="9968865"/>
          <a:ext cx="889000" cy="8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78740</xdr:rowOff>
    </xdr:from>
    <xdr:to>
      <xdr:col>10</xdr:col>
      <xdr:colOff>165100</xdr:colOff>
      <xdr:row>63</xdr:row>
      <xdr:rowOff>8890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968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129540</xdr:rowOff>
    </xdr:from>
    <xdr:to>
      <xdr:col>15</xdr:col>
      <xdr:colOff>50800</xdr:colOff>
      <xdr:row>62</xdr:row>
      <xdr:rowOff>152400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019300" y="10759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55880</xdr:rowOff>
    </xdr:from>
    <xdr:to>
      <xdr:col>6</xdr:col>
      <xdr:colOff>38100</xdr:colOff>
      <xdr:row>62</xdr:row>
      <xdr:rowOff>157480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07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106680</xdr:rowOff>
    </xdr:from>
    <xdr:to>
      <xdr:col>10</xdr:col>
      <xdr:colOff>114300</xdr:colOff>
      <xdr:row>62</xdr:row>
      <xdr:rowOff>129540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130300" y="10736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92092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22877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148607</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77216</xdr:rowOff>
    </xdr:from>
    <xdr:to>
      <xdr:col>55</xdr:col>
      <xdr:colOff>50800</xdr:colOff>
      <xdr:row>61</xdr:row>
      <xdr:rowOff>7366</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100093</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2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84074</xdr:rowOff>
    </xdr:from>
    <xdr:to>
      <xdr:col>50</xdr:col>
      <xdr:colOff>165100</xdr:colOff>
      <xdr:row>61</xdr:row>
      <xdr:rowOff>14224</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128016</xdr:rowOff>
    </xdr:from>
    <xdr:to>
      <xdr:col>55</xdr:col>
      <xdr:colOff>0</xdr:colOff>
      <xdr:row>60</xdr:row>
      <xdr:rowOff>134874</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4150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136652</xdr:rowOff>
    </xdr:from>
    <xdr:to>
      <xdr:col>46</xdr:col>
      <xdr:colOff>38100</xdr:colOff>
      <xdr:row>61</xdr:row>
      <xdr:rowOff>66802</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134874</xdr:rowOff>
    </xdr:from>
    <xdr:to>
      <xdr:col>50</xdr:col>
      <xdr:colOff>114300</xdr:colOff>
      <xdr:row>61</xdr:row>
      <xdr:rowOff>16002</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4218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138938</xdr:rowOff>
    </xdr:from>
    <xdr:to>
      <xdr:col>41</xdr:col>
      <xdr:colOff>101600</xdr:colOff>
      <xdr:row>61</xdr:row>
      <xdr:rowOff>69088</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4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16002</xdr:rowOff>
    </xdr:from>
    <xdr:to>
      <xdr:col>45</xdr:col>
      <xdr:colOff>177800</xdr:colOff>
      <xdr:row>61</xdr:row>
      <xdr:rowOff>18288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4744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132080</xdr:rowOff>
    </xdr:from>
    <xdr:to>
      <xdr:col>36</xdr:col>
      <xdr:colOff>165100</xdr:colOff>
      <xdr:row>61</xdr:row>
      <xdr:rowOff>62230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11430</xdr:rowOff>
    </xdr:from>
    <xdr:to>
      <xdr:col>41</xdr:col>
      <xdr:colOff>50800</xdr:colOff>
      <xdr:row>61</xdr:row>
      <xdr:rowOff>18288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972300" y="104698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30751</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83329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85615</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20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78757</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165608</xdr:rowOff>
    </xdr:from>
    <xdr:to>
      <xdr:col>24</xdr:col>
      <xdr:colOff>114300</xdr:colOff>
      <xdr:row>81</xdr:row>
      <xdr:rowOff>95758</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144035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83313</xdr:rowOff>
    </xdr:from>
    <xdr:to>
      <xdr:col>20</xdr:col>
      <xdr:colOff>38100</xdr:colOff>
      <xdr:row>81</xdr:row>
      <xdr:rowOff>13463</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134113</xdr:rowOff>
    </xdr:from>
    <xdr:to>
      <xdr:col>24</xdr:col>
      <xdr:colOff>63500</xdr:colOff>
      <xdr:row>81</xdr:row>
      <xdr:rowOff>44958</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38501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37592</xdr:rowOff>
    </xdr:from>
    <xdr:to>
      <xdr:col>15</xdr:col>
      <xdr:colOff>101600</xdr:colOff>
      <xdr:row>80</xdr:row>
      <xdr:rowOff>139192</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88392</xdr:rowOff>
    </xdr:from>
    <xdr:to>
      <xdr:col>19</xdr:col>
      <xdr:colOff>177800</xdr:colOff>
      <xdr:row>80</xdr:row>
      <xdr:rowOff>134113</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38043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154178</xdr:rowOff>
    </xdr:from>
    <xdr:to>
      <xdr:col>10</xdr:col>
      <xdr:colOff>165100</xdr:colOff>
      <xdr:row>80</xdr:row>
      <xdr:rowOff>84328</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33528</xdr:rowOff>
    </xdr:from>
    <xdr:to>
      <xdr:col>15</xdr:col>
      <xdr:colOff>50800</xdr:colOff>
      <xdr:row>80</xdr:row>
      <xdr:rowOff>88392</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37495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156463</xdr:rowOff>
    </xdr:from>
    <xdr:to>
      <xdr:col>6</xdr:col>
      <xdr:colOff>38100</xdr:colOff>
      <xdr:row>80</xdr:row>
      <xdr:rowOff>86613</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33528</xdr:rowOff>
    </xdr:from>
    <xdr:to>
      <xdr:col>10</xdr:col>
      <xdr:colOff>114300</xdr:colOff>
      <xdr:row>80</xdr:row>
      <xdr:rowOff>35813</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1130300" y="137495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4590</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130319</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75455</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379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77740</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379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28121</xdr:rowOff>
    </xdr:from>
    <xdr:to>
      <xdr:col>55</xdr:col>
      <xdr:colOff>50800</xdr:colOff>
      <xdr:row>77</xdr:row>
      <xdr:rowOff>129721</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152598</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44450</xdr:rowOff>
    </xdr:from>
    <xdr:to>
      <xdr:col>50</xdr:col>
      <xdr:colOff>165100</xdr:colOff>
      <xdr:row>79</xdr:row>
      <xdr:rowOff>146050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78921</xdr:rowOff>
    </xdr:from>
    <xdr:to>
      <xdr:col>55</xdr:col>
      <xdr:colOff>0</xdr:colOff>
      <xdr:row>79</xdr:row>
      <xdr:rowOff>95250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9639300" y="13280571"/>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55336</xdr:rowOff>
    </xdr:from>
    <xdr:to>
      <xdr:col>46</xdr:col>
      <xdr:colOff>38100</xdr:colOff>
      <xdr:row>79</xdr:row>
      <xdr:rowOff>156936</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3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95250</xdr:rowOff>
    </xdr:from>
    <xdr:to>
      <xdr:col>50</xdr:col>
      <xdr:colOff>114300</xdr:colOff>
      <xdr:row>79</xdr:row>
      <xdr:rowOff>106136</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36398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109764</xdr:rowOff>
    </xdr:from>
    <xdr:to>
      <xdr:col>41</xdr:col>
      <xdr:colOff>101600</xdr:colOff>
      <xdr:row>80</xdr:row>
      <xdr:rowOff>39914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106136</xdr:rowOff>
    </xdr:from>
    <xdr:to>
      <xdr:col>45</xdr:col>
      <xdr:colOff>177800</xdr:colOff>
      <xdr:row>79</xdr:row>
      <xdr:rowOff>160564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36506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77107</xdr:rowOff>
    </xdr:from>
    <xdr:to>
      <xdr:col>36</xdr:col>
      <xdr:colOff>165100</xdr:colOff>
      <xdr:row>80</xdr:row>
      <xdr:rowOff>7257</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127907</xdr:rowOff>
    </xdr:from>
    <xdr:to>
      <xdr:col>41</xdr:col>
      <xdr:colOff>50800</xdr:colOff>
      <xdr:row>79</xdr:row>
      <xdr:rowOff>160564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367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162577</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2013</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56441</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4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23784</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39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76836</xdr:rowOff>
    </xdr:from>
    <xdr:to>
      <xdr:col>24</xdr:col>
      <xdr:colOff>114300</xdr:colOff>
      <xdr:row>109</xdr:row>
      <xdr:rowOff>6986</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85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163213</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850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59689</xdr:rowOff>
    </xdr:from>
    <xdr:to>
      <xdr:col>20</xdr:col>
      <xdr:colOff>38100</xdr:colOff>
      <xdr:row>108</xdr:row>
      <xdr:rowOff>161289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110489</xdr:rowOff>
    </xdr:from>
    <xdr:to>
      <xdr:col>24</xdr:col>
      <xdr:colOff>63500</xdr:colOff>
      <xdr:row>108</xdr:row>
      <xdr:rowOff>127636</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862708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42545</xdr:rowOff>
    </xdr:from>
    <xdr:to>
      <xdr:col>15</xdr:col>
      <xdr:colOff>101600</xdr:colOff>
      <xdr:row>108</xdr:row>
      <xdr:rowOff>144145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93345</xdr:rowOff>
    </xdr:from>
    <xdr:to>
      <xdr:col>19</xdr:col>
      <xdr:colOff>177800</xdr:colOff>
      <xdr:row>108</xdr:row>
      <xdr:rowOff>110489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86099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93345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8592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10161</xdr:rowOff>
    </xdr:from>
    <xdr:to>
      <xdr:col>6</xdr:col>
      <xdr:colOff>38100</xdr:colOff>
      <xdr:row>108</xdr:row>
      <xdr:rowOff>111761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60961</xdr:rowOff>
    </xdr:from>
    <xdr:to>
      <xdr:col>10</xdr:col>
      <xdr:colOff>114300</xdr:colOff>
      <xdr:row>108</xdr:row>
      <xdr:rowOff>76200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8577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152416</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135272</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118127</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102888</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F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F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F00-0000C6010000}"/>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F00-0000C8010000}"/>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0426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38116</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F00-0000D4010000}"/>
            </a:ext>
          </a:extLst>
        </xdr:cNvPr>
        <xdr:cNvSpPr txBox="1"/>
      </xdr:nvSpPr>
      <xdr:spPr>
        <a:xfrm>
          <a:off x="105156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59689</xdr:rowOff>
    </xdr:from>
    <xdr:to>
      <xdr:col>50</xdr:col>
      <xdr:colOff>165100</xdr:colOff>
      <xdr:row>106</xdr:row>
      <xdr:rowOff>161289</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958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110489</xdr:rowOff>
    </xdr:from>
    <xdr:to>
      <xdr:col>55</xdr:col>
      <xdr:colOff>0</xdr:colOff>
      <xdr:row>106</xdr:row>
      <xdr:rowOff>110489</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9639300" y="18284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65405</xdr:rowOff>
    </xdr:from>
    <xdr:to>
      <xdr:col>46</xdr:col>
      <xdr:colOff>38100</xdr:colOff>
      <xdr:row>106</xdr:row>
      <xdr:rowOff>167005</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8699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110489</xdr:rowOff>
    </xdr:from>
    <xdr:to>
      <xdr:col>50</xdr:col>
      <xdr:colOff>114300</xdr:colOff>
      <xdr:row>106</xdr:row>
      <xdr:rowOff>116205</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8750300" y="182841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65405</xdr:rowOff>
    </xdr:from>
    <xdr:to>
      <xdr:col>41</xdr:col>
      <xdr:colOff>101600</xdr:colOff>
      <xdr:row>106</xdr:row>
      <xdr:rowOff>167005</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7810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116205</xdr:rowOff>
    </xdr:from>
    <xdr:to>
      <xdr:col>45</xdr:col>
      <xdr:colOff>177800</xdr:colOff>
      <xdr:row>106</xdr:row>
      <xdr:rowOff>116205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7861300" y="1828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65405</xdr:rowOff>
    </xdr:from>
    <xdr:to>
      <xdr:col>36</xdr:col>
      <xdr:colOff>165100</xdr:colOff>
      <xdr:row>106</xdr:row>
      <xdr:rowOff>167005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6921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116205</xdr:rowOff>
    </xdr:from>
    <xdr:to>
      <xdr:col>41</xdr:col>
      <xdr:colOff>50800</xdr:colOff>
      <xdr:row>106</xdr:row>
      <xdr:rowOff>116205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6972300" y="1828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00000000-0008-0000-0F00-0000DD010000}"/>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00000000-0008-0000-0F00-0000DE010000}"/>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00000000-0008-0000-0F00-0000DF01000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00000000-0008-0000-0F00-0000E0010000}"/>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152416</xdr:rowOff>
    </xdr:from>
    <xdr:ext cx="469744" cy="259045"/>
    <xdr:sp macro="" textlink="">
      <xdr:nvSpPr>
        <xdr:cNvPr id="481" name="n_1mainValue【市民会館】&#10;一人当たり面積">
          <a:extLst>
            <a:ext uri="{FF2B5EF4-FFF2-40B4-BE49-F238E27FC236}">
              <a16:creationId xmlns:a16="http://schemas.microsoft.com/office/drawing/2014/main" id="{00000000-0008-0000-0F00-0000E1010000}"/>
            </a:ext>
          </a:extLst>
        </xdr:cNvPr>
        <xdr:cNvSpPr txBox="1"/>
      </xdr:nvSpPr>
      <xdr:spPr>
        <a:xfrm>
          <a:off x="9391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158132</xdr:rowOff>
    </xdr:from>
    <xdr:ext cx="469744" cy="259045"/>
    <xdr:sp macro="" textlink="">
      <xdr:nvSpPr>
        <xdr:cNvPr id="482" name="n_2mainValue【市民会館】&#10;一人当たり面積">
          <a:extLst>
            <a:ext uri="{FF2B5EF4-FFF2-40B4-BE49-F238E27FC236}">
              <a16:creationId xmlns:a16="http://schemas.microsoft.com/office/drawing/2014/main" id="{00000000-0008-0000-0F00-0000E2010000}"/>
            </a:ext>
          </a:extLst>
        </xdr:cNvPr>
        <xdr:cNvSpPr txBox="1"/>
      </xdr:nvSpPr>
      <xdr:spPr>
        <a:xfrm>
          <a:off x="8515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158132</xdr:rowOff>
    </xdr:from>
    <xdr:ext cx="469744" cy="259045"/>
    <xdr:sp macro="" textlink="">
      <xdr:nvSpPr>
        <xdr:cNvPr id="483" name="n_3mainValue【市民会館】&#10;一人当たり面積">
          <a:extLst>
            <a:ext uri="{FF2B5EF4-FFF2-40B4-BE49-F238E27FC236}">
              <a16:creationId xmlns:a16="http://schemas.microsoft.com/office/drawing/2014/main" id="{00000000-0008-0000-0F00-0000E3010000}"/>
            </a:ext>
          </a:extLst>
        </xdr:cNvPr>
        <xdr:cNvSpPr txBox="1"/>
      </xdr:nvSpPr>
      <xdr:spPr>
        <a:xfrm>
          <a:off x="7626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158132</xdr:rowOff>
    </xdr:from>
    <xdr:ext cx="469744" cy="259045"/>
    <xdr:sp macro="" textlink="">
      <xdr:nvSpPr>
        <xdr:cNvPr id="484" name="n_4mainValue【市民会館】&#10;一人当たり面積">
          <a:extLst>
            <a:ext uri="{FF2B5EF4-FFF2-40B4-BE49-F238E27FC236}">
              <a16:creationId xmlns:a16="http://schemas.microsoft.com/office/drawing/2014/main" id="{00000000-0008-0000-0F00-0000E4010000}"/>
            </a:ext>
          </a:extLst>
        </xdr:cNvPr>
        <xdr:cNvSpPr txBox="1"/>
      </xdr:nvSpPr>
      <xdr:spPr>
        <a:xfrm>
          <a:off x="6737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F00-0000FE010000}"/>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F00-000000020000}"/>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F00-000002020000}"/>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xdr:rowOff>
    </xdr:from>
    <xdr:to>
      <xdr:col>85</xdr:col>
      <xdr:colOff>177800</xdr:colOff>
      <xdr:row>36</xdr:row>
      <xdr:rowOff>106045</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6268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27322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F00-00000E020000}"/>
            </a:ext>
          </a:extLst>
        </xdr:cNvPr>
        <xdr:cNvSpPr txBox="1"/>
      </xdr:nvSpPr>
      <xdr:spPr>
        <a:xfrm>
          <a:off x="16357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543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55245</xdr:rowOff>
    </xdr:from>
    <xdr:to>
      <xdr:col>85</xdr:col>
      <xdr:colOff>127000</xdr:colOff>
      <xdr:row>40</xdr:row>
      <xdr:rowOff>110490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15481300" y="6227445"/>
          <a:ext cx="838200" cy="74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29210</xdr:rowOff>
    </xdr:from>
    <xdr:to>
      <xdr:col>76</xdr:col>
      <xdr:colOff>165100</xdr:colOff>
      <xdr:row>39</xdr:row>
      <xdr:rowOff>130810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80010</xdr:rowOff>
    </xdr:from>
    <xdr:to>
      <xdr:col>81</xdr:col>
      <xdr:colOff>50800</xdr:colOff>
      <xdr:row>40</xdr:row>
      <xdr:rowOff>110490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592300" y="676656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80010</xdr:rowOff>
    </xdr:from>
    <xdr:to>
      <xdr:col>76</xdr:col>
      <xdr:colOff>114300</xdr:colOff>
      <xdr:row>40</xdr:row>
      <xdr:rowOff>7620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3703300" y="6766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95885</xdr:rowOff>
    </xdr:from>
    <xdr:to>
      <xdr:col>67</xdr:col>
      <xdr:colOff>101600</xdr:colOff>
      <xdr:row>39</xdr:row>
      <xdr:rowOff>26035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146685</xdr:rowOff>
    </xdr:from>
    <xdr:to>
      <xdr:col>71</xdr:col>
      <xdr:colOff>177800</xdr:colOff>
      <xdr:row>40</xdr:row>
      <xdr:rowOff>7620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814300" y="6661785"/>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121937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17162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17323</xdr:rowOff>
    </xdr:from>
    <xdr:to>
      <xdr:col>116</xdr:col>
      <xdr:colOff>114300</xdr:colOff>
      <xdr:row>33</xdr:row>
      <xdr:rowOff>118923</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56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117866</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560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118135</xdr:rowOff>
    </xdr:from>
    <xdr:to>
      <xdr:col>112</xdr:col>
      <xdr:colOff>38100</xdr:colOff>
      <xdr:row>38</xdr:row>
      <xdr:rowOff>48285</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64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68123</xdr:rowOff>
    </xdr:from>
    <xdr:to>
      <xdr:col>116</xdr:col>
      <xdr:colOff>63500</xdr:colOff>
      <xdr:row>37</xdr:row>
      <xdr:rowOff>168935</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1323300" y="5725973"/>
          <a:ext cx="838200" cy="78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19571</xdr:rowOff>
    </xdr:from>
    <xdr:to>
      <xdr:col>107</xdr:col>
      <xdr:colOff>101600</xdr:colOff>
      <xdr:row>37</xdr:row>
      <xdr:rowOff>121171</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636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70371</xdr:rowOff>
    </xdr:from>
    <xdr:to>
      <xdr:col>111</xdr:col>
      <xdr:colOff>177800</xdr:colOff>
      <xdr:row>37</xdr:row>
      <xdr:rowOff>168935</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0434300" y="6414021"/>
          <a:ext cx="889000" cy="9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104846</xdr:rowOff>
    </xdr:from>
    <xdr:to>
      <xdr:col>102</xdr:col>
      <xdr:colOff>165100</xdr:colOff>
      <xdr:row>38</xdr:row>
      <xdr:rowOff>34996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4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70371</xdr:rowOff>
    </xdr:from>
    <xdr:to>
      <xdr:col>107</xdr:col>
      <xdr:colOff>50800</xdr:colOff>
      <xdr:row>37</xdr:row>
      <xdr:rowOff>155646</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45300" y="6414021"/>
          <a:ext cx="889000" cy="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124529</xdr:rowOff>
    </xdr:from>
    <xdr:to>
      <xdr:col>98</xdr:col>
      <xdr:colOff>38100</xdr:colOff>
      <xdr:row>40</xdr:row>
      <xdr:rowOff>54679</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68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155646</xdr:rowOff>
    </xdr:from>
    <xdr:to>
      <xdr:col>102</xdr:col>
      <xdr:colOff>114300</xdr:colOff>
      <xdr:row>40</xdr:row>
      <xdr:rowOff>3879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8656300" y="6499296"/>
          <a:ext cx="889000" cy="36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64812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43411" y="62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137698</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34795" y="613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51523</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78111" y="622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45806</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89111" y="69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F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00000000-0008-0000-0F00-00006F020000}"/>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F00-000071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F00-000073020000}"/>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70358</xdr:rowOff>
    </xdr:from>
    <xdr:to>
      <xdr:col>85</xdr:col>
      <xdr:colOff>177800</xdr:colOff>
      <xdr:row>62</xdr:row>
      <xdr:rowOff>508</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62687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48785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F00-00007F020000}"/>
            </a:ext>
          </a:extLst>
        </xdr:cNvPr>
        <xdr:cNvSpPr txBox="1"/>
      </xdr:nvSpPr>
      <xdr:spPr>
        <a:xfrm>
          <a:off x="16357600"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xdr:rowOff>
    </xdr:from>
    <xdr:to>
      <xdr:col>81</xdr:col>
      <xdr:colOff>101600</xdr:colOff>
      <xdr:row>61</xdr:row>
      <xdr:rowOff>110236</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5430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59436</xdr:rowOff>
    </xdr:from>
    <xdr:to>
      <xdr:col>85</xdr:col>
      <xdr:colOff>127000</xdr:colOff>
      <xdr:row>61</xdr:row>
      <xdr:rowOff>121158</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5481300" y="1051788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90932</xdr:rowOff>
    </xdr:from>
    <xdr:to>
      <xdr:col>76</xdr:col>
      <xdr:colOff>165100</xdr:colOff>
      <xdr:row>61</xdr:row>
      <xdr:rowOff>21082</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4541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141732</xdr:rowOff>
    </xdr:from>
    <xdr:to>
      <xdr:col>81</xdr:col>
      <xdr:colOff>50800</xdr:colOff>
      <xdr:row>61</xdr:row>
      <xdr:rowOff>59436</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4592300" y="1042873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60</xdr:row>
      <xdr:rowOff>141732</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3703300" y="10092690"/>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138938</xdr:rowOff>
    </xdr:from>
    <xdr:to>
      <xdr:col>67</xdr:col>
      <xdr:colOff>101600</xdr:colOff>
      <xdr:row>60</xdr:row>
      <xdr:rowOff>69088</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2763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148590</xdr:rowOff>
    </xdr:from>
    <xdr:to>
      <xdr:col>71</xdr:col>
      <xdr:colOff>177800</xdr:colOff>
      <xdr:row>60</xdr:row>
      <xdr:rowOff>18288</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2814300" y="10092690"/>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101363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52660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12209</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60215</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2611744" y="1034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F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F00-0000A802000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F00-0000AA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F00-0000AC020000}"/>
            </a:ext>
          </a:extLst>
        </xdr:cNvPr>
        <xdr:cNvSpPr txBox="1"/>
      </xdr:nvSpPr>
      <xdr:spPr>
        <a:xfrm>
          <a:off x="22199600" y="10770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158750</xdr:rowOff>
    </xdr:from>
    <xdr:to>
      <xdr:col>116</xdr:col>
      <xdr:colOff>114300</xdr:colOff>
      <xdr:row>56</xdr:row>
      <xdr:rowOff>88900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21107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111777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F00-0000B8020000}"/>
            </a:ext>
          </a:extLst>
        </xdr:cNvPr>
        <xdr:cNvSpPr txBox="1"/>
      </xdr:nvSpPr>
      <xdr:spPr>
        <a:xfrm>
          <a:off x="22199600"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170180</xdr:rowOff>
    </xdr:from>
    <xdr:to>
      <xdr:col>112</xdr:col>
      <xdr:colOff>38100</xdr:colOff>
      <xdr:row>57</xdr:row>
      <xdr:rowOff>100330</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1272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38100</xdr:rowOff>
    </xdr:from>
    <xdr:to>
      <xdr:col>116</xdr:col>
      <xdr:colOff>63500</xdr:colOff>
      <xdr:row>57</xdr:row>
      <xdr:rowOff>49530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1323300" y="9639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6350</xdr:rowOff>
    </xdr:from>
    <xdr:to>
      <xdr:col>107</xdr:col>
      <xdr:colOff>101600</xdr:colOff>
      <xdr:row>57</xdr:row>
      <xdr:rowOff>107950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038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49530</xdr:rowOff>
    </xdr:from>
    <xdr:to>
      <xdr:col>111</xdr:col>
      <xdr:colOff>177800</xdr:colOff>
      <xdr:row>57</xdr:row>
      <xdr:rowOff>57150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flipV="1">
          <a:off x="20434300" y="9822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13970</xdr:rowOff>
    </xdr:from>
    <xdr:to>
      <xdr:col>102</xdr:col>
      <xdr:colOff>165100</xdr:colOff>
      <xdr:row>57</xdr:row>
      <xdr:rowOff>115570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9494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57150</xdr:rowOff>
    </xdr:from>
    <xdr:to>
      <xdr:col>107</xdr:col>
      <xdr:colOff>50800</xdr:colOff>
      <xdr:row>57</xdr:row>
      <xdr:rowOff>64770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19545300" y="9829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64770</xdr:rowOff>
    </xdr:from>
    <xdr:to>
      <xdr:col>102</xdr:col>
      <xdr:colOff>114300</xdr:colOff>
      <xdr:row>62</xdr:row>
      <xdr:rowOff>38100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18656300" y="9837420"/>
          <a:ext cx="889000" cy="83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116857</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954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124477</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132097</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956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00000000-0008-0000-0F00-0000E2020000}"/>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0000000-0008-0000-0F00-0000E4020000}"/>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0000000-0008-0000-0F00-0000E6020000}"/>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6268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57166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0000000-0008-0000-0F00-0000F2020000}"/>
            </a:ext>
          </a:extLst>
        </xdr:cNvPr>
        <xdr:cNvSpPr txBox="1"/>
      </xdr:nvSpPr>
      <xdr:spPr>
        <a:xfrm>
          <a:off x="16357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107314</xdr:rowOff>
    </xdr:from>
    <xdr:to>
      <xdr:col>81</xdr:col>
      <xdr:colOff>101600</xdr:colOff>
      <xdr:row>83</xdr:row>
      <xdr:rowOff>37464</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5430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158114</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flipV="1">
          <a:off x="15481300" y="141884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99695</xdr:rowOff>
    </xdr:from>
    <xdr:to>
      <xdr:col>76</xdr:col>
      <xdr:colOff>165100</xdr:colOff>
      <xdr:row>82</xdr:row>
      <xdr:rowOff>29845</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4541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150495</xdr:rowOff>
    </xdr:from>
    <xdr:to>
      <xdr:col>81</xdr:col>
      <xdr:colOff>50800</xdr:colOff>
      <xdr:row>82</xdr:row>
      <xdr:rowOff>158114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4592300" y="14037945"/>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3652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150495</xdr:rowOff>
    </xdr:from>
    <xdr:to>
      <xdr:col>76</xdr:col>
      <xdr:colOff>114300</xdr:colOff>
      <xdr:row>82</xdr:row>
      <xdr:rowOff>72389</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3703300" y="14037945"/>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61595</xdr:rowOff>
    </xdr:from>
    <xdr:to>
      <xdr:col>67</xdr:col>
      <xdr:colOff>101600</xdr:colOff>
      <xdr:row>82</xdr:row>
      <xdr:rowOff>163195</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2763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72389</xdr:rowOff>
    </xdr:from>
    <xdr:to>
      <xdr:col>71</xdr:col>
      <xdr:colOff>177800</xdr:colOff>
      <xdr:row>82</xdr:row>
      <xdr:rowOff>112395</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2814300" y="14131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00000000-0008-0000-0F00-0000FB020000}"/>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00000000-0008-0000-0F00-0000FC02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00000000-0008-0000-0F00-0000FD020000}"/>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00000000-0008-0000-0F00-0000FE020000}"/>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28591</xdr:rowOff>
    </xdr:from>
    <xdr:ext cx="405111" cy="259045"/>
    <xdr:sp macro="" textlink="">
      <xdr:nvSpPr>
        <xdr:cNvPr id="767" name="n_1main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46372</xdr:rowOff>
    </xdr:from>
    <xdr:ext cx="405111" cy="259045"/>
    <xdr:sp macro="" textlink="">
      <xdr:nvSpPr>
        <xdr:cNvPr id="768" name="n_2main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769" name="n_3main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154322</xdr:rowOff>
    </xdr:from>
    <xdr:ext cx="405111" cy="259045"/>
    <xdr:sp macro="" textlink="">
      <xdr:nvSpPr>
        <xdr:cNvPr id="770" name="n_4main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52614</xdr:rowOff>
    </xdr:from>
    <xdr:to>
      <xdr:col>116</xdr:col>
      <xdr:colOff>114300</xdr:colOff>
      <xdr:row>78</xdr:row>
      <xdr:rowOff>154214</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5641</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169636</xdr:rowOff>
    </xdr:from>
    <xdr:to>
      <xdr:col>112</xdr:col>
      <xdr:colOff>38100</xdr:colOff>
      <xdr:row>82</xdr:row>
      <xdr:rowOff>99786</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103414</xdr:rowOff>
    </xdr:from>
    <xdr:to>
      <xdr:col>116</xdr:col>
      <xdr:colOff>63500</xdr:colOff>
      <xdr:row>82</xdr:row>
      <xdr:rowOff>48986</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1323300" y="13476514"/>
          <a:ext cx="8382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169636</xdr:rowOff>
    </xdr:from>
    <xdr:to>
      <xdr:col>107</xdr:col>
      <xdr:colOff>101600</xdr:colOff>
      <xdr:row>82</xdr:row>
      <xdr:rowOff>99786</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48986</xdr:rowOff>
    </xdr:from>
    <xdr:to>
      <xdr:col>111</xdr:col>
      <xdr:colOff>177800</xdr:colOff>
      <xdr:row>82</xdr:row>
      <xdr:rowOff>48986</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4107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30843</xdr:rowOff>
    </xdr:from>
    <xdr:to>
      <xdr:col>102</xdr:col>
      <xdr:colOff>165100</xdr:colOff>
      <xdr:row>82</xdr:row>
      <xdr:rowOff>132443</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48986</xdr:rowOff>
    </xdr:from>
    <xdr:to>
      <xdr:col>107</xdr:col>
      <xdr:colOff>50800</xdr:colOff>
      <xdr:row>82</xdr:row>
      <xdr:rowOff>81643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19545300" y="14107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19957</xdr:rowOff>
    </xdr:from>
    <xdr:to>
      <xdr:col>98</xdr:col>
      <xdr:colOff>38100</xdr:colOff>
      <xdr:row>82</xdr:row>
      <xdr:rowOff>121557</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70757</xdr:rowOff>
    </xdr:from>
    <xdr:to>
      <xdr:col>102</xdr:col>
      <xdr:colOff>114300</xdr:colOff>
      <xdr:row>82</xdr:row>
      <xdr:rowOff>81643</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656300" y="1412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116313</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116313</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148970</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00000000-0008-0000-0F00-000057030000}"/>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00000000-0008-0000-0F00-000059030000}"/>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F00-00005B030000}"/>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71120</xdr:rowOff>
    </xdr:from>
    <xdr:to>
      <xdr:col>85</xdr:col>
      <xdr:colOff>177800</xdr:colOff>
      <xdr:row>102</xdr:row>
      <xdr:rowOff>1270</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62687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93997</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F00-000067030000}"/>
            </a:ext>
          </a:extLst>
        </xdr:cNvPr>
        <xdr:cNvSpPr txBox="1"/>
      </xdr:nvSpPr>
      <xdr:spPr>
        <a:xfrm>
          <a:off x="16357600"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33020</xdr:rowOff>
    </xdr:from>
    <xdr:to>
      <xdr:col>81</xdr:col>
      <xdr:colOff>101600</xdr:colOff>
      <xdr:row>101</xdr:row>
      <xdr:rowOff>134620</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5430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83820</xdr:rowOff>
    </xdr:from>
    <xdr:to>
      <xdr:col>85</xdr:col>
      <xdr:colOff>127000</xdr:colOff>
      <xdr:row>101</xdr:row>
      <xdr:rowOff>121920</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5481300" y="174002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158750</xdr:rowOff>
    </xdr:from>
    <xdr:to>
      <xdr:col>76</xdr:col>
      <xdr:colOff>165100</xdr:colOff>
      <xdr:row>101</xdr:row>
      <xdr:rowOff>88900</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4541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38100</xdr:rowOff>
    </xdr:from>
    <xdr:to>
      <xdr:col>81</xdr:col>
      <xdr:colOff>50800</xdr:colOff>
      <xdr:row>101</xdr:row>
      <xdr:rowOff>83820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4592300" y="17354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118745</xdr:rowOff>
    </xdr:from>
    <xdr:to>
      <xdr:col>72</xdr:col>
      <xdr:colOff>38100</xdr:colOff>
      <xdr:row>101</xdr:row>
      <xdr:rowOff>48895</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3652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169545</xdr:rowOff>
    </xdr:from>
    <xdr:to>
      <xdr:col>76</xdr:col>
      <xdr:colOff>114300</xdr:colOff>
      <xdr:row>101</xdr:row>
      <xdr:rowOff>38100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3703300" y="173145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135889</xdr:rowOff>
    </xdr:from>
    <xdr:to>
      <xdr:col>67</xdr:col>
      <xdr:colOff>101600</xdr:colOff>
      <xdr:row>101</xdr:row>
      <xdr:rowOff>66039</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2763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169545</xdr:rowOff>
    </xdr:from>
    <xdr:to>
      <xdr:col>71</xdr:col>
      <xdr:colOff>177800</xdr:colOff>
      <xdr:row>101</xdr:row>
      <xdr:rowOff>15239</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2814300" y="173145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F00-000070030000}"/>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F00-000071030000}"/>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F00-000072030000}"/>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F00-000073030000}"/>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151147</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F00-000074030000}"/>
            </a:ext>
          </a:extLst>
        </xdr:cNvPr>
        <xdr:cNvSpPr txBox="1"/>
      </xdr:nvSpPr>
      <xdr:spPr>
        <a:xfrm>
          <a:off x="152660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105427</xdr:rowOff>
    </xdr:from>
    <xdr:ext cx="405111" cy="259045"/>
    <xdr:sp macro="" textlink="">
      <xdr:nvSpPr>
        <xdr:cNvPr id="885" name="n_2mainValue【庁舎】&#10;有形固定資産減価償却率">
          <a:extLst>
            <a:ext uri="{FF2B5EF4-FFF2-40B4-BE49-F238E27FC236}">
              <a16:creationId xmlns:a16="http://schemas.microsoft.com/office/drawing/2014/main" id="{00000000-0008-0000-0F00-000075030000}"/>
            </a:ext>
          </a:extLst>
        </xdr:cNvPr>
        <xdr:cNvSpPr txBox="1"/>
      </xdr:nvSpPr>
      <xdr:spPr>
        <a:xfrm>
          <a:off x="14389744"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65422</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F00-000076030000}"/>
            </a:ext>
          </a:extLst>
        </xdr:cNvPr>
        <xdr:cNvSpPr txBox="1"/>
      </xdr:nvSpPr>
      <xdr:spPr>
        <a:xfrm>
          <a:off x="13500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82566</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F00-000077030000}"/>
            </a:ext>
          </a:extLst>
        </xdr:cNvPr>
        <xdr:cNvSpPr txBox="1"/>
      </xdr:nvSpPr>
      <xdr:spPr>
        <a:xfrm>
          <a:off x="1261174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20828</xdr:rowOff>
    </xdr:from>
    <xdr:to>
      <xdr:col>116</xdr:col>
      <xdr:colOff>114300</xdr:colOff>
      <xdr:row>102</xdr:row>
      <xdr:rowOff>122428</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2110700" y="175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43705</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22199600" y="1736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34544</xdr:rowOff>
    </xdr:from>
    <xdr:to>
      <xdr:col>112</xdr:col>
      <xdr:colOff>38100</xdr:colOff>
      <xdr:row>102</xdr:row>
      <xdr:rowOff>136144</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12725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71628</xdr:rowOff>
    </xdr:from>
    <xdr:to>
      <xdr:col>116</xdr:col>
      <xdr:colOff>63500</xdr:colOff>
      <xdr:row>102</xdr:row>
      <xdr:rowOff>85344</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1323300" y="175595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43687</xdr:rowOff>
    </xdr:from>
    <xdr:to>
      <xdr:col>107</xdr:col>
      <xdr:colOff>101600</xdr:colOff>
      <xdr:row>102</xdr:row>
      <xdr:rowOff>145287</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0383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85344</xdr:rowOff>
    </xdr:from>
    <xdr:to>
      <xdr:col>111</xdr:col>
      <xdr:colOff>177800</xdr:colOff>
      <xdr:row>102</xdr:row>
      <xdr:rowOff>94487</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flipV="1">
          <a:off x="20434300" y="175732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52832</xdr:rowOff>
    </xdr:from>
    <xdr:to>
      <xdr:col>102</xdr:col>
      <xdr:colOff>165100</xdr:colOff>
      <xdr:row>102</xdr:row>
      <xdr:rowOff>154432</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4945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94487</xdr:rowOff>
    </xdr:from>
    <xdr:to>
      <xdr:col>107</xdr:col>
      <xdr:colOff>50800</xdr:colOff>
      <xdr:row>102</xdr:row>
      <xdr:rowOff>103632</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19545300" y="175823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169418</xdr:rowOff>
    </xdr:from>
    <xdr:to>
      <xdr:col>98</xdr:col>
      <xdr:colOff>38100</xdr:colOff>
      <xdr:row>102</xdr:row>
      <xdr:rowOff>99568</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86055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48768</xdr:rowOff>
    </xdr:from>
    <xdr:to>
      <xdr:col>102</xdr:col>
      <xdr:colOff>114300</xdr:colOff>
      <xdr:row>102</xdr:row>
      <xdr:rowOff>103632</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8656300" y="17536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152671</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21075727" y="1729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161814</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2019942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170959</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93104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116095</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842142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一人当たり面積で、類似団体内順位が５位以内（類似団体と比較して一人当たりの面積が多い）が２施設（福祉施設、保健センター・保健所）あるとともに、その他の施設においても総じて順位が高い傾向にある。要因として、合併前に旧市町村ごとに整備した類似の公共施設が複数あることが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施設については、地域ニーズを把握しつつ、集約化を進めることで、更新経費を低減させることが可能と考えられる。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減価償却率を見ると、「市民会館」次いで「一般廃棄物処理施設」の老朽化が進行していることがうかがえる。市民会館は耐震工事を実施しているため耐用年数を超えての使用が可能と思われるが、設備老朽化の懸念がある。「一般廃棄物処理施設」について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可燃物処理場の新設工事が開始され令和５年度より稼働している。「体育館・プール」については、市民体育館の再整備により改善されているが、市民体育館以外の体育館等を考えると、市全域に施設が分散していることもあり、関係者が多く、意見をまとめるのに時間がかかると思われるため、早急に、あり方見直しの検討が必要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85800" y="406400"/>
          <a:ext cx="119253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973800" y="393700"/>
          <a:ext cx="36893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999200" y="419100"/>
          <a:ext cx="36449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9024600" y="444500"/>
          <a:ext cx="360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344900" y="393700"/>
          <a:ext cx="25082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370300" y="419100"/>
          <a:ext cx="24638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395700" y="444500"/>
          <a:ext cx="24066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87400" y="1162050"/>
          <a:ext cx="90551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01700" y="1193800"/>
          <a:ext cx="1308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59000" y="1193800"/>
          <a:ext cx="11874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403600" y="1193800"/>
          <a:ext cx="1435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838700" y="1212850"/>
          <a:ext cx="19050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743700" y="1212850"/>
          <a:ext cx="11938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001000" y="1212850"/>
          <a:ext cx="5969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838700" y="2019300"/>
          <a:ext cx="1905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807200" y="2019300"/>
          <a:ext cx="32258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071100" y="1162050"/>
          <a:ext cx="13462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293350" y="12255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293350" y="14859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293350" y="1803400"/>
          <a:ext cx="1193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147300" y="1314450"/>
          <a:ext cx="158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22985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147300" y="17780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22985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147300" y="21463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182225" y="12636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182225" y="151765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2390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2390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2390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2390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2390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2390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390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239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752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8561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549900" y="50800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549900" y="526415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0993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0993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4709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4709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239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6769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676900" y="55689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79120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個人市民税の増や固定資産税の増により基準財政収入額が増と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基準財政需要額についても、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継続措置された臨時経済対策費の減などにより臨時財政対策債を含めた実質的な普通交付税は微減した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包括算定経費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や地域デジタル社会推進費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年度に限り措置された臨時財政対策債償還基金費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の皆増により増となり、</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収入・需要ともに増加することとなったが、需要の増が収入の増を上回ったことにより、</a:t>
          </a:r>
          <a:r>
            <a:rPr kumimoji="1"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財政力指数は前年度</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a:t>
          </a:r>
          <a:r>
            <a:rPr kumimoji="1" lang="en-US"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人口が少なく財政基盤が弱いため、類似団体内順位は下位にあるが、地方創生施策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をより一層推進し、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若い世代の移住促進や戦略的な企業誘致等による税収増、ふるさと納税等による新たな財源確保の取組を一層強化することで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地域経済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の好循環を生み出し、持続可能な社会の実現を目指していく。</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239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23900" y="756103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23900" y="72290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23900" y="68970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23900" y="65649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23900" y="6232978"/>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23900" y="590096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239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239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660900" y="5998028"/>
          <a:ext cx="0" cy="1431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7371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572000" y="74295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737100" y="57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572000" y="59980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130628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873500" y="7377793"/>
          <a:ext cx="7874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737100" y="676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61010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113393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035300" y="73777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822700" y="68806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5179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113393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97100" y="73605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984500" y="68806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6797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71600" y="7360557"/>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159000" y="684620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84150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20800" y="684620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0330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457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6703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832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939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68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610100" y="73442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737100" y="724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822700" y="73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517900" y="7413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984500" y="73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679700" y="74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159000" y="730975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41500" y="73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20800" y="730975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03300" y="73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239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919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06897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549900" y="87503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549900" y="89281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993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993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4709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4709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239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6769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676900" y="92392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79120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税収が増加し、国の経済対策に基づき令和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年度限り創設された臨時経済対策費等の追加交付による普通交付税の増があったものの、私立保育園運営費、小児特別医療費など扶助費の増、令和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年度から本格稼働を開始した可燃物処理施設管理運営負担金の増により、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物価上昇の影響により今後も人件費、、社会保障費等の増が見込まれることから、今後も税収の増加と新たな財源確保に積極的に取り組むとともに、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推進による業務効率の向上、公債費縮減などの行財政改革を進めることで、持続可能な財政基盤の確立を目指していく。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8580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239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23900" y="110934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23900" y="106299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23900" y="101663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23900" y="97028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239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239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660900" y="9936226"/>
          <a:ext cx="0" cy="1186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737100" y="1109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572000" y="1112240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737100" y="969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572000" y="993622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64</xdr:row>
      <xdr:rowOff>762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873500" y="10549382"/>
          <a:ext cx="7874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737100" y="10695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610100" y="10723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148082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035300" y="1042390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822700" y="10675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517900" y="1075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97100" y="10423906"/>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984500" y="10522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679700" y="1060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71600" y="10534904"/>
          <a:ext cx="8255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159000" y="1070940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841500" y="1078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20800" y="1071422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03300" y="107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457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6703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32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939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68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610100" y="10522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137939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737100" y="103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97282</xdr:rowOff>
    </xdr:from>
    <xdr:to>
      <xdr:col>19</xdr:col>
      <xdr:colOff>184150</xdr:colOff>
      <xdr:row>64</xdr:row>
      <xdr:rowOff>27432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822700" y="104985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37609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517900" y="10273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984500" y="10379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679700" y="1015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159000" y="1051306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841500" y="1028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20800" y="1048410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03300" y="1025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239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6560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90799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549900" y="1241425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549900" y="125984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993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993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4709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4709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239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6769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676900" y="12903200"/>
          <a:ext cx="3575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79120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類似団体内では高い水準で推移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しているものの、対</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7,488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円の減となった。大きく減少することとなった要因は、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感染症５類移行によるコロナ関連経費（人件費を含む）や、経済対策として実施した地元事業者応援クーポン事業の減が影響している。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今後は、物価上昇、人件費高騰の影響により、増加していくことが見込まれる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8580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239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23900" y="1484418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23900" y="1445471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23900" y="14065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23900" y="1368213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23900" y="1329266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239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239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660900" y="13194595"/>
          <a:ext cx="0" cy="1373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737100" y="1453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572000" y="1456762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737100" y="1294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572000" y="1319459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26</xdr:rowOff>
    </xdr:from>
    <xdr:to>
      <xdr:col>23</xdr:col>
      <xdr:colOff>133350</xdr:colOff>
      <xdr:row>87</xdr:row>
      <xdr:rowOff>150597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873500" y="14363726"/>
          <a:ext cx="7874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737100" y="136398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610100" y="137884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8271</xdr:rowOff>
    </xdr:from>
    <xdr:to>
      <xdr:col>19</xdr:col>
      <xdr:colOff>133350</xdr:colOff>
      <xdr:row>87</xdr:row>
      <xdr:rowOff>150597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035300" y="14371971"/>
          <a:ext cx="8382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822700" y="13867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517900" y="1364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53287</xdr:rowOff>
    </xdr:from>
    <xdr:to>
      <xdr:col>15</xdr:col>
      <xdr:colOff>82550</xdr:colOff>
      <xdr:row>87</xdr:row>
      <xdr:rowOff>8271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97100" y="14086787"/>
          <a:ext cx="838200" cy="28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984500" y="13773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679700" y="1354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89046</xdr:rowOff>
    </xdr:from>
    <xdr:to>
      <xdr:col>11</xdr:col>
      <xdr:colOff>31750</xdr:colOff>
      <xdr:row>85</xdr:row>
      <xdr:rowOff>53287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71600" y="13957446"/>
          <a:ext cx="825500" cy="1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159000" y="1361898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841500" y="1339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20800" y="1346175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03300" y="1323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457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6703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32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939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68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120676</xdr:rowOff>
    </xdr:from>
    <xdr:to>
      <xdr:col>23</xdr:col>
      <xdr:colOff>184150</xdr:colOff>
      <xdr:row>87</xdr:row>
      <xdr:rowOff>50826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610100" y="143192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92753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737100" y="1429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99797</xdr:rowOff>
    </xdr:from>
    <xdr:to>
      <xdr:col>19</xdr:col>
      <xdr:colOff>184150</xdr:colOff>
      <xdr:row>88</xdr:row>
      <xdr:rowOff>29947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822700" y="144634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14724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517900" y="145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128921</xdr:rowOff>
    </xdr:from>
    <xdr:to>
      <xdr:col>15</xdr:col>
      <xdr:colOff>133350</xdr:colOff>
      <xdr:row>87</xdr:row>
      <xdr:rowOff>59071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984500" y="143275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43848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679700" y="1440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2487</xdr:rowOff>
    </xdr:from>
    <xdr:to>
      <xdr:col>11</xdr:col>
      <xdr:colOff>82550</xdr:colOff>
      <xdr:row>85</xdr:row>
      <xdr:rowOff>104087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159000" y="1403598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88864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841500" y="141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38246</xdr:rowOff>
    </xdr:from>
    <xdr:to>
      <xdr:col>7</xdr:col>
      <xdr:colOff>31750</xdr:colOff>
      <xdr:row>84</xdr:row>
      <xdr:rowOff>139846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20800" y="1390664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124623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03300" y="139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0523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82559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50480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891000" y="1241425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891000" y="125984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4404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4404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8120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8120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0523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0053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005300" y="1290320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712595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本市の給与水準は前年度と比較し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ポイント減少し、依然として類似団体、全国市平均共に下回っている。今後も、引き続き給与水準の適正化に努める。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0523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34110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052300" y="1484418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34110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052300" y="1445471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3411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052300" y="14065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3411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052300" y="1368213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34110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052300" y="1329266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34110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0523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34110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0523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989300" y="13319478"/>
          <a:ext cx="0" cy="1303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6078200" y="1459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913100" y="1462263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6078200" y="130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913100" y="1331947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106539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01900" y="13796434"/>
          <a:ext cx="7874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6078200" y="14019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94485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106539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370050" y="13809839"/>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157450" y="1406807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846300" y="14154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83</xdr:row>
      <xdr:rowOff>160161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38200" y="13809839"/>
          <a:ext cx="83185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25600" y="1410828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081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160161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700000" y="13823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87400" y="1413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82600" y="1421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649200" y="14148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344400" y="1422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8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98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7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335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4968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944850" y="1374563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6078200" y="1359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157450" y="137590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846300" y="13540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25600" y="13759039"/>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08100" y="1354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87400" y="138126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82600" y="1358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649200" y="13772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344400" y="1354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0523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54620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78419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891000" y="87503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891000" y="89281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4404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4404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8120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8120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0523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0053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005300" y="92392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712595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ポイント増加しているが、類似団体の平均とほぼ同水準で推移している。引き続き、鳥取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定員適正化計画に基づき、適正な定員の管理を行う。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1420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0523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34110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052300" y="111738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3411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052300" y="107844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34110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052300" y="10401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3411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052300" y="100118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34110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052300" y="96223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34110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0523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34110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0523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989300" y="9576435"/>
          <a:ext cx="0" cy="1645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6078200" y="111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913100" y="1122214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6078200" y="93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913100" y="957643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48471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01900" y="10244455"/>
          <a:ext cx="7874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6078200" y="1001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944850" y="101638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135467</xdr:rowOff>
    </xdr:from>
    <xdr:to>
      <xdr:col>77</xdr:col>
      <xdr:colOff>44450</xdr:colOff>
      <xdr:row>62</xdr:row>
      <xdr:rowOff>8255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370050" y="10206567"/>
          <a:ext cx="831850" cy="3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157450" y="10139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846300" y="9914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115358</xdr:rowOff>
    </xdr:from>
    <xdr:to>
      <xdr:col>72</xdr:col>
      <xdr:colOff>203200</xdr:colOff>
      <xdr:row>61</xdr:row>
      <xdr:rowOff>135467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38200" y="10186458"/>
          <a:ext cx="8318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25600" y="1011957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08100" y="990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91229</xdr:rowOff>
    </xdr:from>
    <xdr:to>
      <xdr:col>68</xdr:col>
      <xdr:colOff>152400</xdr:colOff>
      <xdr:row>61</xdr:row>
      <xdr:rowOff>115358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700000" y="1016232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87400" y="101034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82600" y="988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649200" y="1008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344400" y="986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8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98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7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335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49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169121</xdr:rowOff>
    </xdr:from>
    <xdr:to>
      <xdr:col>81</xdr:col>
      <xdr:colOff>95250</xdr:colOff>
      <xdr:row>62</xdr:row>
      <xdr:rowOff>99271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944850" y="102338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141198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6078200" y="1021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157450" y="102000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846300" y="10280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84667</xdr:rowOff>
    </xdr:from>
    <xdr:to>
      <xdr:col>73</xdr:col>
      <xdr:colOff>44450</xdr:colOff>
      <xdr:row>62</xdr:row>
      <xdr:rowOff>14817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25600" y="1015576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08100" y="1023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64558</xdr:rowOff>
    </xdr:from>
    <xdr:to>
      <xdr:col>68</xdr:col>
      <xdr:colOff>203200</xdr:colOff>
      <xdr:row>61</xdr:row>
      <xdr:rowOff>166158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87400" y="1013565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150935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82600" y="1022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40429</xdr:rowOff>
    </xdr:from>
    <xdr:to>
      <xdr:col>64</xdr:col>
      <xdr:colOff>152400</xdr:colOff>
      <xdr:row>61</xdr:row>
      <xdr:rowOff>142029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649200" y="1011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126806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344400" y="1019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0523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84967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48072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891000" y="50800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891000" y="52641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4404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4404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8120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8120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0523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0053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005300" y="55689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712595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単年度における実質公債費率は減少したものの、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か年平均では前年度と比較して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ることとなった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今後も引き続き、市債発行の抑制に努めるとともに、交付税算入率が高く、有利な市債を活用することで、一般会計における公債費の逓減傾向を堅持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一時的に上昇する見込ではあるが、その後は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横ばい若しくは緩やかな減少傾向となるものと推計している。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1420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0523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34110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052300" y="75035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34110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052300" y="7114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34110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052300" y="6731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3411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052300" y="63415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3411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052300" y="59520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0523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0523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989300" y="6170930"/>
          <a:ext cx="0" cy="1170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6078200" y="73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913100" y="734102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6078200" y="592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913100" y="61709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01900" y="7015904"/>
          <a:ext cx="7874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6078200" y="6547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944850" y="6696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370050" y="7015904"/>
          <a:ext cx="83185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157450" y="6696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846300" y="6471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38200" y="7031990"/>
          <a:ext cx="83185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25600" y="669628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08100" y="647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38946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700000" y="7088294"/>
          <a:ext cx="8382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87400" y="67123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82600" y="648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649200" y="67365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344400" y="65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8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98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7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335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4968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944850" y="69731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6078200" y="694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157450" y="696510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846300" y="705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25600" y="698119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08100" y="7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87400" y="70374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82600" y="711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649200" y="7093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344400" y="717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052300" y="1162050"/>
          <a:ext cx="47752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93303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39737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891000" y="14097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891000" y="15938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4404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4404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8120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8120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052300" y="18986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005300" y="18986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005300" y="189865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7125950" y="22034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地方債の償還が進み、公営企業債においても下水道事業の建設改良費の抑制等により繰入見込額が減少したが、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事業（市民体育館）に係る債務負担行為に基づく支出予定額が増加したことで将来負担額の減少幅が狭まったことのほか、ふるさと融資の償還、基準財政需要額算入見込額の減により充当可能財源等が減少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となったことなどが影響している。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今後も継続して、交付税算入率が高い市債や国県補助金等の有利な財源の活用など、行財政改革の取り組みを進める。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1420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052300" y="4222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34110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052300" y="3759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3411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052300" y="3295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3411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052300" y="2825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3411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052300" y="2362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3411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052300" y="1898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052300" y="18986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989300" y="2362200"/>
          <a:ext cx="0" cy="1426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6078200" y="376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913100" y="378912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60782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913100" y="23622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139700</xdr:rowOff>
    </xdr:from>
    <xdr:to>
      <xdr:col>81</xdr:col>
      <xdr:colOff>44450</xdr:colOff>
      <xdr:row>17</xdr:row>
      <xdr:rowOff>163830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01900" y="2946400"/>
          <a:ext cx="7874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6078200" y="23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944850" y="24764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139700</xdr:rowOff>
    </xdr:from>
    <xdr:to>
      <xdr:col>77</xdr:col>
      <xdr:colOff>44450</xdr:colOff>
      <xdr:row>17</xdr:row>
      <xdr:rowOff>152248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370050" y="2946400"/>
          <a:ext cx="83185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157450" y="248071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846300" y="2262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152248</xdr:rowOff>
    </xdr:from>
    <xdr:to>
      <xdr:col>72</xdr:col>
      <xdr:colOff>203200</xdr:colOff>
      <xdr:row>18</xdr:row>
      <xdr:rowOff>25197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38200" y="2958948"/>
          <a:ext cx="83185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25600" y="253090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08100" y="231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25197</xdr:rowOff>
    </xdr:from>
    <xdr:to>
      <xdr:col>68</xdr:col>
      <xdr:colOff>152400</xdr:colOff>
      <xdr:row>18</xdr:row>
      <xdr:rowOff>36779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2700000" y="2996997"/>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87400" y="26090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82600" y="238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649200" y="2632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344400" y="24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8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987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732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335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4968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113030</xdr:rowOff>
    </xdr:from>
    <xdr:to>
      <xdr:col>81</xdr:col>
      <xdr:colOff>95250</xdr:colOff>
      <xdr:row>18</xdr:row>
      <xdr:rowOff>43180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944850" y="2919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85107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6078200" y="289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88900</xdr:rowOff>
    </xdr:from>
    <xdr:to>
      <xdr:col>77</xdr:col>
      <xdr:colOff>95250</xdr:colOff>
      <xdr:row>18</xdr:row>
      <xdr:rowOff>19050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157450" y="2895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3827</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846300" y="297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101448</xdr:rowOff>
    </xdr:from>
    <xdr:to>
      <xdr:col>73</xdr:col>
      <xdr:colOff>44450</xdr:colOff>
      <xdr:row>18</xdr:row>
      <xdr:rowOff>31598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25600" y="290814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16375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08100" y="298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145847</xdr:rowOff>
    </xdr:from>
    <xdr:to>
      <xdr:col>68</xdr:col>
      <xdr:colOff>203200</xdr:colOff>
      <xdr:row>18</xdr:row>
      <xdr:rowOff>75997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87400" y="29525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60774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82600" y="303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157429</xdr:rowOff>
    </xdr:from>
    <xdr:to>
      <xdr:col>64</xdr:col>
      <xdr:colOff>152400</xdr:colOff>
      <xdr:row>18</xdr:row>
      <xdr:rowOff>87579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2649200" y="2964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72356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344400" y="30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定年延長により定年退職者が発生しない年度のため退職者数が減少したことや新型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コロナウイルス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類移行に伴う時間外勤務の減少による手当支給の減などにより、前年度と比較し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ポイント減少し、依然として類似団体の平均値を下回る水準で推移している。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今後も引き続き適正な定員管理を行い、人件費の抑制に努める。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44068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662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19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4406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79825" y="5871210"/>
          <a:ext cx="7651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5848350"/>
          <a:ext cx="8191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057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137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848350"/>
          <a:ext cx="8255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1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802630"/>
          <a:ext cx="80962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112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19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1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820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67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828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60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850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62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75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53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物価</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を受けるものの、前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依然として、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類似団体の平均値を下回る水準で推移している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今後も市政改革プランに基づく事務事業の見直しを図っていく。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377440"/>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56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5979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3774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433550" y="28155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866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89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623925" y="2776220"/>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87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957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16</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98425" y="277622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794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972925" y="277622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291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8562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294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771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6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77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2553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725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50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725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50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27330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類似団体平均値は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私立保育園運営費、小児特別医療助成費等が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臨時財政対策債を含めた実質的な普通交付税等の経常的な収入が減少したことにより、指標は前年度と比較し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45000" y="8787493"/>
          <a:ext cx="0" cy="128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33900" y="1005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10075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33900" y="854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8787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113393</xdr:rowOff>
    </xdr:from>
    <xdr:to>
      <xdr:col>24</xdr:col>
      <xdr:colOff>25400</xdr:colOff>
      <xdr:row>54</xdr:row>
      <xdr:rowOff>7257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679825" y="8863693"/>
          <a:ext cx="76517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33900" y="935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410075" y="93816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58965</xdr:rowOff>
    </xdr:from>
    <xdr:to>
      <xdr:col>19</xdr:col>
      <xdr:colOff>187325</xdr:colOff>
      <xdr:row>53</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860675" y="8809265"/>
          <a:ext cx="81915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35375"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32105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58965</xdr:rowOff>
    </xdr:from>
    <xdr:to>
      <xdr:col>15</xdr:col>
      <xdr:colOff>98425</xdr:colOff>
      <xdr:row>53</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35175" y="8809265"/>
          <a:ext cx="8255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809875" y="9235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11425"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25550" y="8852807"/>
          <a:ext cx="809625"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000250" y="92728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85925"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74750" y="935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63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410075" y="88782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33900" y="872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62593</xdr:rowOff>
    </xdr:from>
    <xdr:to>
      <xdr:col>20</xdr:col>
      <xdr:colOff>38100</xdr:colOff>
      <xdr:row>53</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35375" y="881289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321050" y="858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8165</xdr:rowOff>
    </xdr:from>
    <xdr:to>
      <xdr:col>15</xdr:col>
      <xdr:colOff>149225</xdr:colOff>
      <xdr:row>53</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809875" y="87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119942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511425" y="85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000250" y="880200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85925" y="85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74750" y="8845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6300" y="862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ポイント下回っており、前年度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832850"/>
          <a:ext cx="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21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2362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58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8328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433550" y="9442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623925" y="9398000"/>
          <a:ext cx="809625"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82550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98425" y="9398000"/>
          <a:ext cx="8255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5440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1972925" y="9429750"/>
          <a:ext cx="8255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601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39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39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17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347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4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22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93853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類似団体平均値を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下水道等事業の起債償還が進んだこと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新可燃物処理施設の本格稼働による運営負担金の増、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臨時財政対策債を含めた実質的な普通交付税等の経常的な収入が減少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補助金については、適正化方針に基づき、合規性、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3E</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（経済性・効率性・有効性）、公益性、公平性の観点から事業の適正化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見直しを行う。</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208250" y="5481574"/>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5284450" y="691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119350" y="693318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5284450" y="523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119350" y="548157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433550" y="6260846"/>
          <a:ext cx="7747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5284450" y="564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157450" y="579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623925" y="6242558"/>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382750" y="578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084300" y="556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53848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2798425" y="6242558"/>
          <a:ext cx="8255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573125" y="57627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258800" y="55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90424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1972925" y="6327648"/>
          <a:ext cx="8255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747625" y="579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449175" y="557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1938000" y="579297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623675" y="557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157450" y="6237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5284450" y="620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382750" y="6210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084300" y="6290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573125" y="61917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258800" y="627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747625" y="62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449175" y="63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1938000" y="631342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1623675" y="639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起債償還が進んだことにより元金償還金が減となったほか、一時借入金利子の減等により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、指標は前年度より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類似団体平均値を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ポイント上回っているが、今後も引き続き、将来の世代への過度な負担を軽減できるよう、中長期見通しを踏まえた計画的な市債発行を行い、財政の健全化に努める。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445000" y="12106910"/>
          <a:ext cx="0" cy="12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533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71975" y="13365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533900" y="1186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371975" y="12106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679825" y="12936220"/>
          <a:ext cx="7651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533900" y="12598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410075" y="1274698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860675" y="12920980"/>
          <a:ext cx="8191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635375" y="127546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321050" y="12536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035175" y="1292098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809875" y="1272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511425"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78</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225550" y="12920980"/>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000250" y="12785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85925" y="12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174750" y="12807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763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410075" y="128854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533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635375" y="1290066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32105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809875" y="12876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511425"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000250" y="12876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85925"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174750" y="1289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8763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ポイント増加したが、類似団体、全国平均ともに下回っている。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208250" y="11968480"/>
          <a:ext cx="0" cy="1421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528445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119350" y="1338961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5284450" y="1172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119350" y="119684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62230</xdr:rowOff>
    </xdr:from>
    <xdr:to>
      <xdr:col>82</xdr:col>
      <xdr:colOff>107950</xdr:colOff>
      <xdr:row>73</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433550" y="1211453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5284450" y="125488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157450" y="125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66040</xdr:rowOff>
    </xdr:from>
    <xdr:to>
      <xdr:col>78</xdr:col>
      <xdr:colOff>69850</xdr:colOff>
      <xdr:row>73</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623925" y="11953240"/>
          <a:ext cx="809625"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382750" y="12492990"/>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084300" y="1257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66040</xdr:rowOff>
    </xdr:from>
    <xdr:to>
      <xdr:col>73</xdr:col>
      <xdr:colOff>180975</xdr:colOff>
      <xdr:row>73</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2798425" y="11953240"/>
          <a:ext cx="825500" cy="2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573125" y="12278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258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46990</xdr:rowOff>
    </xdr:from>
    <xdr:to>
      <xdr:col>69</xdr:col>
      <xdr:colOff>92075</xdr:colOff>
      <xdr:row>73</xdr:row>
      <xdr:rowOff>115570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1972925" y="12099290"/>
          <a:ext cx="8255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747625" y="1251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449175"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1938000" y="12500610"/>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623675" y="1258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64770</xdr:rowOff>
    </xdr:from>
    <xdr:to>
      <xdr:col>82</xdr:col>
      <xdr:colOff>158750</xdr:colOff>
      <xdr:row>73</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157450" y="121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81297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5284450" y="1196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11430</xdr:rowOff>
    </xdr:from>
    <xdr:to>
      <xdr:col>78</xdr:col>
      <xdr:colOff>120650</xdr:colOff>
      <xdr:row>73</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382750" y="120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123207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084300" y="1184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15240</xdr:rowOff>
    </xdr:from>
    <xdr:to>
      <xdr:col>74</xdr:col>
      <xdr:colOff>31750</xdr:colOff>
      <xdr:row>72</xdr:row>
      <xdr:rowOff>116840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573125" y="119024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127017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2588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747625" y="121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449175" y="1189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167640</xdr:rowOff>
    </xdr:from>
    <xdr:to>
      <xdr:col>65</xdr:col>
      <xdr:colOff>53975</xdr:colOff>
      <xdr:row>73</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1938000" y="120548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1623675" y="1183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2105965"/>
          <a:ext cx="0" cy="12748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35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38076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84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210596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24663</xdr:rowOff>
    </xdr:from>
    <xdr:to>
      <xdr:col>29</xdr:col>
      <xdr:colOff>127000</xdr:colOff>
      <xdr:row>13</xdr:row>
      <xdr:rowOff>164224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508500" y="2247163"/>
          <a:ext cx="590550" cy="13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776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80471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164224</xdr:rowOff>
    </xdr:from>
    <xdr:to>
      <xdr:col>26</xdr:col>
      <xdr:colOff>50800</xdr:colOff>
      <xdr:row>14</xdr:row>
      <xdr:rowOff>41656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2386724"/>
          <a:ext cx="622300" cy="48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285946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939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41656</xdr:rowOff>
    </xdr:from>
    <xdr:to>
      <xdr:col>22</xdr:col>
      <xdr:colOff>114300</xdr:colOff>
      <xdr:row>14</xdr:row>
      <xdr:rowOff>137211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2435606"/>
          <a:ext cx="628650" cy="95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288221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96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108445</xdr:rowOff>
    </xdr:from>
    <xdr:to>
      <xdr:col>18</xdr:col>
      <xdr:colOff>177800</xdr:colOff>
      <xdr:row>14</xdr:row>
      <xdr:rowOff>137211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622550" y="2502395"/>
          <a:ext cx="6350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290093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98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2957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0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145313</xdr:rowOff>
    </xdr:from>
    <xdr:to>
      <xdr:col>29</xdr:col>
      <xdr:colOff>177800</xdr:colOff>
      <xdr:row>13</xdr:row>
      <xdr:rowOff>75463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2196363"/>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161840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04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113424</xdr:rowOff>
    </xdr:from>
    <xdr:to>
      <xdr:col>26</xdr:col>
      <xdr:colOff>101600</xdr:colOff>
      <xdr:row>14</xdr:row>
      <xdr:rowOff>43574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2335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53751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10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162306</xdr:rowOff>
    </xdr:from>
    <xdr:to>
      <xdr:col>22</xdr:col>
      <xdr:colOff>165100</xdr:colOff>
      <xdr:row>14</xdr:row>
      <xdr:rowOff>92456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238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102633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15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86411</xdr:rowOff>
    </xdr:from>
    <xdr:to>
      <xdr:col>19</xdr:col>
      <xdr:colOff>38100</xdr:colOff>
      <xdr:row>15</xdr:row>
      <xdr:rowOff>16561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248036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26738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2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57645</xdr:rowOff>
    </xdr:from>
    <xdr:to>
      <xdr:col>15</xdr:col>
      <xdr:colOff>101600</xdr:colOff>
      <xdr:row>14</xdr:row>
      <xdr:rowOff>159245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245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169422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2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99050" y="59543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168900" y="717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10150" y="720285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168900" y="569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10150" y="595439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95567</xdr:rowOff>
    </xdr:from>
    <xdr:to>
      <xdr:col>29</xdr:col>
      <xdr:colOff>127000</xdr:colOff>
      <xdr:row>34</xdr:row>
      <xdr:rowOff>98234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508500" y="6210617"/>
          <a:ext cx="590550" cy="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168900" y="6535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048250" y="656390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98234</xdr:rowOff>
    </xdr:from>
    <xdr:to>
      <xdr:col>26</xdr:col>
      <xdr:colOff>50800</xdr:colOff>
      <xdr:row>34</xdr:row>
      <xdr:rowOff>154203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886200" y="6213284"/>
          <a:ext cx="622300" cy="5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457700" y="65632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165600" y="664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154203</xdr:rowOff>
    </xdr:from>
    <xdr:to>
      <xdr:col>22</xdr:col>
      <xdr:colOff>114300</xdr:colOff>
      <xdr:row>34</xdr:row>
      <xdr:rowOff>154622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257550" y="6269253"/>
          <a:ext cx="628650" cy="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835400" y="6580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543300" y="666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84595</xdr:rowOff>
    </xdr:from>
    <xdr:to>
      <xdr:col>18</xdr:col>
      <xdr:colOff>177800</xdr:colOff>
      <xdr:row>34</xdr:row>
      <xdr:rowOff>154622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622550" y="6199645"/>
          <a:ext cx="635000" cy="7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213100" y="6587528"/>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14650" y="66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571750" y="65754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79650" y="66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44767</xdr:rowOff>
    </xdr:from>
    <xdr:to>
      <xdr:col>29</xdr:col>
      <xdr:colOff>177800</xdr:colOff>
      <xdr:row>34</xdr:row>
      <xdr:rowOff>146367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048250" y="615981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232744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168900" y="600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47434</xdr:rowOff>
    </xdr:from>
    <xdr:to>
      <xdr:col>26</xdr:col>
      <xdr:colOff>101600</xdr:colOff>
      <xdr:row>34</xdr:row>
      <xdr:rowOff>149034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457700" y="616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159211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65600" y="5931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103403</xdr:rowOff>
    </xdr:from>
    <xdr:to>
      <xdr:col>22</xdr:col>
      <xdr:colOff>165100</xdr:colOff>
      <xdr:row>34</xdr:row>
      <xdr:rowOff>205003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835400" y="6218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215180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543300" y="598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103822</xdr:rowOff>
    </xdr:from>
    <xdr:to>
      <xdr:col>19</xdr:col>
      <xdr:colOff>38100</xdr:colOff>
      <xdr:row>34</xdr:row>
      <xdr:rowOff>205422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213100" y="621887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215599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14650" y="598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33795</xdr:rowOff>
    </xdr:from>
    <xdr:to>
      <xdr:col>15</xdr:col>
      <xdr:colOff>101600</xdr:colOff>
      <xdr:row>34</xdr:row>
      <xdr:rowOff>135395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571750" y="614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145572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79650" y="591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103546"/>
          <a:ext cx="1270" cy="1480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58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583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8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103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125032</xdr:rowOff>
    </xdr:from>
    <xdr:to>
      <xdr:col>24</xdr:col>
      <xdr:colOff>63500</xdr:colOff>
      <xdr:row>34</xdr:row>
      <xdr:rowOff>140995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429000" y="5744782"/>
          <a:ext cx="7493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949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9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98590</xdr:rowOff>
    </xdr:from>
    <xdr:to>
      <xdr:col>19</xdr:col>
      <xdr:colOff>177800</xdr:colOff>
      <xdr:row>34</xdr:row>
      <xdr:rowOff>125032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22550" y="5718340"/>
          <a:ext cx="80645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94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211" y="60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98590</xdr:rowOff>
    </xdr:from>
    <xdr:to>
      <xdr:col>15</xdr:col>
      <xdr:colOff>50800</xdr:colOff>
      <xdr:row>34</xdr:row>
      <xdr:rowOff>168427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718340"/>
          <a:ext cx="793750" cy="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96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60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168427</xdr:rowOff>
    </xdr:from>
    <xdr:to>
      <xdr:col>10</xdr:col>
      <xdr:colOff>114300</xdr:colOff>
      <xdr:row>35</xdr:row>
      <xdr:rowOff>127394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781827"/>
          <a:ext cx="800100" cy="1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9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60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1440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62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90195</xdr:rowOff>
    </xdr:from>
    <xdr:to>
      <xdr:col>24</xdr:col>
      <xdr:colOff>114300</xdr:colOff>
      <xdr:row>35</xdr:row>
      <xdr:rowOff>20345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709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113072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5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74232</xdr:rowOff>
    </xdr:from>
    <xdr:to>
      <xdr:col>20</xdr:col>
      <xdr:colOff>38100</xdr:colOff>
      <xdr:row>35</xdr:row>
      <xdr:rowOff>4382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6939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20909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54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47790</xdr:rowOff>
    </xdr:from>
    <xdr:to>
      <xdr:col>15</xdr:col>
      <xdr:colOff>101600</xdr:colOff>
      <xdr:row>34</xdr:row>
      <xdr:rowOff>149390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66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165917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545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117627</xdr:rowOff>
    </xdr:from>
    <xdr:to>
      <xdr:col>10</xdr:col>
      <xdr:colOff>165100</xdr:colOff>
      <xdr:row>35</xdr:row>
      <xdr:rowOff>47777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7373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64304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55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76594</xdr:rowOff>
    </xdr:from>
    <xdr:to>
      <xdr:col>6</xdr:col>
      <xdr:colOff>38100</xdr:colOff>
      <xdr:row>36</xdr:row>
      <xdr:rowOff>6744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861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23271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56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116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116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116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401572"/>
          <a:ext cx="1270" cy="1294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97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969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1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401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54759</xdr:rowOff>
    </xdr:from>
    <xdr:to>
      <xdr:col>24</xdr:col>
      <xdr:colOff>63500</xdr:colOff>
      <xdr:row>51</xdr:row>
      <xdr:rowOff>152208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429000" y="8316109"/>
          <a:ext cx="749300" cy="26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115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13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54759</xdr:rowOff>
    </xdr:from>
    <xdr:to>
      <xdr:col>19</xdr:col>
      <xdr:colOff>177800</xdr:colOff>
      <xdr:row>51</xdr:row>
      <xdr:rowOff>101360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8316109"/>
          <a:ext cx="806450" cy="2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89733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87211" y="90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101360</xdr:rowOff>
    </xdr:from>
    <xdr:to>
      <xdr:col>15</xdr:col>
      <xdr:colOff>50800</xdr:colOff>
      <xdr:row>53</xdr:row>
      <xdr:rowOff>147603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28800" y="8527810"/>
          <a:ext cx="793750" cy="37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10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93461" y="919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147603</xdr:rowOff>
    </xdr:from>
    <xdr:to>
      <xdr:col>10</xdr:col>
      <xdr:colOff>114300</xdr:colOff>
      <xdr:row>54</xdr:row>
      <xdr:rowOff>48913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28700" y="8904253"/>
          <a:ext cx="800100" cy="6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333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80661" y="94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4287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86911" y="952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101408</xdr:rowOff>
    </xdr:from>
    <xdr:to>
      <xdr:col>24</xdr:col>
      <xdr:colOff>114300</xdr:colOff>
      <xdr:row>52</xdr:row>
      <xdr:rowOff>31558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8527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124285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838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3959</xdr:rowOff>
    </xdr:from>
    <xdr:to>
      <xdr:col>20</xdr:col>
      <xdr:colOff>38100</xdr:colOff>
      <xdr:row>50</xdr:row>
      <xdr:rowOff>105559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82653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122086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87211" y="80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50560</xdr:rowOff>
    </xdr:from>
    <xdr:to>
      <xdr:col>15</xdr:col>
      <xdr:colOff>101600</xdr:colOff>
      <xdr:row>51</xdr:row>
      <xdr:rowOff>152160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847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168687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93461" y="82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96803</xdr:rowOff>
    </xdr:from>
    <xdr:to>
      <xdr:col>10</xdr:col>
      <xdr:colOff>165100</xdr:colOff>
      <xdr:row>54</xdr:row>
      <xdr:rowOff>26953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8853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43480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80661" y="86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169563</xdr:rowOff>
    </xdr:from>
    <xdr:to>
      <xdr:col>6</xdr:col>
      <xdr:colOff>38100</xdr:colOff>
      <xdr:row>54</xdr:row>
      <xdr:rowOff>99713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89198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116240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86911" y="87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75771" y="12443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654221"/>
          <a:ext cx="1270" cy="134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3000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29971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4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654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24943</xdr:rowOff>
    </xdr:from>
    <xdr:to>
      <xdr:col>24</xdr:col>
      <xdr:colOff>63500</xdr:colOff>
      <xdr:row>75</xdr:row>
      <xdr:rowOff>53655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29000" y="12413793"/>
          <a:ext cx="7493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527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254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129459</xdr:rowOff>
    </xdr:from>
    <xdr:to>
      <xdr:col>19</xdr:col>
      <xdr:colOff>177800</xdr:colOff>
      <xdr:row>75</xdr:row>
      <xdr:rowOff>53655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622550" y="12353209"/>
          <a:ext cx="806450" cy="8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2541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19528" y="126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129459</xdr:rowOff>
    </xdr:from>
    <xdr:to>
      <xdr:col>15</xdr:col>
      <xdr:colOff>50800</xdr:colOff>
      <xdr:row>75</xdr:row>
      <xdr:rowOff>42773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828800" y="12353209"/>
          <a:ext cx="793750" cy="7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2527585"/>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06728" y="1261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42773</xdr:rowOff>
    </xdr:from>
    <xdr:to>
      <xdr:col>10</xdr:col>
      <xdr:colOff>114300</xdr:colOff>
      <xdr:row>76</xdr:row>
      <xdr:rowOff>54477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28700" y="12431623"/>
          <a:ext cx="800100" cy="17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2543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12978" y="126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26109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19228" y="127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145593</xdr:rowOff>
    </xdr:from>
    <xdr:to>
      <xdr:col>24</xdr:col>
      <xdr:colOff>114300</xdr:colOff>
      <xdr:row>75</xdr:row>
      <xdr:rowOff>75743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2369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168470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222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2855</xdr:rowOff>
    </xdr:from>
    <xdr:to>
      <xdr:col>20</xdr:col>
      <xdr:colOff>38100</xdr:colOff>
      <xdr:row>75</xdr:row>
      <xdr:rowOff>104455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2391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120982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19528" y="121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78659</xdr:rowOff>
    </xdr:from>
    <xdr:to>
      <xdr:col>15</xdr:col>
      <xdr:colOff>101600</xdr:colOff>
      <xdr:row>75</xdr:row>
      <xdr:rowOff>8809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23024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25336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06728" y="1208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163423</xdr:rowOff>
    </xdr:from>
    <xdr:to>
      <xdr:col>10</xdr:col>
      <xdr:colOff>165100</xdr:colOff>
      <xdr:row>75</xdr:row>
      <xdr:rowOff>93573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23871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110100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12978" y="1216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3677</xdr:rowOff>
    </xdr:from>
    <xdr:to>
      <xdr:col>6</xdr:col>
      <xdr:colOff>38100</xdr:colOff>
      <xdr:row>76</xdr:row>
      <xdr:rowOff>105277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25576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121805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228" y="1234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50327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46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460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482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5032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139754</xdr:rowOff>
    </xdr:from>
    <xdr:to>
      <xdr:col>24</xdr:col>
      <xdr:colOff>63500</xdr:colOff>
      <xdr:row>97</xdr:row>
      <xdr:rowOff>64545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29000" y="16027454"/>
          <a:ext cx="7493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57444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589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116339</xdr:rowOff>
    </xdr:from>
    <xdr:to>
      <xdr:col>19</xdr:col>
      <xdr:colOff>177800</xdr:colOff>
      <xdr:row>97</xdr:row>
      <xdr:rowOff>64545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622550" y="16004039"/>
          <a:ext cx="806450" cy="11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5978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54895" y="1575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116339</xdr:rowOff>
    </xdr:from>
    <xdr:to>
      <xdr:col>15</xdr:col>
      <xdr:colOff>50800</xdr:colOff>
      <xdr:row>98</xdr:row>
      <xdr:rowOff>45855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28800" y="16004039"/>
          <a:ext cx="79375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586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61145" y="1564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45855</xdr:rowOff>
    </xdr:from>
    <xdr:to>
      <xdr:col>10</xdr:col>
      <xdr:colOff>114300</xdr:colOff>
      <xdr:row>98</xdr:row>
      <xdr:rowOff>89658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28700" y="16276455"/>
          <a:ext cx="8001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614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48345" y="1592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61910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54595" y="1596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88954</xdr:rowOff>
    </xdr:from>
    <xdr:to>
      <xdr:col>24</xdr:col>
      <xdr:colOff>114300</xdr:colOff>
      <xdr:row>97</xdr:row>
      <xdr:rowOff>19104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597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67381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595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13745</xdr:rowOff>
    </xdr:from>
    <xdr:to>
      <xdr:col>20</xdr:col>
      <xdr:colOff>38100</xdr:colOff>
      <xdr:row>97</xdr:row>
      <xdr:rowOff>115345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6072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106472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54895" y="1616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65539</xdr:rowOff>
    </xdr:from>
    <xdr:to>
      <xdr:col>15</xdr:col>
      <xdr:colOff>101600</xdr:colOff>
      <xdr:row>96</xdr:row>
      <xdr:rowOff>167139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59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158266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61145" y="160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166505</xdr:rowOff>
    </xdr:from>
    <xdr:to>
      <xdr:col>10</xdr:col>
      <xdr:colOff>165100</xdr:colOff>
      <xdr:row>98</xdr:row>
      <xdr:rowOff>96655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62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87782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48345" y="1631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38858</xdr:rowOff>
    </xdr:from>
    <xdr:to>
      <xdr:col>6</xdr:col>
      <xdr:colOff>38100</xdr:colOff>
      <xdr:row>98</xdr:row>
      <xdr:rowOff>140458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62694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131585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54595" y="1636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821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86330</xdr:rowOff>
    </xdr:from>
    <xdr:to>
      <xdr:col>54</xdr:col>
      <xdr:colOff>189865</xdr:colOff>
      <xdr:row>38</xdr:row>
      <xdr:rowOff>59507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427845" y="5871180"/>
          <a:ext cx="1270" cy="468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63334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480550" y="634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59507</xdr:rowOff>
    </xdr:from>
    <xdr:to>
      <xdr:col>55</xdr:col>
      <xdr:colOff>88900</xdr:colOff>
      <xdr:row>38</xdr:row>
      <xdr:rowOff>59507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6339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33007</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480550" y="565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86330</xdr:rowOff>
    </xdr:from>
    <xdr:to>
      <xdr:col>55</xdr:col>
      <xdr:colOff>88900</xdr:colOff>
      <xdr:row>35</xdr:row>
      <xdr:rowOff>86330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5871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44740</xdr:rowOff>
    </xdr:from>
    <xdr:to>
      <xdr:col>55</xdr:col>
      <xdr:colOff>0</xdr:colOff>
      <xdr:row>35</xdr:row>
      <xdr:rowOff>86330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686800" y="5829590"/>
          <a:ext cx="742950" cy="4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18224</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480550" y="6133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39797</xdr:rowOff>
    </xdr:from>
    <xdr:to>
      <xdr:col>55</xdr:col>
      <xdr:colOff>50800</xdr:colOff>
      <xdr:row>37</xdr:row>
      <xdr:rowOff>141397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398000" y="61548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42735</xdr:rowOff>
    </xdr:from>
    <xdr:to>
      <xdr:col>50</xdr:col>
      <xdr:colOff>114300</xdr:colOff>
      <xdr:row>35</xdr:row>
      <xdr:rowOff>44740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86700" y="5662485"/>
          <a:ext cx="800100" cy="16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11930</xdr:rowOff>
    </xdr:from>
    <xdr:to>
      <xdr:col>50</xdr:col>
      <xdr:colOff>165100</xdr:colOff>
      <xdr:row>37</xdr:row>
      <xdr:rowOff>113530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36000" y="6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104657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38661" y="621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52969</xdr:rowOff>
    </xdr:from>
    <xdr:to>
      <xdr:col>45</xdr:col>
      <xdr:colOff>177800</xdr:colOff>
      <xdr:row>34</xdr:row>
      <xdr:rowOff>42735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080250" y="5012319"/>
          <a:ext cx="806450" cy="65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39347</xdr:rowOff>
    </xdr:from>
    <xdr:to>
      <xdr:col>46</xdr:col>
      <xdr:colOff>38100</xdr:colOff>
      <xdr:row>37</xdr:row>
      <xdr:rowOff>140947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42250" y="61543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132074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44911" y="624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52969</xdr:rowOff>
    </xdr:from>
    <xdr:to>
      <xdr:col>41</xdr:col>
      <xdr:colOff>50800</xdr:colOff>
      <xdr:row>35</xdr:row>
      <xdr:rowOff>116566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286500" y="5012319"/>
          <a:ext cx="793750" cy="88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136754</xdr:rowOff>
    </xdr:from>
    <xdr:to>
      <xdr:col>41</xdr:col>
      <xdr:colOff>101600</xdr:colOff>
      <xdr:row>33</xdr:row>
      <xdr:rowOff>66904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029450" y="5426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58031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818845" y="551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96429</xdr:rowOff>
    </xdr:from>
    <xdr:to>
      <xdr:col>36</xdr:col>
      <xdr:colOff>165100</xdr:colOff>
      <xdr:row>38</xdr:row>
      <xdr:rowOff>26578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235700" y="6211479"/>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17705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38361" y="629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35530</xdr:rowOff>
    </xdr:from>
    <xdr:to>
      <xdr:col>55</xdr:col>
      <xdr:colOff>50800</xdr:colOff>
      <xdr:row>35</xdr:row>
      <xdr:rowOff>137130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398000" y="5820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160007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480550" y="57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165390</xdr:rowOff>
    </xdr:from>
    <xdr:to>
      <xdr:col>50</xdr:col>
      <xdr:colOff>165100</xdr:colOff>
      <xdr:row>35</xdr:row>
      <xdr:rowOff>95540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36000" y="5785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112067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38661" y="55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163385</xdr:rowOff>
    </xdr:from>
    <xdr:to>
      <xdr:col>46</xdr:col>
      <xdr:colOff>38100</xdr:colOff>
      <xdr:row>34</xdr:row>
      <xdr:rowOff>93535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42250" y="56180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110062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12595" y="539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2169</xdr:rowOff>
    </xdr:from>
    <xdr:to>
      <xdr:col>41</xdr:col>
      <xdr:colOff>101600</xdr:colOff>
      <xdr:row>30</xdr:row>
      <xdr:rowOff>103769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029450" y="49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120296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818845" y="474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65766</xdr:rowOff>
    </xdr:from>
    <xdr:to>
      <xdr:col>36</xdr:col>
      <xdr:colOff>165100</xdr:colOff>
      <xdr:row>35</xdr:row>
      <xdr:rowOff>167366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235700" y="58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12443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038361" y="563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821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427845" y="8337075"/>
          <a:ext cx="1270" cy="147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9480550" y="982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359900" y="9817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9480550" y="811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359900" y="8337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7863</xdr:rowOff>
    </xdr:from>
    <xdr:to>
      <xdr:col>55</xdr:col>
      <xdr:colOff>0</xdr:colOff>
      <xdr:row>57</xdr:row>
      <xdr:rowOff>137708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686800" y="9424913"/>
          <a:ext cx="74295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9480550" y="9208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398000" y="93508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87530</xdr:rowOff>
    </xdr:from>
    <xdr:to>
      <xdr:col>50</xdr:col>
      <xdr:colOff>114300</xdr:colOff>
      <xdr:row>57</xdr:row>
      <xdr:rowOff>7863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86700" y="9339480"/>
          <a:ext cx="800100" cy="8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36000" y="9366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38661" y="91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87530</xdr:rowOff>
    </xdr:from>
    <xdr:to>
      <xdr:col>45</xdr:col>
      <xdr:colOff>177800</xdr:colOff>
      <xdr:row>57</xdr:row>
      <xdr:rowOff>23784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080250" y="9339480"/>
          <a:ext cx="806450" cy="10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42250" y="93554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44911" y="944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154755</xdr:rowOff>
    </xdr:from>
    <xdr:to>
      <xdr:col>41</xdr:col>
      <xdr:colOff>50800</xdr:colOff>
      <xdr:row>57</xdr:row>
      <xdr:rowOff>23784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286500" y="8911405"/>
          <a:ext cx="793750" cy="5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029450" y="92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851161" y="907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235700" y="92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038361" y="938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86908</xdr:rowOff>
    </xdr:from>
    <xdr:to>
      <xdr:col>55</xdr:col>
      <xdr:colOff>50800</xdr:colOff>
      <xdr:row>58</xdr:row>
      <xdr:rowOff>17058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398000" y="95039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65335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9480550" y="948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128513</xdr:rowOff>
    </xdr:from>
    <xdr:to>
      <xdr:col>50</xdr:col>
      <xdr:colOff>165100</xdr:colOff>
      <xdr:row>57</xdr:row>
      <xdr:rowOff>58663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36000" y="93804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49790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38661" y="946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36730</xdr:rowOff>
    </xdr:from>
    <xdr:to>
      <xdr:col>46</xdr:col>
      <xdr:colOff>38100</xdr:colOff>
      <xdr:row>56</xdr:row>
      <xdr:rowOff>138330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42250" y="9288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154857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644911" y="907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144434</xdr:rowOff>
    </xdr:from>
    <xdr:to>
      <xdr:col>41</xdr:col>
      <xdr:colOff>101600</xdr:colOff>
      <xdr:row>57</xdr:row>
      <xdr:rowOff>74584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029450" y="93963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65711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851161" y="948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103955</xdr:rowOff>
    </xdr:from>
    <xdr:to>
      <xdr:col>36</xdr:col>
      <xdr:colOff>165100</xdr:colOff>
      <xdr:row>54</xdr:row>
      <xdr:rowOff>34105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235700" y="8860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50632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38361" y="864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427845" y="11625897"/>
          <a:ext cx="1270" cy="139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9480550" y="1302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3019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9480550" y="1140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359900" y="116258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139585</xdr:rowOff>
    </xdr:from>
    <xdr:to>
      <xdr:col>55</xdr:col>
      <xdr:colOff>0</xdr:colOff>
      <xdr:row>78</xdr:row>
      <xdr:rowOff>90208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686800" y="12858635"/>
          <a:ext cx="742950" cy="1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9480550" y="1259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398000" y="12735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8232</xdr:rowOff>
    </xdr:from>
    <xdr:to>
      <xdr:col>50</xdr:col>
      <xdr:colOff>114300</xdr:colOff>
      <xdr:row>77</xdr:row>
      <xdr:rowOff>139585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86700" y="12562182"/>
          <a:ext cx="800100" cy="29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36000" y="12701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38661" y="124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8232</xdr:rowOff>
    </xdr:from>
    <xdr:to>
      <xdr:col>45</xdr:col>
      <xdr:colOff>177800</xdr:colOff>
      <xdr:row>78</xdr:row>
      <xdr:rowOff>74800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080250" y="12562182"/>
          <a:ext cx="806450" cy="39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42250" y="126880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911" y="127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64674</xdr:rowOff>
    </xdr:from>
    <xdr:to>
      <xdr:col>41</xdr:col>
      <xdr:colOff>50800</xdr:colOff>
      <xdr:row>78</xdr:row>
      <xdr:rowOff>74800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286500" y="12618624"/>
          <a:ext cx="793750" cy="34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029450" y="126701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851161" y="124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235700" y="126969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38361" y="1278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39408</xdr:rowOff>
    </xdr:from>
    <xdr:to>
      <xdr:col>55</xdr:col>
      <xdr:colOff>50800</xdr:colOff>
      <xdr:row>78</xdr:row>
      <xdr:rowOff>141008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398000" y="12923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125785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9480550" y="1284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88785</xdr:rowOff>
    </xdr:from>
    <xdr:to>
      <xdr:col>50</xdr:col>
      <xdr:colOff>165100</xdr:colOff>
      <xdr:row>78</xdr:row>
      <xdr:rowOff>18935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36000" y="12807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70978" y="12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128882</xdr:rowOff>
    </xdr:from>
    <xdr:to>
      <xdr:col>46</xdr:col>
      <xdr:colOff>38100</xdr:colOff>
      <xdr:row>76</xdr:row>
      <xdr:rowOff>59032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42250" y="125177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75559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44911" y="1229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24000</xdr:rowOff>
    </xdr:from>
    <xdr:to>
      <xdr:col>41</xdr:col>
      <xdr:colOff>101600</xdr:colOff>
      <xdr:row>78</xdr:row>
      <xdr:rowOff>125600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029450" y="129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116727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64428" y="130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13874</xdr:rowOff>
    </xdr:from>
    <xdr:to>
      <xdr:col>36</xdr:col>
      <xdr:colOff>165100</xdr:colOff>
      <xdr:row>76</xdr:row>
      <xdr:rowOff>115474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235700" y="125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132001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38361" y="123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8215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427845" y="151535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480550" y="1627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627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480550" y="1493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359900" y="1515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80074</xdr:rowOff>
    </xdr:from>
    <xdr:to>
      <xdr:col>55</xdr:col>
      <xdr:colOff>0</xdr:colOff>
      <xdr:row>95</xdr:row>
      <xdr:rowOff>116478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686800" y="15796324"/>
          <a:ext cx="74295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480550" y="15827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398000" y="158486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80074</xdr:rowOff>
    </xdr:from>
    <xdr:to>
      <xdr:col>50</xdr:col>
      <xdr:colOff>114300</xdr:colOff>
      <xdr:row>96</xdr:row>
      <xdr:rowOff>147644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86700" y="15796324"/>
          <a:ext cx="800100" cy="23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36000" y="1589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38661" y="159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74168</xdr:rowOff>
    </xdr:from>
    <xdr:to>
      <xdr:col>45</xdr:col>
      <xdr:colOff>177800</xdr:colOff>
      <xdr:row>96</xdr:row>
      <xdr:rowOff>147644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080250" y="15790418"/>
          <a:ext cx="806450" cy="2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42250" y="15906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44911" y="1568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54414</xdr:rowOff>
    </xdr:from>
    <xdr:to>
      <xdr:col>41</xdr:col>
      <xdr:colOff>50800</xdr:colOff>
      <xdr:row>95</xdr:row>
      <xdr:rowOff>74168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286500" y="15427764"/>
          <a:ext cx="793750" cy="36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029450" y="1586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51161" y="159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235700" y="15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38361" y="1594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65678</xdr:rowOff>
    </xdr:from>
    <xdr:to>
      <xdr:col>55</xdr:col>
      <xdr:colOff>50800</xdr:colOff>
      <xdr:row>95</xdr:row>
      <xdr:rowOff>167278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398000" y="157819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88555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480550" y="1563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29274</xdr:rowOff>
    </xdr:from>
    <xdr:to>
      <xdr:col>50</xdr:col>
      <xdr:colOff>165100</xdr:colOff>
      <xdr:row>95</xdr:row>
      <xdr:rowOff>130874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36000" y="157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147401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38661" y="1552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96844</xdr:rowOff>
    </xdr:from>
    <xdr:to>
      <xdr:col>46</xdr:col>
      <xdr:colOff>38100</xdr:colOff>
      <xdr:row>97</xdr:row>
      <xdr:rowOff>26994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42250" y="159845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18121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44911" y="160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23368</xdr:rowOff>
    </xdr:from>
    <xdr:to>
      <xdr:col>41</xdr:col>
      <xdr:colOff>101600</xdr:colOff>
      <xdr:row>95</xdr:row>
      <xdr:rowOff>124968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029450" y="157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141495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851161" y="155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3614</xdr:rowOff>
    </xdr:from>
    <xdr:to>
      <xdr:col>36</xdr:col>
      <xdr:colOff>165100</xdr:colOff>
      <xdr:row>93</xdr:row>
      <xdr:rowOff>105214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235700" y="153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121741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038361" y="151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977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698345" y="5253787"/>
          <a:ext cx="1269" cy="123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4744700" y="50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611350" y="5253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1244</xdr:rowOff>
    </xdr:from>
    <xdr:to>
      <xdr:col>85</xdr:col>
      <xdr:colOff>127000</xdr:colOff>
      <xdr:row>37</xdr:row>
      <xdr:rowOff>161493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938250" y="5620994"/>
          <a:ext cx="762000" cy="65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4744700" y="6339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649450" y="63609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161493</xdr:rowOff>
    </xdr:from>
    <xdr:to>
      <xdr:col>81</xdr:col>
      <xdr:colOff>50800</xdr:colOff>
      <xdr:row>38</xdr:row>
      <xdr:rowOff>29439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144500" y="6276543"/>
          <a:ext cx="79375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887450" y="63864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768017" y="6472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29439</xdr:rowOff>
    </xdr:from>
    <xdr:to>
      <xdr:col>76</xdr:col>
      <xdr:colOff>114300</xdr:colOff>
      <xdr:row>38</xdr:row>
      <xdr:rowOff>150063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344400" y="6309589"/>
          <a:ext cx="800100" cy="1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093700" y="63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928678" y="643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1854</xdr:rowOff>
    </xdr:from>
    <xdr:to>
      <xdr:col>71</xdr:col>
      <xdr:colOff>177800</xdr:colOff>
      <xdr:row>38</xdr:row>
      <xdr:rowOff>150063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1537950" y="6116904"/>
          <a:ext cx="806450" cy="3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299950" y="6223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34928" y="60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1487150" y="6255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322128" y="63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121894</xdr:rowOff>
    </xdr:from>
    <xdr:to>
      <xdr:col>85</xdr:col>
      <xdr:colOff>177800</xdr:colOff>
      <xdr:row>34</xdr:row>
      <xdr:rowOff>52044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649450" y="55765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144771</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4744700" y="543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110693</xdr:rowOff>
    </xdr:from>
    <xdr:to>
      <xdr:col>81</xdr:col>
      <xdr:colOff>101600</xdr:colOff>
      <xdr:row>38</xdr:row>
      <xdr:rowOff>40843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887450" y="62257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57370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722428" y="600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150089</xdr:rowOff>
    </xdr:from>
    <xdr:to>
      <xdr:col>76</xdr:col>
      <xdr:colOff>165100</xdr:colOff>
      <xdr:row>38</xdr:row>
      <xdr:rowOff>80239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093700" y="6265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96766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928678" y="6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99263</xdr:rowOff>
    </xdr:from>
    <xdr:to>
      <xdr:col>72</xdr:col>
      <xdr:colOff>38100</xdr:colOff>
      <xdr:row>39</xdr:row>
      <xdr:rowOff>29413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299950" y="63794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20540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74167" y="6465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122504</xdr:rowOff>
    </xdr:from>
    <xdr:to>
      <xdr:col>67</xdr:col>
      <xdr:colOff>101600</xdr:colOff>
      <xdr:row>37</xdr:row>
      <xdr:rowOff>52654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1487150" y="6072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69181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322128" y="58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318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601" y="1304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601" y="12773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263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733601" y="12500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208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733601" y="1194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733601" y="1167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1207750" y="1153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733601" y="11395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698345" y="11705479"/>
          <a:ext cx="1269" cy="127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4744700" y="129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611350" y="129822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4744700" y="114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611350" y="11705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39401</xdr:rowOff>
    </xdr:from>
    <xdr:to>
      <xdr:col>85</xdr:col>
      <xdr:colOff>127000</xdr:colOff>
      <xdr:row>72</xdr:row>
      <xdr:rowOff>107038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938250" y="11767851"/>
          <a:ext cx="762000" cy="23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4744700" y="12362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649450" y="123839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96609</xdr:rowOff>
    </xdr:from>
    <xdr:to>
      <xdr:col>81</xdr:col>
      <xdr:colOff>50800</xdr:colOff>
      <xdr:row>72</xdr:row>
      <xdr:rowOff>107038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144500" y="11990159"/>
          <a:ext cx="79375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887450" y="123810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709161" y="124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96609</xdr:rowOff>
    </xdr:from>
    <xdr:to>
      <xdr:col>76</xdr:col>
      <xdr:colOff>114300</xdr:colOff>
      <xdr:row>72</xdr:row>
      <xdr:rowOff>152502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344400" y="11990159"/>
          <a:ext cx="8001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093700" y="12385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896361" y="124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152502</xdr:rowOff>
    </xdr:from>
    <xdr:to>
      <xdr:col>71</xdr:col>
      <xdr:colOff>177800</xdr:colOff>
      <xdr:row>72</xdr:row>
      <xdr:rowOff>157445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1537950" y="12046052"/>
          <a:ext cx="80645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299950" y="12399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02611" y="1249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1487150" y="12386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308861" y="124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160051</xdr:rowOff>
    </xdr:from>
    <xdr:to>
      <xdr:col>85</xdr:col>
      <xdr:colOff>177800</xdr:colOff>
      <xdr:row>71</xdr:row>
      <xdr:rowOff>90201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649450" y="117234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74978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4744700" y="1163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56238</xdr:rowOff>
    </xdr:from>
    <xdr:to>
      <xdr:col>81</xdr:col>
      <xdr:colOff>101600</xdr:colOff>
      <xdr:row>72</xdr:row>
      <xdr:rowOff>157838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887450" y="119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2915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709161" y="1173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45809</xdr:rowOff>
    </xdr:from>
    <xdr:to>
      <xdr:col>76</xdr:col>
      <xdr:colOff>165100</xdr:colOff>
      <xdr:row>72</xdr:row>
      <xdr:rowOff>147409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093700" y="119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163936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896361" y="1172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101702</xdr:rowOff>
    </xdr:from>
    <xdr:to>
      <xdr:col>72</xdr:col>
      <xdr:colOff>38100</xdr:colOff>
      <xdr:row>73</xdr:row>
      <xdr:rowOff>31852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299950" y="119952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48379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02611" y="117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106645</xdr:rowOff>
    </xdr:from>
    <xdr:to>
      <xdr:col>67</xdr:col>
      <xdr:colOff>101600</xdr:colOff>
      <xdr:row>73</xdr:row>
      <xdr:rowOff>36795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1487150" y="12000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53322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308861" y="117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073360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073360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698345" y="15009067"/>
          <a:ext cx="1269" cy="1429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4744700" y="1644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611350" y="16438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4744700" y="14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611350" y="1500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115207</xdr:rowOff>
    </xdr:from>
    <xdr:to>
      <xdr:col>85</xdr:col>
      <xdr:colOff>127000</xdr:colOff>
      <xdr:row>97</xdr:row>
      <xdr:rowOff>147571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938250" y="16174357"/>
          <a:ext cx="762000" cy="3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4744700" y="15928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649450" y="160771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147571</xdr:rowOff>
    </xdr:from>
    <xdr:to>
      <xdr:col>81</xdr:col>
      <xdr:colOff>50800</xdr:colOff>
      <xdr:row>98</xdr:row>
      <xdr:rowOff>48064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144500" y="16206721"/>
          <a:ext cx="793750" cy="7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887450" y="1604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09161" y="158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48064</xdr:rowOff>
    </xdr:from>
    <xdr:to>
      <xdr:col>76</xdr:col>
      <xdr:colOff>114300</xdr:colOff>
      <xdr:row>98</xdr:row>
      <xdr:rowOff>54628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344400" y="16278664"/>
          <a:ext cx="8001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093700" y="160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896361" y="1581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54628</xdr:rowOff>
    </xdr:from>
    <xdr:to>
      <xdr:col>71</xdr:col>
      <xdr:colOff>177800</xdr:colOff>
      <xdr:row>98</xdr:row>
      <xdr:rowOff>125560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1537950" y="16285228"/>
          <a:ext cx="806450" cy="7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299950" y="162021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34928" y="159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1487150" y="162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22128" y="1602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64407</xdr:rowOff>
    </xdr:from>
    <xdr:to>
      <xdr:col>85</xdr:col>
      <xdr:colOff>177800</xdr:colOff>
      <xdr:row>97</xdr:row>
      <xdr:rowOff>166007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649450" y="1612355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42834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4744700" y="1610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96771</xdr:rowOff>
    </xdr:from>
    <xdr:to>
      <xdr:col>81</xdr:col>
      <xdr:colOff>101600</xdr:colOff>
      <xdr:row>98</xdr:row>
      <xdr:rowOff>26921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887450" y="161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18048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722428" y="1624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168714</xdr:rowOff>
    </xdr:from>
    <xdr:to>
      <xdr:col>76</xdr:col>
      <xdr:colOff>165100</xdr:colOff>
      <xdr:row>98</xdr:row>
      <xdr:rowOff>98864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093700" y="162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89991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928678" y="1632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3828</xdr:rowOff>
    </xdr:from>
    <xdr:to>
      <xdr:col>72</xdr:col>
      <xdr:colOff>38100</xdr:colOff>
      <xdr:row>98</xdr:row>
      <xdr:rowOff>105428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299950" y="162344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96555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134928" y="163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74760</xdr:rowOff>
    </xdr:from>
    <xdr:to>
      <xdr:col>67</xdr:col>
      <xdr:colOff>101600</xdr:colOff>
      <xdr:row>99</xdr:row>
      <xdr:rowOff>4910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1487150" y="163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167487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1322128" y="1639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949795" y="5238623"/>
          <a:ext cx="1269" cy="12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0002500" y="50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881850" y="5238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11684</xdr:rowOff>
    </xdr:from>
    <xdr:to>
      <xdr:col>116</xdr:col>
      <xdr:colOff>63500</xdr:colOff>
      <xdr:row>33</xdr:row>
      <xdr:rowOff>43878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202400" y="5466334"/>
          <a:ext cx="7493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0002500" y="6080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900900" y="6102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11684</xdr:rowOff>
    </xdr:from>
    <xdr:to>
      <xdr:col>111</xdr:col>
      <xdr:colOff>177800</xdr:colOff>
      <xdr:row>33</xdr:row>
      <xdr:rowOff>129794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395950" y="5466334"/>
          <a:ext cx="80645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157950" y="60893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992928" y="617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129794</xdr:rowOff>
    </xdr:from>
    <xdr:to>
      <xdr:col>107</xdr:col>
      <xdr:colOff>50800</xdr:colOff>
      <xdr:row>33</xdr:row>
      <xdr:rowOff>157035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7602200" y="5584444"/>
          <a:ext cx="79375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345150" y="60918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180128" y="617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144463</xdr:rowOff>
    </xdr:from>
    <xdr:to>
      <xdr:col>102</xdr:col>
      <xdr:colOff>114300</xdr:colOff>
      <xdr:row>33</xdr:row>
      <xdr:rowOff>157035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6802100" y="5599113"/>
          <a:ext cx="8001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7551400" y="609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386378" y="617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6757650" y="60672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592628" y="615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164528</xdr:rowOff>
    </xdr:from>
    <xdr:to>
      <xdr:col>116</xdr:col>
      <xdr:colOff>114300</xdr:colOff>
      <xdr:row>33</xdr:row>
      <xdr:rowOff>94678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900900" y="5454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15955</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0002500" y="530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132334</xdr:rowOff>
    </xdr:from>
    <xdr:to>
      <xdr:col>112</xdr:col>
      <xdr:colOff>38100</xdr:colOff>
      <xdr:row>33</xdr:row>
      <xdr:rowOff>62484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157950" y="54218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79011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992928" y="520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78994</xdr:rowOff>
    </xdr:from>
    <xdr:to>
      <xdr:col>107</xdr:col>
      <xdr:colOff>101600</xdr:colOff>
      <xdr:row>34</xdr:row>
      <xdr:rowOff>9144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345150" y="5533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25671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180128" y="53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106235</xdr:rowOff>
    </xdr:from>
    <xdr:to>
      <xdr:col>102</xdr:col>
      <xdr:colOff>165100</xdr:colOff>
      <xdr:row>34</xdr:row>
      <xdr:rowOff>36385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7551400" y="5560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52912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386378" y="534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93663</xdr:rowOff>
    </xdr:from>
    <xdr:to>
      <xdr:col>98</xdr:col>
      <xdr:colOff>38100</xdr:colOff>
      <xdr:row>34</xdr:row>
      <xdr:rowOff>23813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6757650" y="5548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40340</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6592628" y="532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9850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59850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59850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59399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117820</xdr:rowOff>
    </xdr:from>
    <xdr:to>
      <xdr:col>116</xdr:col>
      <xdr:colOff>62864</xdr:colOff>
      <xdr:row>59</xdr:row>
      <xdr:rowOff>98715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949795" y="8709370"/>
          <a:ext cx="1269" cy="1136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102542</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0002500" y="9849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98715</xdr:rowOff>
    </xdr:from>
    <xdr:to>
      <xdr:col>116</xdr:col>
      <xdr:colOff>152400</xdr:colOff>
      <xdr:row>59</xdr:row>
      <xdr:rowOff>98715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881850" y="984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64497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0002500" y="849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117820</xdr:rowOff>
    </xdr:from>
    <xdr:to>
      <xdr:col>116</xdr:col>
      <xdr:colOff>152400</xdr:colOff>
      <xdr:row>52</xdr:row>
      <xdr:rowOff>117820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881850" y="8709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42366</xdr:rowOff>
    </xdr:from>
    <xdr:to>
      <xdr:col>116</xdr:col>
      <xdr:colOff>63500</xdr:colOff>
      <xdr:row>52</xdr:row>
      <xdr:rowOff>117820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202400" y="8633916"/>
          <a:ext cx="7493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75573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0002500" y="9657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97146</xdr:rowOff>
    </xdr:from>
    <xdr:to>
      <xdr:col>116</xdr:col>
      <xdr:colOff>114300</xdr:colOff>
      <xdr:row>59</xdr:row>
      <xdr:rowOff>27296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900900" y="9679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83921</xdr:rowOff>
    </xdr:from>
    <xdr:to>
      <xdr:col>111</xdr:col>
      <xdr:colOff>177800</xdr:colOff>
      <xdr:row>52</xdr:row>
      <xdr:rowOff>42366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395950" y="8510371"/>
          <a:ext cx="806450" cy="1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96672</xdr:rowOff>
    </xdr:from>
    <xdr:to>
      <xdr:col>112</xdr:col>
      <xdr:colOff>38100</xdr:colOff>
      <xdr:row>59</xdr:row>
      <xdr:rowOff>26822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157950" y="96788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17949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992928" y="976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122898</xdr:rowOff>
    </xdr:from>
    <xdr:to>
      <xdr:col>107</xdr:col>
      <xdr:colOff>50800</xdr:colOff>
      <xdr:row>51</xdr:row>
      <xdr:rowOff>83921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7602200" y="8384248"/>
          <a:ext cx="793750" cy="12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86140</xdr:rowOff>
    </xdr:from>
    <xdr:to>
      <xdr:col>107</xdr:col>
      <xdr:colOff>101600</xdr:colOff>
      <xdr:row>59</xdr:row>
      <xdr:rowOff>16290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345150" y="9668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7417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180128" y="97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122898</xdr:rowOff>
    </xdr:from>
    <xdr:to>
      <xdr:col>102</xdr:col>
      <xdr:colOff>114300</xdr:colOff>
      <xdr:row>55</xdr:row>
      <xdr:rowOff>153416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6802100" y="8384248"/>
          <a:ext cx="800100" cy="85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68669</xdr:rowOff>
    </xdr:from>
    <xdr:to>
      <xdr:col>102</xdr:col>
      <xdr:colOff>165100</xdr:colOff>
      <xdr:row>58</xdr:row>
      <xdr:rowOff>170269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7551400" y="96508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161396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386378" y="974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115973</xdr:rowOff>
    </xdr:from>
    <xdr:to>
      <xdr:col>98</xdr:col>
      <xdr:colOff>38100</xdr:colOff>
      <xdr:row>59</xdr:row>
      <xdr:rowOff>46123</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6757650" y="96981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37250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592628" y="978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67020</xdr:rowOff>
    </xdr:from>
    <xdr:to>
      <xdr:col>116</xdr:col>
      <xdr:colOff>114300</xdr:colOff>
      <xdr:row>52</xdr:row>
      <xdr:rowOff>168620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900900" y="865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20047</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0002500" y="861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163016</xdr:rowOff>
    </xdr:from>
    <xdr:to>
      <xdr:col>112</xdr:col>
      <xdr:colOff>38100</xdr:colOff>
      <xdr:row>52</xdr:row>
      <xdr:rowOff>93166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157950" y="8589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109693</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960611" y="837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33121</xdr:rowOff>
    </xdr:from>
    <xdr:to>
      <xdr:col>107</xdr:col>
      <xdr:colOff>101600</xdr:colOff>
      <xdr:row>51</xdr:row>
      <xdr:rowOff>134721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345150" y="84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151248</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166861" y="824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72098</xdr:rowOff>
    </xdr:from>
    <xdr:to>
      <xdr:col>102</xdr:col>
      <xdr:colOff>165100</xdr:colOff>
      <xdr:row>51</xdr:row>
      <xdr:rowOff>2248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7551400" y="83334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18775</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354061" y="811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102616</xdr:rowOff>
    </xdr:from>
    <xdr:to>
      <xdr:col>98</xdr:col>
      <xdr:colOff>38100</xdr:colOff>
      <xdr:row>56</xdr:row>
      <xdr:rowOff>32766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6757650" y="9189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49293</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560311" y="897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59850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949795" y="11771567"/>
          <a:ext cx="1269" cy="1180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0002500" y="129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881850" y="12952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0002500" y="1155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881850" y="117715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158331</xdr:rowOff>
    </xdr:from>
    <xdr:to>
      <xdr:col>116</xdr:col>
      <xdr:colOff>63500</xdr:colOff>
      <xdr:row>75</xdr:row>
      <xdr:rowOff>15608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202400" y="12382081"/>
          <a:ext cx="7493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0002500" y="1232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900900" y="12350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15608</xdr:rowOff>
    </xdr:from>
    <xdr:to>
      <xdr:col>111</xdr:col>
      <xdr:colOff>177800</xdr:colOff>
      <xdr:row>75</xdr:row>
      <xdr:rowOff>22466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395950" y="12404458"/>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157950" y="12403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960611" y="124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22466</xdr:rowOff>
    </xdr:from>
    <xdr:to>
      <xdr:col>107</xdr:col>
      <xdr:colOff>50800</xdr:colOff>
      <xdr:row>75</xdr:row>
      <xdr:rowOff>28067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7602200" y="12411316"/>
          <a:ext cx="79375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345150" y="124359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166861" y="1252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28067</xdr:rowOff>
    </xdr:from>
    <xdr:to>
      <xdr:col>102</xdr:col>
      <xdr:colOff>114300</xdr:colOff>
      <xdr:row>75</xdr:row>
      <xdr:rowOff>80264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6802100" y="12416917"/>
          <a:ext cx="8001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7551400" y="1245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354061" y="125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6757650" y="12457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560311" y="125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107531</xdr:rowOff>
    </xdr:from>
    <xdr:to>
      <xdr:col>116</xdr:col>
      <xdr:colOff>114300</xdr:colOff>
      <xdr:row>75</xdr:row>
      <xdr:rowOff>37681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900900" y="12331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130408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0002500" y="121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136258</xdr:rowOff>
    </xdr:from>
    <xdr:to>
      <xdr:col>112</xdr:col>
      <xdr:colOff>38100</xdr:colOff>
      <xdr:row>75</xdr:row>
      <xdr:rowOff>66408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157950" y="123600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82935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960611" y="1214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143116</xdr:rowOff>
    </xdr:from>
    <xdr:to>
      <xdr:col>107</xdr:col>
      <xdr:colOff>101600</xdr:colOff>
      <xdr:row>75</xdr:row>
      <xdr:rowOff>73266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345150" y="123668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89793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166861" y="121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148717</xdr:rowOff>
    </xdr:from>
    <xdr:to>
      <xdr:col>102</xdr:col>
      <xdr:colOff>165100</xdr:colOff>
      <xdr:row>75</xdr:row>
      <xdr:rowOff>78867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7551400" y="12372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95394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354061" y="1215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29464</xdr:rowOff>
    </xdr:from>
    <xdr:to>
      <xdr:col>98</xdr:col>
      <xdr:colOff>38100</xdr:colOff>
      <xdr:row>75</xdr:row>
      <xdr:rowOff>131064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6757650" y="124183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147591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560311" y="1220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614,417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補助費等については、大型事業である新可燃物処理施設の整備完了により整備に伴う広域負担金が減となったことから、住民一人当たり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84,504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89,962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に比べて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新可燃物処理施設整備後も類似団体平均を超えていることを踏まえ、補助金適正化方針に基づき、合規性、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3E</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（経済性・効率性・有効性）、公益性、公平性の観点から事業の適正化や見直しを行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類移行によるコロナ対策経費の減少などにより、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80,367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88,601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円に比べて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災害復旧事業費については、令和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号災害等の復旧事業により、住民一人当たり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11,817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2,964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円から増加した。公債費は、ふるさと融資繰上償還の影響により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61,510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普通建設事業費（うち更新整備）は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、新可燃物処理施設、市民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体育館の整備</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といった大型事業の完了により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32,219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34,130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に比べて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今後も国県補助金等の有利な財源の活用や徹底した行財政改革の取組などを行い経費の抑制・財政の健全化に努める。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181,203
179,470
765.31
114,180,230
111,334,065
2,069,397
51,691,943
111,748,795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46874" y="67221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147564"/>
          <a:ext cx="127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82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14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142748</xdr:rowOff>
    </xdr:from>
    <xdr:to>
      <xdr:col>24</xdr:col>
      <xdr:colOff>63500</xdr:colOff>
      <xdr:row>33</xdr:row>
      <xdr:rowOff>9398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432298"/>
          <a:ext cx="7493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9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9398</xdr:rowOff>
    </xdr:from>
    <xdr:to>
      <xdr:col>19</xdr:col>
      <xdr:colOff>177800</xdr:colOff>
      <xdr:row>33</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464048"/>
          <a:ext cx="80645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27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91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44450</xdr:rowOff>
    </xdr:from>
    <xdr:to>
      <xdr:col>15</xdr:col>
      <xdr:colOff>50800</xdr:colOff>
      <xdr:row>33</xdr:row>
      <xdr:rowOff>61976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499100"/>
          <a:ext cx="7937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4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9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12446</xdr:rowOff>
    </xdr:from>
    <xdr:to>
      <xdr:col>10</xdr:col>
      <xdr:colOff>114300</xdr:colOff>
      <xdr:row>33</xdr:row>
      <xdr:rowOff>61976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467096"/>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9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059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8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91948</xdr:rowOff>
    </xdr:from>
    <xdr:to>
      <xdr:col>24</xdr:col>
      <xdr:colOff>114300</xdr:colOff>
      <xdr:row>33</xdr:row>
      <xdr:rowOff>22098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3814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114825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23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130048</xdr:rowOff>
    </xdr:from>
    <xdr:to>
      <xdr:col>20</xdr:col>
      <xdr:colOff>38100</xdr:colOff>
      <xdr:row>33</xdr:row>
      <xdr:rowOff>60198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4195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76725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2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165100</xdr:rowOff>
    </xdr:from>
    <xdr:to>
      <xdr:col>15</xdr:col>
      <xdr:colOff>101600</xdr:colOff>
      <xdr:row>33</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45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111777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11176</xdr:rowOff>
    </xdr:from>
    <xdr:to>
      <xdr:col>10</xdr:col>
      <xdr:colOff>165100</xdr:colOff>
      <xdr:row>33</xdr:row>
      <xdr:rowOff>112776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4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129303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25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133096</xdr:rowOff>
    </xdr:from>
    <xdr:to>
      <xdr:col>6</xdr:col>
      <xdr:colOff>38100</xdr:colOff>
      <xdr:row>33</xdr:row>
      <xdr:rowOff>63246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4226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79773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2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176395" y="9197278"/>
          <a:ext cx="1270" cy="71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229100" y="99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08450" y="9911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229100" y="897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108450" y="9197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61900</xdr:rowOff>
    </xdr:from>
    <xdr:to>
      <xdr:col>24</xdr:col>
      <xdr:colOff>63500</xdr:colOff>
      <xdr:row>57</xdr:row>
      <xdr:rowOff>83737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429000" y="9478950"/>
          <a:ext cx="749300" cy="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229100" y="9636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127500" y="9657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61900</xdr:rowOff>
    </xdr:from>
    <xdr:to>
      <xdr:col>19</xdr:col>
      <xdr:colOff>177800</xdr:colOff>
      <xdr:row>57</xdr:row>
      <xdr:rowOff>70500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622550" y="9478950"/>
          <a:ext cx="80645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384550" y="9638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187211" y="97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41282</xdr:rowOff>
    </xdr:from>
    <xdr:to>
      <xdr:col>15</xdr:col>
      <xdr:colOff>50800</xdr:colOff>
      <xdr:row>57</xdr:row>
      <xdr:rowOff>70500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828800" y="8467732"/>
          <a:ext cx="793750" cy="101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571750" y="96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393461" y="973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41282</xdr:rowOff>
    </xdr:from>
    <xdr:to>
      <xdr:col>10</xdr:col>
      <xdr:colOff>114300</xdr:colOff>
      <xdr:row>56</xdr:row>
      <xdr:rowOff>69008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028700" y="8467732"/>
          <a:ext cx="800100" cy="85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778000" y="8629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548345" y="872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984250" y="971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786911" y="98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32937</xdr:rowOff>
    </xdr:from>
    <xdr:to>
      <xdr:col>24</xdr:col>
      <xdr:colOff>114300</xdr:colOff>
      <xdr:row>57</xdr:row>
      <xdr:rowOff>134537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127500" y="94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55814</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229100" y="93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11100</xdr:rowOff>
    </xdr:from>
    <xdr:to>
      <xdr:col>20</xdr:col>
      <xdr:colOff>38100</xdr:colOff>
      <xdr:row>57</xdr:row>
      <xdr:rowOff>112700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384550" y="9428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129227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187211" y="921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19700</xdr:rowOff>
    </xdr:from>
    <xdr:to>
      <xdr:col>15</xdr:col>
      <xdr:colOff>101600</xdr:colOff>
      <xdr:row>57</xdr:row>
      <xdr:rowOff>121300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571750" y="94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137827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393461" y="922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161932</xdr:rowOff>
    </xdr:from>
    <xdr:to>
      <xdr:col>10</xdr:col>
      <xdr:colOff>165100</xdr:colOff>
      <xdr:row>51</xdr:row>
      <xdr:rowOff>92082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778000" y="8423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108609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548345" y="820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18208</xdr:rowOff>
    </xdr:from>
    <xdr:to>
      <xdr:col>6</xdr:col>
      <xdr:colOff>38100</xdr:colOff>
      <xdr:row>56</xdr:row>
      <xdr:rowOff>119808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984250" y="92701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136335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6911" y="905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2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176395" y="11652740"/>
          <a:ext cx="1270" cy="138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229100" y="1304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08450" y="13040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229100" y="1143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108450" y="11652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54478</xdr:rowOff>
    </xdr:from>
    <xdr:to>
      <xdr:col>24</xdr:col>
      <xdr:colOff>63500</xdr:colOff>
      <xdr:row>75</xdr:row>
      <xdr:rowOff>160091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429000" y="12443328"/>
          <a:ext cx="7493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229100" y="12479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127500" y="125005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59479</xdr:rowOff>
    </xdr:from>
    <xdr:to>
      <xdr:col>19</xdr:col>
      <xdr:colOff>177800</xdr:colOff>
      <xdr:row>75</xdr:row>
      <xdr:rowOff>160091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622550" y="12448329"/>
          <a:ext cx="806450" cy="10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384550" y="125862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154895" y="1267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59479</xdr:rowOff>
    </xdr:from>
    <xdr:to>
      <xdr:col>15</xdr:col>
      <xdr:colOff>50800</xdr:colOff>
      <xdr:row>76</xdr:row>
      <xdr:rowOff>141236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828800" y="12448329"/>
          <a:ext cx="793750" cy="24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571750" y="12530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361145" y="1261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141236</xdr:rowOff>
    </xdr:from>
    <xdr:to>
      <xdr:col>10</xdr:col>
      <xdr:colOff>114300</xdr:colOff>
      <xdr:row>77</xdr:row>
      <xdr:rowOff>14483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028700" y="12695186"/>
          <a:ext cx="8001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778000" y="127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548345" y="1284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984250" y="128092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754595" y="1289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3678</xdr:rowOff>
    </xdr:from>
    <xdr:to>
      <xdr:col>24</xdr:col>
      <xdr:colOff>114300</xdr:colOff>
      <xdr:row>75</xdr:row>
      <xdr:rowOff>105278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127500" y="1239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26555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229100" y="1225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109291</xdr:rowOff>
    </xdr:from>
    <xdr:to>
      <xdr:col>20</xdr:col>
      <xdr:colOff>38100</xdr:colOff>
      <xdr:row>76</xdr:row>
      <xdr:rowOff>39441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384550" y="124981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55968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154895" y="1227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8679</xdr:rowOff>
    </xdr:from>
    <xdr:to>
      <xdr:col>15</xdr:col>
      <xdr:colOff>101600</xdr:colOff>
      <xdr:row>75</xdr:row>
      <xdr:rowOff>110279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571750" y="123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126806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361145" y="1218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90436</xdr:rowOff>
    </xdr:from>
    <xdr:to>
      <xdr:col>10</xdr:col>
      <xdr:colOff>165100</xdr:colOff>
      <xdr:row>77</xdr:row>
      <xdr:rowOff>20586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778000" y="12644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37113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548345" y="1242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135133</xdr:rowOff>
    </xdr:from>
    <xdr:to>
      <xdr:col>6</xdr:col>
      <xdr:colOff>38100</xdr:colOff>
      <xdr:row>77</xdr:row>
      <xdr:rowOff>65283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984250" y="126890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81809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54595" y="1247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116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51161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2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286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489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5116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11570</xdr:rowOff>
    </xdr:from>
    <xdr:to>
      <xdr:col>24</xdr:col>
      <xdr:colOff>63500</xdr:colOff>
      <xdr:row>96</xdr:row>
      <xdr:rowOff>71844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429000" y="15727820"/>
          <a:ext cx="749300" cy="2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595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59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1739</xdr:rowOff>
    </xdr:from>
    <xdr:to>
      <xdr:col>19</xdr:col>
      <xdr:colOff>177800</xdr:colOff>
      <xdr:row>95</xdr:row>
      <xdr:rowOff>11570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622550" y="15203639"/>
          <a:ext cx="806450" cy="5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58494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211" y="1594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1739</xdr:rowOff>
    </xdr:from>
    <xdr:to>
      <xdr:col>15</xdr:col>
      <xdr:colOff>50800</xdr:colOff>
      <xdr:row>95</xdr:row>
      <xdr:rowOff>13399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828800" y="15203639"/>
          <a:ext cx="793750" cy="5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58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461" y="159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13399</xdr:rowOff>
    </xdr:from>
    <xdr:to>
      <xdr:col>10</xdr:col>
      <xdr:colOff>114300</xdr:colOff>
      <xdr:row>96</xdr:row>
      <xdr:rowOff>149625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028700" y="15729649"/>
          <a:ext cx="800100" cy="30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09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661" y="1619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1108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911" y="162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21044</xdr:rowOff>
    </xdr:from>
    <xdr:to>
      <xdr:col>24</xdr:col>
      <xdr:colOff>114300</xdr:colOff>
      <xdr:row>96</xdr:row>
      <xdr:rowOff>122644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59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43921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57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132220</xdr:rowOff>
    </xdr:from>
    <xdr:to>
      <xdr:col>20</xdr:col>
      <xdr:colOff>38100</xdr:colOff>
      <xdr:row>95</xdr:row>
      <xdr:rowOff>62370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5677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78897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211" y="1545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122389</xdr:rowOff>
    </xdr:from>
    <xdr:to>
      <xdr:col>15</xdr:col>
      <xdr:colOff>101600</xdr:colOff>
      <xdr:row>92</xdr:row>
      <xdr:rowOff>52539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51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69066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461" y="1493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134049</xdr:rowOff>
    </xdr:from>
    <xdr:to>
      <xdr:col>10</xdr:col>
      <xdr:colOff>165100</xdr:colOff>
      <xdr:row>95</xdr:row>
      <xdr:rowOff>64199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56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80726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661" y="15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98825</xdr:rowOff>
    </xdr:from>
    <xdr:to>
      <xdr:col>6</xdr:col>
      <xdr:colOff>38100</xdr:colOff>
      <xdr:row>97</xdr:row>
      <xdr:rowOff>28975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5986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45502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911" y="157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427845" y="5212715"/>
          <a:ext cx="1270" cy="127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9480550" y="499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359900" y="5212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686800" y="6489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9480550" y="60514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398000" y="61936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867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36000" y="6187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6567" y="59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0802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42250" y="61749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716467" y="5956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286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029450" y="6172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10017" y="5953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235700" y="6184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116267" y="5965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39800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948055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360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748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422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684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029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974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235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174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60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72656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50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82151" y="837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821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125184</xdr:rowOff>
    </xdr:from>
    <xdr:to>
      <xdr:col>54</xdr:col>
      <xdr:colOff>189865</xdr:colOff>
      <xdr:row>58</xdr:row>
      <xdr:rowOff>18885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427845" y="8551634"/>
          <a:ext cx="1270" cy="10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22712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9480550" y="9604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18885</xdr:rowOff>
    </xdr:from>
    <xdr:to>
      <xdr:col>55</xdr:col>
      <xdr:colOff>88900</xdr:colOff>
      <xdr:row>58</xdr:row>
      <xdr:rowOff>18885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96010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71861</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9480550" y="833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125184</xdr:rowOff>
    </xdr:from>
    <xdr:to>
      <xdr:col>55</xdr:col>
      <xdr:colOff>88900</xdr:colOff>
      <xdr:row>51</xdr:row>
      <xdr:rowOff>125184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8551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54946</xdr:rowOff>
    </xdr:from>
    <xdr:to>
      <xdr:col>55</xdr:col>
      <xdr:colOff>0</xdr:colOff>
      <xdr:row>51</xdr:row>
      <xdr:rowOff>135699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686800" y="8481396"/>
          <a:ext cx="74295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143108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9480550" y="92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164681</xdr:rowOff>
    </xdr:from>
    <xdr:to>
      <xdr:col>55</xdr:col>
      <xdr:colOff>50800</xdr:colOff>
      <xdr:row>56</xdr:row>
      <xdr:rowOff>94831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98000" y="9251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50718</xdr:rowOff>
    </xdr:from>
    <xdr:to>
      <xdr:col>50</xdr:col>
      <xdr:colOff>114300</xdr:colOff>
      <xdr:row>51</xdr:row>
      <xdr:rowOff>54946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86700" y="8477168"/>
          <a:ext cx="8001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11805</xdr:rowOff>
    </xdr:from>
    <xdr:to>
      <xdr:col>50</xdr:col>
      <xdr:colOff>165100</xdr:colOff>
      <xdr:row>56</xdr:row>
      <xdr:rowOff>113405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36000" y="926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104532</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70978" y="935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50718</xdr:rowOff>
    </xdr:from>
    <xdr:to>
      <xdr:col>45</xdr:col>
      <xdr:colOff>177800</xdr:colOff>
      <xdr:row>51</xdr:row>
      <xdr:rowOff>58262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080250" y="8477168"/>
          <a:ext cx="80645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17463</xdr:rowOff>
    </xdr:from>
    <xdr:to>
      <xdr:col>46</xdr:col>
      <xdr:colOff>38100</xdr:colOff>
      <xdr:row>56</xdr:row>
      <xdr:rowOff>119063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42250" y="92694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110190</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77228" y="936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58262</xdr:rowOff>
    </xdr:from>
    <xdr:to>
      <xdr:col>41</xdr:col>
      <xdr:colOff>50800</xdr:colOff>
      <xdr:row>51</xdr:row>
      <xdr:rowOff>164274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286500" y="8484712"/>
          <a:ext cx="793750" cy="10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165424</xdr:rowOff>
    </xdr:from>
    <xdr:to>
      <xdr:col>41</xdr:col>
      <xdr:colOff>101600</xdr:colOff>
      <xdr:row>56</xdr:row>
      <xdr:rowOff>95574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029450" y="92522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86701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864428" y="933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11119</xdr:rowOff>
    </xdr:from>
    <xdr:to>
      <xdr:col>36</xdr:col>
      <xdr:colOff>165100</xdr:colOff>
      <xdr:row>56</xdr:row>
      <xdr:rowOff>112719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235700" y="926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103846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070678" y="935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84899</xdr:rowOff>
    </xdr:from>
    <xdr:to>
      <xdr:col>55</xdr:col>
      <xdr:colOff>50800</xdr:colOff>
      <xdr:row>52</xdr:row>
      <xdr:rowOff>15049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98000" y="85113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27410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9480550" y="84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4146</xdr:rowOff>
    </xdr:from>
    <xdr:to>
      <xdr:col>50</xdr:col>
      <xdr:colOff>165100</xdr:colOff>
      <xdr:row>51</xdr:row>
      <xdr:rowOff>105746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36000" y="84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122273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38661" y="821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171368</xdr:rowOff>
    </xdr:from>
    <xdr:to>
      <xdr:col>46</xdr:col>
      <xdr:colOff>38100</xdr:colOff>
      <xdr:row>51</xdr:row>
      <xdr:rowOff>101518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42250" y="84263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118045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44911" y="821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7462</xdr:rowOff>
    </xdr:from>
    <xdr:to>
      <xdr:col>41</xdr:col>
      <xdr:colOff>101600</xdr:colOff>
      <xdr:row>51</xdr:row>
      <xdr:rowOff>109062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029450" y="843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125589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851161" y="82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113474</xdr:rowOff>
    </xdr:from>
    <xdr:to>
      <xdr:col>36</xdr:col>
      <xdr:colOff>165100</xdr:colOff>
      <xdr:row>52</xdr:row>
      <xdr:rowOff>43624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235700" y="85399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60151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38361"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136372</xdr:rowOff>
    </xdr:from>
    <xdr:to>
      <xdr:col>54</xdr:col>
      <xdr:colOff>189865</xdr:colOff>
      <xdr:row>79</xdr:row>
      <xdr:rowOff>25654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427845" y="12029922"/>
          <a:ext cx="1270" cy="104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29481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9480550" y="1307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25654</xdr:rowOff>
    </xdr:from>
    <xdr:to>
      <xdr:col>55</xdr:col>
      <xdr:colOff>88900</xdr:colOff>
      <xdr:row>79</xdr:row>
      <xdr:rowOff>25654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30749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83049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9480550" y="118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136372</xdr:rowOff>
    </xdr:from>
    <xdr:to>
      <xdr:col>55</xdr:col>
      <xdr:colOff>88900</xdr:colOff>
      <xdr:row>72</xdr:row>
      <xdr:rowOff>136372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359900" y="12029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79045</xdr:rowOff>
    </xdr:from>
    <xdr:to>
      <xdr:col>55</xdr:col>
      <xdr:colOff>0</xdr:colOff>
      <xdr:row>72</xdr:row>
      <xdr:rowOff>136372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686800" y="11972595"/>
          <a:ext cx="742950" cy="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141228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9480550" y="1286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162801</xdr:rowOff>
    </xdr:from>
    <xdr:to>
      <xdr:col>55</xdr:col>
      <xdr:colOff>50800</xdr:colOff>
      <xdr:row>78</xdr:row>
      <xdr:rowOff>92951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98000" y="128818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162293</xdr:rowOff>
    </xdr:from>
    <xdr:to>
      <xdr:col>50</xdr:col>
      <xdr:colOff>114300</xdr:colOff>
      <xdr:row>72</xdr:row>
      <xdr:rowOff>79045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86700" y="11890743"/>
          <a:ext cx="800100" cy="8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127736</xdr:rowOff>
    </xdr:from>
    <xdr:to>
      <xdr:col>50</xdr:col>
      <xdr:colOff>165100</xdr:colOff>
      <xdr:row>78</xdr:row>
      <xdr:rowOff>57886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36000" y="128467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49013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38661" y="129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37643</xdr:rowOff>
    </xdr:from>
    <xdr:to>
      <xdr:col>45</xdr:col>
      <xdr:colOff>177800</xdr:colOff>
      <xdr:row>71</xdr:row>
      <xdr:rowOff>162293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080250" y="11766093"/>
          <a:ext cx="806450" cy="1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42250" y="12825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27957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44911" y="1291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37643</xdr:rowOff>
    </xdr:from>
    <xdr:to>
      <xdr:col>41</xdr:col>
      <xdr:colOff>50800</xdr:colOff>
      <xdr:row>75</xdr:row>
      <xdr:rowOff>118301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286500" y="11766093"/>
          <a:ext cx="793750" cy="74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86055</xdr:rowOff>
    </xdr:from>
    <xdr:to>
      <xdr:col>41</xdr:col>
      <xdr:colOff>101600</xdr:colOff>
      <xdr:row>78</xdr:row>
      <xdr:rowOff>16205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029450" y="12805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7332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851161" y="1289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24016</xdr:rowOff>
    </xdr:from>
    <xdr:to>
      <xdr:col>36</xdr:col>
      <xdr:colOff>165100</xdr:colOff>
      <xdr:row>78</xdr:row>
      <xdr:rowOff>125616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235700" y="129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116743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038361" y="130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85572</xdr:rowOff>
    </xdr:from>
    <xdr:to>
      <xdr:col>55</xdr:col>
      <xdr:colOff>50800</xdr:colOff>
      <xdr:row>73</xdr:row>
      <xdr:rowOff>15722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98000" y="119791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38599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9480550" y="119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28245</xdr:rowOff>
    </xdr:from>
    <xdr:to>
      <xdr:col>50</xdr:col>
      <xdr:colOff>165100</xdr:colOff>
      <xdr:row>72</xdr:row>
      <xdr:rowOff>129845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36000" y="1192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146372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38661" y="1170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111493</xdr:rowOff>
    </xdr:from>
    <xdr:to>
      <xdr:col>46</xdr:col>
      <xdr:colOff>38100</xdr:colOff>
      <xdr:row>72</xdr:row>
      <xdr:rowOff>41643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42250" y="118399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58170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44911" y="116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158293</xdr:rowOff>
    </xdr:from>
    <xdr:to>
      <xdr:col>41</xdr:col>
      <xdr:colOff>101600</xdr:colOff>
      <xdr:row>71</xdr:row>
      <xdr:rowOff>88443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029450" y="11721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104970</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818845" y="1150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67501</xdr:rowOff>
    </xdr:from>
    <xdr:to>
      <xdr:col>36</xdr:col>
      <xdr:colOff>165100</xdr:colOff>
      <xdr:row>75</xdr:row>
      <xdr:rowOff>169100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235700" y="12456351"/>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38361" y="122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82151" y="1622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2151" y="1577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82151" y="15313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82151" y="1486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427845" y="14932721"/>
          <a:ext cx="1270" cy="136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9480550" y="162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59900" y="16295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9480550" y="147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4932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35779</xdr:rowOff>
    </xdr:from>
    <xdr:to>
      <xdr:col>55</xdr:col>
      <xdr:colOff>0</xdr:colOff>
      <xdr:row>96</xdr:row>
      <xdr:rowOff>131150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686800" y="15923479"/>
          <a:ext cx="74295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9480550" y="15632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398000" y="157808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35779</xdr:rowOff>
    </xdr:from>
    <xdr:to>
      <xdr:col>50</xdr:col>
      <xdr:colOff>114300</xdr:colOff>
      <xdr:row>96</xdr:row>
      <xdr:rowOff>93476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86700" y="15923479"/>
          <a:ext cx="800100" cy="5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36000" y="1576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38661" y="155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63348</xdr:rowOff>
    </xdr:from>
    <xdr:to>
      <xdr:col>45</xdr:col>
      <xdr:colOff>177800</xdr:colOff>
      <xdr:row>96</xdr:row>
      <xdr:rowOff>93476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080250" y="15951048"/>
          <a:ext cx="806450" cy="3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42250" y="157931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44911" y="155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22109</xdr:rowOff>
    </xdr:from>
    <xdr:to>
      <xdr:col>41</xdr:col>
      <xdr:colOff>50800</xdr:colOff>
      <xdr:row>96</xdr:row>
      <xdr:rowOff>63348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286500" y="15909809"/>
          <a:ext cx="79375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029450" y="1574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851161" y="155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235700" y="157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038361" y="1555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80350</xdr:rowOff>
    </xdr:from>
    <xdr:to>
      <xdr:col>55</xdr:col>
      <xdr:colOff>50800</xdr:colOff>
      <xdr:row>97</xdr:row>
      <xdr:rowOff>10500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398000" y="15968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58777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9480550" y="1594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156429</xdr:rowOff>
    </xdr:from>
    <xdr:to>
      <xdr:col>50</xdr:col>
      <xdr:colOff>165100</xdr:colOff>
      <xdr:row>96</xdr:row>
      <xdr:rowOff>86579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36000" y="158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77706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38661" y="1596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42676</xdr:rowOff>
    </xdr:from>
    <xdr:to>
      <xdr:col>46</xdr:col>
      <xdr:colOff>38100</xdr:colOff>
      <xdr:row>96</xdr:row>
      <xdr:rowOff>144276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42250" y="159303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44911" y="1602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12548</xdr:rowOff>
    </xdr:from>
    <xdr:to>
      <xdr:col>41</xdr:col>
      <xdr:colOff>101600</xdr:colOff>
      <xdr:row>96</xdr:row>
      <xdr:rowOff>114148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029450" y="1590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105275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51161" y="159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142759</xdr:rowOff>
    </xdr:from>
    <xdr:to>
      <xdr:col>36</xdr:col>
      <xdr:colOff>165100</xdr:colOff>
      <xdr:row>96</xdr:row>
      <xdr:rowOff>72909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235700" y="1585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64036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361" y="1595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79772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97721" y="64082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698345" y="5090233"/>
          <a:ext cx="1269" cy="141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4744700" y="651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611350" y="6507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4744700" y="48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50902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10595</xdr:rowOff>
    </xdr:from>
    <xdr:to>
      <xdr:col>85</xdr:col>
      <xdr:colOff>127000</xdr:colOff>
      <xdr:row>36</xdr:row>
      <xdr:rowOff>19086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938250" y="5960545"/>
          <a:ext cx="762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4744700" y="605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649450" y="60736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10595</xdr:rowOff>
    </xdr:from>
    <xdr:to>
      <xdr:col>81</xdr:col>
      <xdr:colOff>50800</xdr:colOff>
      <xdr:row>36</xdr:row>
      <xdr:rowOff>42055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144500" y="5960545"/>
          <a:ext cx="79375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887450" y="614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709161" y="62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81461</xdr:rowOff>
    </xdr:from>
    <xdr:to>
      <xdr:col>76</xdr:col>
      <xdr:colOff>114300</xdr:colOff>
      <xdr:row>36</xdr:row>
      <xdr:rowOff>42055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344400" y="5866311"/>
          <a:ext cx="800100" cy="1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093700" y="61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896361" y="62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81461</xdr:rowOff>
    </xdr:from>
    <xdr:to>
      <xdr:col>71</xdr:col>
      <xdr:colOff>177800</xdr:colOff>
      <xdr:row>35</xdr:row>
      <xdr:rowOff>112050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1537950" y="5866311"/>
          <a:ext cx="80645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299950" y="6131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102611" y="62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1487150" y="614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308861" y="62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139736</xdr:rowOff>
    </xdr:from>
    <xdr:to>
      <xdr:col>85</xdr:col>
      <xdr:colOff>177800</xdr:colOff>
      <xdr:row>36</xdr:row>
      <xdr:rowOff>69886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649450" y="5924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162613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4744700" y="57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131245</xdr:rowOff>
    </xdr:from>
    <xdr:to>
      <xdr:col>81</xdr:col>
      <xdr:colOff>101600</xdr:colOff>
      <xdr:row>36</xdr:row>
      <xdr:rowOff>61395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887450" y="5916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77922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709161" y="5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162705</xdr:rowOff>
    </xdr:from>
    <xdr:to>
      <xdr:col>76</xdr:col>
      <xdr:colOff>165100</xdr:colOff>
      <xdr:row>36</xdr:row>
      <xdr:rowOff>92855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093700" y="5947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109382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896361" y="57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30661</xdr:rowOff>
    </xdr:from>
    <xdr:to>
      <xdr:col>72</xdr:col>
      <xdr:colOff>38100</xdr:colOff>
      <xdr:row>35</xdr:row>
      <xdr:rowOff>132261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299950" y="5815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148788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02611" y="56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61250</xdr:rowOff>
    </xdr:from>
    <xdr:to>
      <xdr:col>67</xdr:col>
      <xdr:colOff>101600</xdr:colOff>
      <xdr:row>35</xdr:row>
      <xdr:rowOff>162850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1487150" y="58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308861" y="562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733601" y="9579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73360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73360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73360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698345" y="8386534"/>
          <a:ext cx="1269" cy="1151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4744700" y="95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611350" y="95381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4744700" y="816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8386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44579</xdr:rowOff>
    </xdr:from>
    <xdr:to>
      <xdr:col>85</xdr:col>
      <xdr:colOff>127000</xdr:colOff>
      <xdr:row>53</xdr:row>
      <xdr:rowOff>117869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938250" y="8801229"/>
          <a:ext cx="762000" cy="7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4744700" y="9001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649450" y="90230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44579</xdr:rowOff>
    </xdr:from>
    <xdr:to>
      <xdr:col>81</xdr:col>
      <xdr:colOff>50800</xdr:colOff>
      <xdr:row>53</xdr:row>
      <xdr:rowOff>101753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144500" y="8801229"/>
          <a:ext cx="79375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887450" y="9055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709161" y="914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101753</xdr:rowOff>
    </xdr:from>
    <xdr:to>
      <xdr:col>76</xdr:col>
      <xdr:colOff>114300</xdr:colOff>
      <xdr:row>54</xdr:row>
      <xdr:rowOff>23846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344400" y="8858403"/>
          <a:ext cx="800100" cy="8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093700" y="908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896361" y="917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45196</xdr:rowOff>
    </xdr:from>
    <xdr:to>
      <xdr:col>71</xdr:col>
      <xdr:colOff>177800</xdr:colOff>
      <xdr:row>54</xdr:row>
      <xdr:rowOff>23846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1537950" y="8801846"/>
          <a:ext cx="806450" cy="14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299950" y="90473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102611" y="91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1487150" y="912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308861" y="921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67069</xdr:rowOff>
    </xdr:from>
    <xdr:to>
      <xdr:col>85</xdr:col>
      <xdr:colOff>177800</xdr:colOff>
      <xdr:row>53</xdr:row>
      <xdr:rowOff>168669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649450" y="88237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89946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4744700" y="868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165229</xdr:rowOff>
    </xdr:from>
    <xdr:to>
      <xdr:col>81</xdr:col>
      <xdr:colOff>101600</xdr:colOff>
      <xdr:row>53</xdr:row>
      <xdr:rowOff>95379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887450" y="87567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111906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709161" y="853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50953</xdr:rowOff>
    </xdr:from>
    <xdr:to>
      <xdr:col>76</xdr:col>
      <xdr:colOff>165100</xdr:colOff>
      <xdr:row>53</xdr:row>
      <xdr:rowOff>152553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093700" y="88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169080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896361" y="858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144496</xdr:rowOff>
    </xdr:from>
    <xdr:to>
      <xdr:col>72</xdr:col>
      <xdr:colOff>38100</xdr:colOff>
      <xdr:row>54</xdr:row>
      <xdr:rowOff>74646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299950" y="89011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91173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102611" y="86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165846</xdr:rowOff>
    </xdr:from>
    <xdr:to>
      <xdr:col>67</xdr:col>
      <xdr:colOff>101600</xdr:colOff>
      <xdr:row>53</xdr:row>
      <xdr:rowOff>95996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1487150" y="87573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112523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308861" y="85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797721" y="1258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698345" y="11857787"/>
          <a:ext cx="1269" cy="123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4744700" y="1163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1857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1245</xdr:rowOff>
    </xdr:from>
    <xdr:to>
      <xdr:col>85</xdr:col>
      <xdr:colOff>127000</xdr:colOff>
      <xdr:row>77</xdr:row>
      <xdr:rowOff>161492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938250" y="12224995"/>
          <a:ext cx="762000" cy="65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4744700" y="12943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649450" y="129649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161492</xdr:rowOff>
    </xdr:from>
    <xdr:to>
      <xdr:col>81</xdr:col>
      <xdr:colOff>50800</xdr:colOff>
      <xdr:row>78</xdr:row>
      <xdr:rowOff>29439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144500" y="12880542"/>
          <a:ext cx="793750" cy="3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887450" y="12990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768017" y="1307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29439</xdr:rowOff>
    </xdr:from>
    <xdr:to>
      <xdr:col>76</xdr:col>
      <xdr:colOff>114300</xdr:colOff>
      <xdr:row>78</xdr:row>
      <xdr:rowOff>150064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344400" y="12913589"/>
          <a:ext cx="8001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093700" y="1294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928678" y="1303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1854</xdr:rowOff>
    </xdr:from>
    <xdr:to>
      <xdr:col>71</xdr:col>
      <xdr:colOff>177800</xdr:colOff>
      <xdr:row>78</xdr:row>
      <xdr:rowOff>150064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1537950" y="12720904"/>
          <a:ext cx="806450" cy="3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299950" y="12827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34928" y="1260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487150" y="12859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322128" y="1294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121895</xdr:rowOff>
    </xdr:from>
    <xdr:to>
      <xdr:col>85</xdr:col>
      <xdr:colOff>177800</xdr:colOff>
      <xdr:row>74</xdr:row>
      <xdr:rowOff>52045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649450" y="121805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144772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4744700" y="120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110692</xdr:rowOff>
    </xdr:from>
    <xdr:to>
      <xdr:col>81</xdr:col>
      <xdr:colOff>101600</xdr:colOff>
      <xdr:row>78</xdr:row>
      <xdr:rowOff>40842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887450" y="12829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57369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22428" y="126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150089</xdr:rowOff>
    </xdr:from>
    <xdr:to>
      <xdr:col>76</xdr:col>
      <xdr:colOff>165100</xdr:colOff>
      <xdr:row>78</xdr:row>
      <xdr:rowOff>80239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093700" y="12869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96766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928678" y="1265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99264</xdr:rowOff>
    </xdr:from>
    <xdr:to>
      <xdr:col>72</xdr:col>
      <xdr:colOff>38100</xdr:colOff>
      <xdr:row>79</xdr:row>
      <xdr:rowOff>29414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299950" y="129834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20541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74167" y="1306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122504</xdr:rowOff>
    </xdr:from>
    <xdr:to>
      <xdr:col>67</xdr:col>
      <xdr:colOff>101600</xdr:colOff>
      <xdr:row>77</xdr:row>
      <xdr:rowOff>52654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487150" y="12676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69181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22128" y="1245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54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7336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25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7336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5970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36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398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7336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11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733601" y="14977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4839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733601" y="14697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73360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698345" y="15007479"/>
          <a:ext cx="1269" cy="1321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4744700" y="1633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16328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4744700" y="147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611350" y="15007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39402</xdr:rowOff>
    </xdr:from>
    <xdr:to>
      <xdr:col>85</xdr:col>
      <xdr:colOff>127000</xdr:colOff>
      <xdr:row>92</xdr:row>
      <xdr:rowOff>107038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938250" y="15069852"/>
          <a:ext cx="762000" cy="23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4744700" y="1568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649450" y="157049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96610</xdr:rowOff>
    </xdr:from>
    <xdr:to>
      <xdr:col>81</xdr:col>
      <xdr:colOff>50800</xdr:colOff>
      <xdr:row>92</xdr:row>
      <xdr:rowOff>107038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144500" y="15298510"/>
          <a:ext cx="79375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887450" y="1570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709161" y="1579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96610</xdr:rowOff>
    </xdr:from>
    <xdr:to>
      <xdr:col>76</xdr:col>
      <xdr:colOff>114300</xdr:colOff>
      <xdr:row>92</xdr:row>
      <xdr:rowOff>152330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344400" y="15298510"/>
          <a:ext cx="800100" cy="5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093700" y="157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896361" y="1579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152330</xdr:rowOff>
    </xdr:from>
    <xdr:to>
      <xdr:col>71</xdr:col>
      <xdr:colOff>177800</xdr:colOff>
      <xdr:row>92</xdr:row>
      <xdr:rowOff>157445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1537950" y="15354230"/>
          <a:ext cx="80645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299950" y="157270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02611" y="1581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1487150" y="1570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08861" y="158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160052</xdr:rowOff>
    </xdr:from>
    <xdr:to>
      <xdr:col>85</xdr:col>
      <xdr:colOff>177800</xdr:colOff>
      <xdr:row>91</xdr:row>
      <xdr:rowOff>90202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649450" y="150254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74979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4744700" y="149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56238</xdr:rowOff>
    </xdr:from>
    <xdr:to>
      <xdr:col>81</xdr:col>
      <xdr:colOff>101600</xdr:colOff>
      <xdr:row>92</xdr:row>
      <xdr:rowOff>157838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887450" y="152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2915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709161" y="1503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45810</xdr:rowOff>
    </xdr:from>
    <xdr:to>
      <xdr:col>76</xdr:col>
      <xdr:colOff>165100</xdr:colOff>
      <xdr:row>92</xdr:row>
      <xdr:rowOff>147410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093700" y="1524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163937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896361" y="1502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101530</xdr:rowOff>
    </xdr:from>
    <xdr:to>
      <xdr:col>72</xdr:col>
      <xdr:colOff>38100</xdr:colOff>
      <xdr:row>93</xdr:row>
      <xdr:rowOff>31680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299950" y="15303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48207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102611" y="1507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106645</xdr:rowOff>
    </xdr:from>
    <xdr:to>
      <xdr:col>67</xdr:col>
      <xdr:colOff>101600</xdr:colOff>
      <xdr:row>93</xdr:row>
      <xdr:rowOff>36795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1487150" y="153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53322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308861" y="1508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949795" y="5256530"/>
          <a:ext cx="1269"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0002500" y="50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881850" y="5256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00025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900900" y="63484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157950" y="60719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992928" y="585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345150" y="633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25717" y="6116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7551400" y="633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431967" y="611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6757650" y="6361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631867" y="614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民生費は、歳出総額の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おり、住民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215,570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円と前年度の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204,020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した。これは、私立保育園運営</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、小児特別医療助成費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の増が要因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45,562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大きく減少した。これは、新型コロナウイルス対応にかかる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経費の減に加え、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大規模事業である新可燃物処理施設の整備完了による建設負担金の減が要因である。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商工費は、住民一人当た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87,262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円となっており、前年度より減少した。これは、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企業立地補助金等の増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があった一方で、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コロナ対策として実施した制度融資資金や、本市独自に実施した経済対策の減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などが要因である。しかしながら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i="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類似団体と比べ依然高い状況となっている。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58,455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円となっており、市民体育館再整備事業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の完了等により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減少したが、引き続き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比べ高い状況となっている。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号災害等の復旧事業により、住民一人当たり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11,817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2,964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増加した。公債費は、ふるさと融資繰上償還の影響により住民一人当たり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61,510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円と一時的に増加した。</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152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152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152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917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09650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09650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12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150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7895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3642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29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842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財政調整基金残高は、災害等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的な</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不測の事態への備えとして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引き続き減債基金との合計残高</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億円（標準財政規模の約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割）を目標に積み立てる。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実質収支は、コロナ対策事業の拡大による予算規模の増により近年増加していたが、コロナ前の水準に戻ったと言える。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また、実質単年度収支については、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億円を積み立てた一方、物価高により厳しい環境にある生活者や事業者を守る事業に活用するために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赤字となった。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今後とも歳入歳出のバランスを重視し、適正な財政運営を目指す。</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9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9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9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9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9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9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9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9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9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9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9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9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9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9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9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9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9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9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9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号災害等に係る事業費に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1,391.6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百万円、豊実・倉田保育園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建替に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百万円など市債新規発行の増加要因があったものの、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新可燃物処理施設や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市民体育館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の整備完了、ふるさと融資の繰上償還、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臨時財政対策債の減などにより、現在高は前年度より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事業（市民体育館整備）に係る債務負担行為の影響により増加した。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主に下水道事業債の減に伴い減少した。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償還終了による減のため減少した。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設立法人等の負担額等負担見込額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土地開発公社の保有する土地の評価額減および</a:t>
          </a:r>
          <a:r>
            <a:rPr kumimoji="1"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事業用地の売却</a:t>
          </a:r>
          <a:r>
            <a:rPr kumimoji="1" lang="ja-JP" altLang="en-US"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が発生しなかったことによる現金及び預金の減</a:t>
          </a:r>
          <a:r>
            <a:rPr kumimoji="1"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事業（市民体育館整備）の増があったものの、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交付税措置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の対象となる新発債の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発行より下水道事業債、臨時財政対策債等の市債償還による起債残高の減が上回ることから減少した。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市債の現在高の減少、公営企業債等繰入見込額の減等により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したが、ふるさと融資繰上償還、公債費減による基準財政需要額算入見込額の減により、分子が増加した。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3258;&#27835;&#25391;&#33288;&#35506;H24&#20197;&#38477;/&#33258;&#27835;&#25391;&#33288;&#35506;H24&#20197;&#38477;/02_&#36001;&#25919;/03_&#26222;&#36890;&#20250;&#35336;&#27770;&#31639;&#32113;&#35336;/05_&#36001;&#25919;&#29366;&#27841;&#36039;&#26009;&#38598;&#12304;H22&#27770;&#31639;&#65374;&#12305;/R5&#27770;&#31639;/06_&#30476;&#8594;&#24066;&#30010;&#26449;/&#65297;&#22238;&#30446;&#22577;&#21578;&#20998;/01_&#40165;&#21462;&#24066;&#65288;0319&#65289;/312011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将来負担比率（分子）の構造"/>
      <sheetName val="連結実質赤字比率に係る赤字・黒字の構成分析"/>
      <sheetName val="実質公債費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79578</v>
          </cell>
          <cell r="F3">
            <v>51849</v>
          </cell>
        </row>
        <row r="5">
          <cell r="A5" t="str">
            <v xml:space="preserve"> R02</v>
          </cell>
          <cell r="D5">
            <v>45599</v>
          </cell>
          <cell r="F5">
            <v>52191</v>
          </cell>
        </row>
        <row r="7">
          <cell r="A7" t="str">
            <v xml:space="preserve"> R03</v>
          </cell>
          <cell r="D7">
            <v>52195</v>
          </cell>
          <cell r="F7">
            <v>48105</v>
          </cell>
        </row>
        <row r="9">
          <cell r="A9" t="str">
            <v xml:space="preserve"> R04</v>
          </cell>
          <cell r="D9">
            <v>46574</v>
          </cell>
          <cell r="F9">
            <v>47446</v>
          </cell>
        </row>
        <row r="11">
          <cell r="A11" t="str">
            <v xml:space="preserve"> R05</v>
          </cell>
          <cell r="D11">
            <v>38622</v>
          </cell>
          <cell r="F11">
            <v>48387</v>
          </cell>
        </row>
        <row r="18">
          <cell r="B18" t="str">
            <v>R01</v>
          </cell>
          <cell r="C18" t="str">
            <v>R02</v>
          </cell>
          <cell r="D18" t="str">
            <v>R03</v>
          </cell>
          <cell r="E18" t="str">
            <v>R04</v>
          </cell>
          <cell r="F18" t="str">
            <v>R05</v>
          </cell>
        </row>
        <row r="19">
          <cell r="A19" t="str">
            <v>実質収支額</v>
          </cell>
          <cell r="B19">
            <v>3.79</v>
          </cell>
          <cell r="C19">
            <v>4.16</v>
          </cell>
          <cell r="D19">
            <v>5.8</v>
          </cell>
          <cell r="E19">
            <v>5.24</v>
          </cell>
          <cell r="F19">
            <v>4</v>
          </cell>
        </row>
        <row r="20">
          <cell r="A20" t="str">
            <v>財政調整基金残高</v>
          </cell>
          <cell r="B20">
            <v>7.45</v>
          </cell>
          <cell r="C20">
            <v>6.42</v>
          </cell>
          <cell r="D20">
            <v>6.66</v>
          </cell>
          <cell r="E20">
            <v>7.32</v>
          </cell>
          <cell r="F20">
            <v>7.3</v>
          </cell>
        </row>
        <row r="21">
          <cell r="A21" t="str">
            <v>実質単年度収支</v>
          </cell>
          <cell r="B21">
            <v>0.09</v>
          </cell>
          <cell r="C21">
            <v>-0.38</v>
          </cell>
          <cell r="D21">
            <v>2.2599999999999998</v>
          </cell>
          <cell r="E21">
            <v>-0.28000000000000003</v>
          </cell>
          <cell r="F21">
            <v>-1.17</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v>
          </cell>
          <cell r="D27" t="e">
            <v>#N/A</v>
          </cell>
          <cell r="E27">
            <v>0.08</v>
          </cell>
          <cell r="F27" t="e">
            <v>#N/A</v>
          </cell>
          <cell r="G27">
            <v>0.01</v>
          </cell>
          <cell r="H27" t="e">
            <v>#N/A</v>
          </cell>
          <cell r="I27">
            <v>0.02</v>
          </cell>
          <cell r="J27" t="e">
            <v>#N/A</v>
          </cell>
          <cell r="K27">
            <v>0.03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工業用水道事業</v>
          </cell>
          <cell r="B29" t="e">
            <v>#N/A</v>
          </cell>
          <cell r="C29">
            <v>0.01</v>
          </cell>
          <cell r="D29" t="e">
            <v>#N/A</v>
          </cell>
          <cell r="E29">
            <v>0.01</v>
          </cell>
          <cell r="F29" t="e">
            <v>#N/A</v>
          </cell>
          <cell r="G29">
            <v>0.01</v>
          </cell>
          <cell r="H29" t="e">
            <v>#N/A</v>
          </cell>
          <cell r="I29">
            <v>0.01</v>
          </cell>
          <cell r="J29" t="e">
            <v>#N/A</v>
          </cell>
          <cell r="K29">
            <v>0.01</v>
          </cell>
        </row>
        <row r="30">
          <cell r="A30" t="str">
            <v>母子父子寡婦福祉資金貸付事業費</v>
          </cell>
          <cell r="B30" t="e">
            <v>#N/A</v>
          </cell>
          <cell r="C30">
            <v>0.06</v>
          </cell>
          <cell r="D30" t="e">
            <v>#N/A</v>
          </cell>
          <cell r="E30">
            <v>0.11</v>
          </cell>
          <cell r="F30" t="e">
            <v>#N/A</v>
          </cell>
          <cell r="G30">
            <v>0.15</v>
          </cell>
          <cell r="H30" t="e">
            <v>#N/A</v>
          </cell>
          <cell r="I30">
            <v>0.1</v>
          </cell>
          <cell r="J30" t="e">
            <v>#N/A</v>
          </cell>
          <cell r="K30">
            <v>0.01</v>
          </cell>
        </row>
        <row r="31">
          <cell r="A31" t="str">
            <v>国民健康保険費</v>
          </cell>
          <cell r="B31" t="e">
            <v>#N/A</v>
          </cell>
          <cell r="C31">
            <v>0.54</v>
          </cell>
          <cell r="D31" t="e">
            <v>#N/A</v>
          </cell>
          <cell r="E31">
            <v>0.39</v>
          </cell>
          <cell r="F31" t="e">
            <v>#N/A</v>
          </cell>
          <cell r="G31">
            <v>0.46</v>
          </cell>
          <cell r="H31" t="e">
            <v>#N/A</v>
          </cell>
          <cell r="I31">
            <v>0.19</v>
          </cell>
          <cell r="J31" t="e">
            <v>#N/A</v>
          </cell>
          <cell r="K31">
            <v>0.06</v>
          </cell>
        </row>
        <row r="32">
          <cell r="A32" t="str">
            <v>介護保険費</v>
          </cell>
          <cell r="B32" t="e">
            <v>#N/A</v>
          </cell>
          <cell r="C32">
            <v>1.31</v>
          </cell>
          <cell r="D32" t="e">
            <v>#N/A</v>
          </cell>
          <cell r="E32">
            <v>1.73</v>
          </cell>
          <cell r="F32" t="e">
            <v>#N/A</v>
          </cell>
          <cell r="G32">
            <v>2.21</v>
          </cell>
          <cell r="H32" t="e">
            <v>#N/A</v>
          </cell>
          <cell r="I32">
            <v>2.12</v>
          </cell>
          <cell r="J32" t="e">
            <v>#N/A</v>
          </cell>
          <cell r="K32">
            <v>1.52</v>
          </cell>
        </row>
        <row r="33">
          <cell r="A33" t="str">
            <v>一般会計</v>
          </cell>
          <cell r="B33" t="e">
            <v>#N/A</v>
          </cell>
          <cell r="C33">
            <v>3.66</v>
          </cell>
          <cell r="D33" t="e">
            <v>#N/A</v>
          </cell>
          <cell r="E33">
            <v>4.01</v>
          </cell>
          <cell r="F33" t="e">
            <v>#N/A</v>
          </cell>
          <cell r="G33">
            <v>5.64</v>
          </cell>
          <cell r="H33" t="e">
            <v>#N/A</v>
          </cell>
          <cell r="I33">
            <v>5.12</v>
          </cell>
          <cell r="J33" t="e">
            <v>#N/A</v>
          </cell>
          <cell r="K33">
            <v>3.97</v>
          </cell>
        </row>
        <row r="34">
          <cell r="A34" t="str">
            <v>水道事業</v>
          </cell>
          <cell r="B34" t="e">
            <v>#N/A</v>
          </cell>
          <cell r="C34">
            <v>3.81</v>
          </cell>
          <cell r="D34" t="e">
            <v>#N/A</v>
          </cell>
          <cell r="E34">
            <v>4</v>
          </cell>
          <cell r="F34" t="e">
            <v>#N/A</v>
          </cell>
          <cell r="G34">
            <v>4.2300000000000004</v>
          </cell>
          <cell r="H34" t="e">
            <v>#N/A</v>
          </cell>
          <cell r="I34">
            <v>4.5</v>
          </cell>
          <cell r="J34" t="e">
            <v>#N/A</v>
          </cell>
          <cell r="K34">
            <v>4.47</v>
          </cell>
        </row>
        <row r="35">
          <cell r="A35" t="str">
            <v>下水道等事業</v>
          </cell>
          <cell r="B35" t="e">
            <v>#N/A</v>
          </cell>
          <cell r="C35">
            <v>5.93</v>
          </cell>
          <cell r="D35" t="e">
            <v>#N/A</v>
          </cell>
          <cell r="E35">
            <v>6.52</v>
          </cell>
          <cell r="F35" t="e">
            <v>#N/A</v>
          </cell>
          <cell r="G35">
            <v>6.48</v>
          </cell>
          <cell r="H35" t="e">
            <v>#N/A</v>
          </cell>
          <cell r="I35">
            <v>7.14</v>
          </cell>
          <cell r="J35" t="e">
            <v>#N/A</v>
          </cell>
          <cell r="K35">
            <v>6.24</v>
          </cell>
        </row>
        <row r="36">
          <cell r="A36" t="str">
            <v>病院事業</v>
          </cell>
          <cell r="B36" t="e">
            <v>#N/A</v>
          </cell>
          <cell r="C36">
            <v>3.18</v>
          </cell>
          <cell r="D36" t="e">
            <v>#N/A</v>
          </cell>
          <cell r="E36">
            <v>3.94</v>
          </cell>
          <cell r="F36" t="e">
            <v>#N/A</v>
          </cell>
          <cell r="G36">
            <v>5.3</v>
          </cell>
          <cell r="H36" t="e">
            <v>#N/A</v>
          </cell>
          <cell r="I36">
            <v>6.84</v>
          </cell>
          <cell r="J36" t="e">
            <v>#N/A</v>
          </cell>
          <cell r="K36">
            <v>6.45</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10437</v>
          </cell>
          <cell r="E42"/>
          <cell r="F42"/>
          <cell r="G42">
            <v>10402</v>
          </cell>
          <cell r="H42"/>
          <cell r="I42"/>
          <cell r="J42">
            <v>10384</v>
          </cell>
          <cell r="K42"/>
          <cell r="L42"/>
          <cell r="M42">
            <v>10185</v>
          </cell>
          <cell r="N42"/>
          <cell r="O42"/>
          <cell r="P42">
            <v>10095</v>
          </cell>
        </row>
        <row r="43">
          <cell r="A43" t="str">
            <v>一時借入金の利子</v>
          </cell>
          <cell r="B43">
            <v>0</v>
          </cell>
          <cell r="C43"/>
          <cell r="D43"/>
          <cell r="E43">
            <v>12</v>
          </cell>
          <cell r="F43"/>
          <cell r="G43"/>
          <cell r="H43">
            <v>12</v>
          </cell>
          <cell r="I43"/>
          <cell r="J43"/>
          <cell r="K43">
            <v>7</v>
          </cell>
          <cell r="L43"/>
          <cell r="M43"/>
          <cell r="N43">
            <v>1</v>
          </cell>
          <cell r="O43"/>
          <cell r="P43"/>
        </row>
        <row r="44">
          <cell r="A44" t="str">
            <v>債務負担行為に基づく支出額</v>
          </cell>
          <cell r="B44">
            <v>28</v>
          </cell>
          <cell r="C44"/>
          <cell r="D44"/>
          <cell r="E44">
            <v>19</v>
          </cell>
          <cell r="F44"/>
          <cell r="G44"/>
          <cell r="H44">
            <v>14</v>
          </cell>
          <cell r="I44"/>
          <cell r="J44"/>
          <cell r="K44">
            <v>10</v>
          </cell>
          <cell r="L44"/>
          <cell r="M44"/>
          <cell r="N44">
            <v>211</v>
          </cell>
          <cell r="O44"/>
          <cell r="P44"/>
        </row>
        <row r="45">
          <cell r="A45" t="str">
            <v>組合等が起こした地方債の元利償還金に対する負担金等</v>
          </cell>
          <cell r="B45">
            <v>332</v>
          </cell>
          <cell r="C45"/>
          <cell r="D45"/>
          <cell r="E45">
            <v>349</v>
          </cell>
          <cell r="F45"/>
          <cell r="G45"/>
          <cell r="H45">
            <v>358</v>
          </cell>
          <cell r="I45"/>
          <cell r="J45"/>
          <cell r="K45">
            <v>319</v>
          </cell>
          <cell r="L45"/>
          <cell r="M45"/>
          <cell r="N45">
            <v>262</v>
          </cell>
          <cell r="O45"/>
          <cell r="P45"/>
        </row>
        <row r="46">
          <cell r="A46" t="str">
            <v>公営企業債の元利償還金に対する繰入金</v>
          </cell>
          <cell r="B46">
            <v>4515</v>
          </cell>
          <cell r="C46"/>
          <cell r="D46"/>
          <cell r="E46">
            <v>4214</v>
          </cell>
          <cell r="F46"/>
          <cell r="G46"/>
          <cell r="H46">
            <v>4098</v>
          </cell>
          <cell r="I46"/>
          <cell r="J46"/>
          <cell r="K46">
            <v>4013</v>
          </cell>
          <cell r="L46"/>
          <cell r="M46"/>
          <cell r="N46">
            <v>3769</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9603</v>
          </cell>
          <cell r="C49"/>
          <cell r="D49"/>
          <cell r="E49">
            <v>9484</v>
          </cell>
          <cell r="F49"/>
          <cell r="G49"/>
          <cell r="H49">
            <v>9554</v>
          </cell>
          <cell r="I49"/>
          <cell r="J49"/>
          <cell r="K49">
            <v>9732</v>
          </cell>
          <cell r="L49"/>
          <cell r="M49"/>
          <cell r="N49">
            <v>9715</v>
          </cell>
          <cell r="O49"/>
          <cell r="P49"/>
        </row>
        <row r="50">
          <cell r="A50" t="str">
            <v>実質公債費比率の分子</v>
          </cell>
          <cell r="B50" t="e">
            <v>#N/A</v>
          </cell>
          <cell r="C50">
            <v>4041</v>
          </cell>
          <cell r="D50" t="e">
            <v>#N/A</v>
          </cell>
          <cell r="E50" t="e">
            <v>#N/A</v>
          </cell>
          <cell r="F50">
            <v>3676</v>
          </cell>
          <cell r="G50" t="e">
            <v>#N/A</v>
          </cell>
          <cell r="H50" t="e">
            <v>#N/A</v>
          </cell>
          <cell r="I50">
            <v>3652</v>
          </cell>
          <cell r="J50" t="e">
            <v>#N/A</v>
          </cell>
          <cell r="K50" t="e">
            <v>#N/A</v>
          </cell>
          <cell r="L50">
            <v>3896</v>
          </cell>
          <cell r="M50" t="e">
            <v>#N/A</v>
          </cell>
          <cell r="N50" t="e">
            <v>#N/A</v>
          </cell>
          <cell r="O50">
            <v>3863</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110585</v>
          </cell>
          <cell r="E56"/>
          <cell r="F56"/>
          <cell r="G56">
            <v>109620</v>
          </cell>
          <cell r="H56"/>
          <cell r="I56"/>
          <cell r="J56">
            <v>108593</v>
          </cell>
          <cell r="K56"/>
          <cell r="L56"/>
          <cell r="M56">
            <v>104735</v>
          </cell>
          <cell r="N56"/>
          <cell r="O56"/>
          <cell r="P56">
            <v>102780</v>
          </cell>
        </row>
        <row r="57">
          <cell r="A57" t="str">
            <v>充当可能特定歳入</v>
          </cell>
          <cell r="B57"/>
          <cell r="C57"/>
          <cell r="D57">
            <v>17989</v>
          </cell>
          <cell r="E57"/>
          <cell r="F57"/>
          <cell r="G57">
            <v>17818</v>
          </cell>
          <cell r="H57"/>
          <cell r="I57"/>
          <cell r="J57">
            <v>18048</v>
          </cell>
          <cell r="K57"/>
          <cell r="L57"/>
          <cell r="M57">
            <v>18503</v>
          </cell>
          <cell r="N57"/>
          <cell r="O57"/>
          <cell r="P57">
            <v>17206</v>
          </cell>
        </row>
        <row r="58">
          <cell r="A58" t="str">
            <v>充当可能基金</v>
          </cell>
          <cell r="B58"/>
          <cell r="C58"/>
          <cell r="D58">
            <v>13514</v>
          </cell>
          <cell r="E58"/>
          <cell r="F58"/>
          <cell r="G58">
            <v>12537</v>
          </cell>
          <cell r="H58"/>
          <cell r="I58"/>
          <cell r="J58">
            <v>13457</v>
          </cell>
          <cell r="K58"/>
          <cell r="L58"/>
          <cell r="M58">
            <v>14404</v>
          </cell>
          <cell r="N58"/>
          <cell r="O58"/>
          <cell r="P58">
            <v>14374</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1990</v>
          </cell>
          <cell r="C61"/>
          <cell r="D61"/>
          <cell r="E61">
            <v>2225</v>
          </cell>
          <cell r="F61"/>
          <cell r="G61"/>
          <cell r="H61">
            <v>2047</v>
          </cell>
          <cell r="I61"/>
          <cell r="J61"/>
          <cell r="K61">
            <v>2127</v>
          </cell>
          <cell r="L61"/>
          <cell r="M61"/>
          <cell r="N61">
            <v>2225</v>
          </cell>
          <cell r="O61"/>
          <cell r="P61"/>
        </row>
        <row r="62">
          <cell r="A62" t="str">
            <v>退職手当負担見込額</v>
          </cell>
          <cell r="B62">
            <v>9260</v>
          </cell>
          <cell r="C62"/>
          <cell r="D62"/>
          <cell r="E62">
            <v>9063</v>
          </cell>
          <cell r="F62"/>
          <cell r="G62"/>
          <cell r="H62">
            <v>8938</v>
          </cell>
          <cell r="I62"/>
          <cell r="J62"/>
          <cell r="K62">
            <v>9037</v>
          </cell>
          <cell r="L62"/>
          <cell r="M62"/>
          <cell r="N62">
            <v>9322</v>
          </cell>
          <cell r="O62"/>
          <cell r="P62"/>
        </row>
        <row r="63">
          <cell r="A63" t="str">
            <v>組合等負担等見込額</v>
          </cell>
          <cell r="B63">
            <v>2101</v>
          </cell>
          <cell r="C63"/>
          <cell r="D63"/>
          <cell r="E63">
            <v>1986</v>
          </cell>
          <cell r="F63"/>
          <cell r="G63"/>
          <cell r="H63">
            <v>2001</v>
          </cell>
          <cell r="I63"/>
          <cell r="J63"/>
          <cell r="K63">
            <v>1951</v>
          </cell>
          <cell r="L63"/>
          <cell r="M63"/>
          <cell r="N63">
            <v>1828</v>
          </cell>
          <cell r="O63"/>
          <cell r="P63"/>
        </row>
        <row r="64">
          <cell r="A64" t="str">
            <v>公営企業債等繰入見込額</v>
          </cell>
          <cell r="B64">
            <v>46082</v>
          </cell>
          <cell r="C64"/>
          <cell r="D64"/>
          <cell r="E64">
            <v>41854</v>
          </cell>
          <cell r="F64"/>
          <cell r="G64"/>
          <cell r="H64">
            <v>38307</v>
          </cell>
          <cell r="I64"/>
          <cell r="J64"/>
          <cell r="K64">
            <v>35216</v>
          </cell>
          <cell r="L64"/>
          <cell r="M64"/>
          <cell r="N64">
            <v>33429</v>
          </cell>
          <cell r="O64"/>
          <cell r="P64"/>
        </row>
        <row r="65">
          <cell r="A65" t="str">
            <v>債務負担行為に基づく支出予定額</v>
          </cell>
          <cell r="B65">
            <v>622</v>
          </cell>
          <cell r="C65"/>
          <cell r="D65"/>
          <cell r="E65">
            <v>589</v>
          </cell>
          <cell r="F65"/>
          <cell r="G65"/>
          <cell r="H65">
            <v>551</v>
          </cell>
          <cell r="I65"/>
          <cell r="J65"/>
          <cell r="K65">
            <v>520</v>
          </cell>
          <cell r="L65"/>
          <cell r="M65"/>
          <cell r="N65">
            <v>3634</v>
          </cell>
          <cell r="O65"/>
          <cell r="P65"/>
        </row>
        <row r="66">
          <cell r="A66" t="str">
            <v>一般会計等に係る地方債の現在高</v>
          </cell>
          <cell r="B66">
            <v>110750</v>
          </cell>
          <cell r="C66"/>
          <cell r="D66"/>
          <cell r="E66">
            <v>112833</v>
          </cell>
          <cell r="F66"/>
          <cell r="G66"/>
          <cell r="H66">
            <v>116095</v>
          </cell>
          <cell r="I66"/>
          <cell r="J66"/>
          <cell r="K66">
            <v>115229</v>
          </cell>
          <cell r="L66"/>
          <cell r="M66"/>
          <cell r="N66">
            <v>111749</v>
          </cell>
          <cell r="O66"/>
          <cell r="P66"/>
        </row>
        <row r="67">
          <cell r="A67" t="str">
            <v>将来負担比率の分子</v>
          </cell>
          <cell r="B67" t="e">
            <v>#N/A</v>
          </cell>
          <cell r="C67">
            <v>28717</v>
          </cell>
          <cell r="D67" t="e">
            <v>#N/A</v>
          </cell>
          <cell r="E67" t="e">
            <v>#N/A</v>
          </cell>
          <cell r="F67">
            <v>28575</v>
          </cell>
          <cell r="G67" t="e">
            <v>#N/A</v>
          </cell>
          <cell r="H67" t="e">
            <v>#N/A</v>
          </cell>
          <cell r="I67">
            <v>27841</v>
          </cell>
          <cell r="J67" t="e">
            <v>#N/A</v>
          </cell>
          <cell r="K67" t="e">
            <v>#N/A</v>
          </cell>
          <cell r="L67">
            <v>26438</v>
          </cell>
          <cell r="M67" t="e">
            <v>#N/A</v>
          </cell>
          <cell r="N67" t="e">
            <v>#N/A</v>
          </cell>
          <cell r="O67">
            <v>27826</v>
          </cell>
          <cell r="P67" t="e">
            <v>#N/A</v>
          </cell>
        </row>
        <row r="71">
          <cell r="B71" t="str">
            <v>R03</v>
          </cell>
          <cell r="C71" t="str">
            <v>R04</v>
          </cell>
          <cell r="D71" t="str">
            <v>R05</v>
          </cell>
        </row>
        <row r="72">
          <cell r="A72" t="str">
            <v>財政調整基金</v>
          </cell>
          <cell r="B72">
            <v>3520</v>
          </cell>
          <cell r="C72">
            <v>3757</v>
          </cell>
          <cell r="D72">
            <v>3772</v>
          </cell>
        </row>
        <row r="73">
          <cell r="A73" t="str">
            <v>減債基金</v>
          </cell>
          <cell r="B73">
            <v>1034</v>
          </cell>
          <cell r="C73">
            <v>1043</v>
          </cell>
          <cell r="D73">
            <v>1301</v>
          </cell>
        </row>
        <row r="74">
          <cell r="A74" t="str">
            <v>その他特定目的基金</v>
          </cell>
          <cell r="B74">
            <v>5843</v>
          </cell>
          <cell r="C74">
            <v>6024</v>
          </cell>
          <cell r="D74">
            <v>5607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DO1" sqref="DO1"/>
    </sheetView>
  </sheetViews>
  <sheetFormatPr defaultColWidth="0" defaultRowHeight="11" zeroHeight="1" x14ac:dyDescent="0.2"/>
  <cols>
    <col min="1" max="12" width="2.08984375" style="39" customWidth="1"/>
    <col min="13" max="17" width="2.36328125" style="39" customWidth="1"/>
    <col min="18" max="119" width="2.08984375" style="39" customWidth="1"/>
    <col min="120" max="16384" width="0" style="39" hidden="1"/>
  </cols>
  <sheetData>
    <row r="1" spans="1:119" ht="33" customHeight="1" x14ac:dyDescent="0.2">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16</v>
      </c>
      <c r="C2" s="41"/>
      <c r="D2" s="42"/>
    </row>
    <row r="3" spans="1:119" ht="18.75" customHeight="1" thickBot="1" x14ac:dyDescent="0.25">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85"/>
      <c r="AN4" s="383"/>
      <c r="AO4" s="383"/>
      <c r="AP4" s="383"/>
      <c r="AQ4" s="383"/>
      <c r="AR4" s="383"/>
      <c r="AS4" s="383"/>
      <c r="AT4" s="383"/>
      <c r="AU4" s="383"/>
      <c r="AV4" s="383"/>
      <c r="AW4" s="383"/>
      <c r="AX4" s="575"/>
      <c r="AY4" s="420" t="s">
        <v>27</v>
      </c>
      <c r="AZ4" s="421"/>
      <c r="BA4" s="421"/>
      <c r="BB4" s="421"/>
      <c r="BC4" s="421"/>
      <c r="BD4" s="421"/>
      <c r="BE4" s="421"/>
      <c r="BF4" s="421"/>
      <c r="BG4" s="421"/>
      <c r="BH4" s="421"/>
      <c r="BI4" s="421"/>
      <c r="BJ4" s="421"/>
      <c r="BK4" s="421"/>
      <c r="BL4" s="421"/>
      <c r="BM4" s="422"/>
      <c r="BN4" s="423">
        <v>114180230</v>
      </c>
      <c r="BO4" s="424"/>
      <c r="BP4" s="424"/>
      <c r="BQ4" s="424"/>
      <c r="BR4" s="424"/>
      <c r="BS4" s="424"/>
      <c r="BT4" s="424"/>
      <c r="BU4" s="425"/>
      <c r="BV4" s="423">
        <v>115319398</v>
      </c>
      <c r="BW4" s="424"/>
      <c r="BX4" s="424"/>
      <c r="BY4" s="424"/>
      <c r="BZ4" s="424"/>
      <c r="CA4" s="424"/>
      <c r="CB4" s="424"/>
      <c r="CC4" s="425"/>
      <c r="CD4" s="560" t="s">
        <v>28</v>
      </c>
      <c r="CE4" s="561"/>
      <c r="CF4" s="561"/>
      <c r="CG4" s="561"/>
      <c r="CH4" s="561"/>
      <c r="CI4" s="561"/>
      <c r="CJ4" s="561"/>
      <c r="CK4" s="561"/>
      <c r="CL4" s="561"/>
      <c r="CM4" s="561"/>
      <c r="CN4" s="561"/>
      <c r="CO4" s="561"/>
      <c r="CP4" s="561"/>
      <c r="CQ4" s="561"/>
      <c r="CR4" s="561"/>
      <c r="CS4" s="562"/>
      <c r="CT4" s="563">
        <v>4</v>
      </c>
      <c r="CU4" s="564"/>
      <c r="CV4" s="564"/>
      <c r="CW4" s="564"/>
      <c r="CX4" s="564"/>
      <c r="CY4" s="564"/>
      <c r="CZ4" s="564"/>
      <c r="DA4" s="565"/>
      <c r="DB4" s="563">
        <v>5.2</v>
      </c>
      <c r="DC4" s="564"/>
      <c r="DD4" s="564"/>
      <c r="DE4" s="564"/>
      <c r="DF4" s="564"/>
      <c r="DG4" s="564"/>
      <c r="DH4" s="564"/>
      <c r="DI4" s="565"/>
    </row>
    <row r="5" spans="1:119" ht="18.75" customHeight="1" x14ac:dyDescent="0.2">
      <c r="A5" s="40"/>
      <c r="B5" s="570"/>
      <c r="C5" s="384"/>
      <c r="D5" s="384"/>
      <c r="E5" s="571"/>
      <c r="F5" s="571"/>
      <c r="G5" s="571"/>
      <c r="H5" s="571"/>
      <c r="I5" s="571"/>
      <c r="J5" s="571"/>
      <c r="K5" s="571"/>
      <c r="L5" s="571"/>
      <c r="M5" s="571"/>
      <c r="N5" s="571"/>
      <c r="O5" s="571"/>
      <c r="P5" s="571"/>
      <c r="Q5" s="571"/>
      <c r="R5" s="382"/>
      <c r="S5" s="382"/>
      <c r="T5" s="382"/>
      <c r="U5" s="382"/>
      <c r="V5" s="574"/>
      <c r="W5" s="485"/>
      <c r="X5" s="383"/>
      <c r="Y5" s="383"/>
      <c r="Z5" s="383"/>
      <c r="AA5" s="383"/>
      <c r="AB5" s="384"/>
      <c r="AC5" s="382"/>
      <c r="AD5" s="383"/>
      <c r="AE5" s="383"/>
      <c r="AF5" s="383"/>
      <c r="AG5" s="383"/>
      <c r="AH5" s="383"/>
      <c r="AI5" s="383"/>
      <c r="AJ5" s="383"/>
      <c r="AK5" s="383"/>
      <c r="AL5" s="575"/>
      <c r="AM5" s="451" t="s">
        <v>29</v>
      </c>
      <c r="AN5" s="351"/>
      <c r="AO5" s="351"/>
      <c r="AP5" s="351"/>
      <c r="AQ5" s="351"/>
      <c r="AR5" s="351"/>
      <c r="AS5" s="351"/>
      <c r="AT5" s="352"/>
      <c r="AU5" s="452" t="s">
        <v>30</v>
      </c>
      <c r="AV5" s="453"/>
      <c r="AW5" s="453"/>
      <c r="AX5" s="453"/>
      <c r="AY5" s="408" t="s">
        <v>31</v>
      </c>
      <c r="AZ5" s="409"/>
      <c r="BA5" s="409"/>
      <c r="BB5" s="409"/>
      <c r="BC5" s="409"/>
      <c r="BD5" s="409"/>
      <c r="BE5" s="409"/>
      <c r="BF5" s="409"/>
      <c r="BG5" s="409"/>
      <c r="BH5" s="409"/>
      <c r="BI5" s="409"/>
      <c r="BJ5" s="409"/>
      <c r="BK5" s="409"/>
      <c r="BL5" s="409"/>
      <c r="BM5" s="410"/>
      <c r="BN5" s="394">
        <v>111334065</v>
      </c>
      <c r="BO5" s="395"/>
      <c r="BP5" s="395"/>
      <c r="BQ5" s="395"/>
      <c r="BR5" s="395"/>
      <c r="BS5" s="395"/>
      <c r="BT5" s="395"/>
      <c r="BU5" s="396"/>
      <c r="BV5" s="394">
        <v>112370924</v>
      </c>
      <c r="BW5" s="395"/>
      <c r="BX5" s="395"/>
      <c r="BY5" s="395"/>
      <c r="BZ5" s="395"/>
      <c r="CA5" s="395"/>
      <c r="CB5" s="395"/>
      <c r="CC5" s="396"/>
      <c r="CD5" s="434" t="s">
        <v>32</v>
      </c>
      <c r="CE5" s="354"/>
      <c r="CF5" s="354"/>
      <c r="CG5" s="354"/>
      <c r="CH5" s="354"/>
      <c r="CI5" s="354"/>
      <c r="CJ5" s="354"/>
      <c r="CK5" s="354"/>
      <c r="CL5" s="354"/>
      <c r="CM5" s="354"/>
      <c r="CN5" s="354"/>
      <c r="CO5" s="354"/>
      <c r="CP5" s="354"/>
      <c r="CQ5" s="354"/>
      <c r="CR5" s="354"/>
      <c r="CS5" s="435"/>
      <c r="CT5" s="391">
        <v>88.7</v>
      </c>
      <c r="CU5" s="392"/>
      <c r="CV5" s="392"/>
      <c r="CW5" s="392"/>
      <c r="CX5" s="392"/>
      <c r="CY5" s="392"/>
      <c r="CZ5" s="392"/>
      <c r="DA5" s="393"/>
      <c r="DB5" s="391">
        <v>88.2</v>
      </c>
      <c r="DC5" s="392"/>
      <c r="DD5" s="392"/>
      <c r="DE5" s="392"/>
      <c r="DF5" s="392"/>
      <c r="DG5" s="392"/>
      <c r="DH5" s="392"/>
      <c r="DI5" s="393"/>
    </row>
    <row r="6" spans="1:119" ht="18.75" customHeight="1" x14ac:dyDescent="0.2">
      <c r="A6" s="40"/>
      <c r="B6" s="540" t="s">
        <v>33</v>
      </c>
      <c r="C6" s="381"/>
      <c r="D6" s="381"/>
      <c r="E6" s="541"/>
      <c r="F6" s="541"/>
      <c r="G6" s="541"/>
      <c r="H6" s="541"/>
      <c r="I6" s="541"/>
      <c r="J6" s="541"/>
      <c r="K6" s="541"/>
      <c r="L6" s="541" t="s">
        <v>34</v>
      </c>
      <c r="M6" s="541"/>
      <c r="N6" s="541"/>
      <c r="O6" s="541"/>
      <c r="P6" s="541"/>
      <c r="Q6" s="541"/>
      <c r="R6" s="379"/>
      <c r="S6" s="379"/>
      <c r="T6" s="379"/>
      <c r="U6" s="379"/>
      <c r="V6" s="547"/>
      <c r="W6" s="484" t="s">
        <v>35</v>
      </c>
      <c r="X6" s="380"/>
      <c r="Y6" s="380"/>
      <c r="Z6" s="380"/>
      <c r="AA6" s="380"/>
      <c r="AB6" s="381"/>
      <c r="AC6" s="552" t="s">
        <v>36</v>
      </c>
      <c r="AD6" s="553"/>
      <c r="AE6" s="553"/>
      <c r="AF6" s="553"/>
      <c r="AG6" s="553"/>
      <c r="AH6" s="553"/>
      <c r="AI6" s="553"/>
      <c r="AJ6" s="553"/>
      <c r="AK6" s="553"/>
      <c r="AL6" s="554"/>
      <c r="AM6" s="451" t="s">
        <v>37</v>
      </c>
      <c r="AN6" s="351"/>
      <c r="AO6" s="351"/>
      <c r="AP6" s="351"/>
      <c r="AQ6" s="351"/>
      <c r="AR6" s="351"/>
      <c r="AS6" s="351"/>
      <c r="AT6" s="352"/>
      <c r="AU6" s="452" t="s">
        <v>30</v>
      </c>
      <c r="AV6" s="453"/>
      <c r="AW6" s="453"/>
      <c r="AX6" s="453"/>
      <c r="AY6" s="408" t="s">
        <v>38</v>
      </c>
      <c r="AZ6" s="409"/>
      <c r="BA6" s="409"/>
      <c r="BB6" s="409"/>
      <c r="BC6" s="409"/>
      <c r="BD6" s="409"/>
      <c r="BE6" s="409"/>
      <c r="BF6" s="409"/>
      <c r="BG6" s="409"/>
      <c r="BH6" s="409"/>
      <c r="BI6" s="409"/>
      <c r="BJ6" s="409"/>
      <c r="BK6" s="409"/>
      <c r="BL6" s="409"/>
      <c r="BM6" s="410"/>
      <c r="BN6" s="394">
        <v>2846165</v>
      </c>
      <c r="BO6" s="395"/>
      <c r="BP6" s="395"/>
      <c r="BQ6" s="395"/>
      <c r="BR6" s="395"/>
      <c r="BS6" s="395"/>
      <c r="BT6" s="395"/>
      <c r="BU6" s="396"/>
      <c r="BV6" s="394">
        <v>2948474</v>
      </c>
      <c r="BW6" s="395"/>
      <c r="BX6" s="395"/>
      <c r="BY6" s="395"/>
      <c r="BZ6" s="395"/>
      <c r="CA6" s="395"/>
      <c r="CB6" s="395"/>
      <c r="CC6" s="396"/>
      <c r="CD6" s="434" t="s">
        <v>39</v>
      </c>
      <c r="CE6" s="354"/>
      <c r="CF6" s="354"/>
      <c r="CG6" s="354"/>
      <c r="CH6" s="354"/>
      <c r="CI6" s="354"/>
      <c r="CJ6" s="354"/>
      <c r="CK6" s="354"/>
      <c r="CL6" s="354"/>
      <c r="CM6" s="354"/>
      <c r="CN6" s="354"/>
      <c r="CO6" s="354"/>
      <c r="CP6" s="354"/>
      <c r="CQ6" s="354"/>
      <c r="CR6" s="354"/>
      <c r="CS6" s="435"/>
      <c r="CT6" s="537">
        <v>90.4</v>
      </c>
      <c r="CU6" s="538"/>
      <c r="CV6" s="538"/>
      <c r="CW6" s="538"/>
      <c r="CX6" s="538"/>
      <c r="CY6" s="538"/>
      <c r="CZ6" s="538"/>
      <c r="DA6" s="539"/>
      <c r="DB6" s="537">
        <v>90.8</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1" t="s">
        <v>40</v>
      </c>
      <c r="AN7" s="351"/>
      <c r="AO7" s="351"/>
      <c r="AP7" s="351"/>
      <c r="AQ7" s="351"/>
      <c r="AR7" s="351"/>
      <c r="AS7" s="351"/>
      <c r="AT7" s="352"/>
      <c r="AU7" s="452" t="s">
        <v>30</v>
      </c>
      <c r="AV7" s="453"/>
      <c r="AW7" s="453"/>
      <c r="AX7" s="453"/>
      <c r="AY7" s="408" t="s">
        <v>41</v>
      </c>
      <c r="AZ7" s="409"/>
      <c r="BA7" s="409"/>
      <c r="BB7" s="409"/>
      <c r="BC7" s="409"/>
      <c r="BD7" s="409"/>
      <c r="BE7" s="409"/>
      <c r="BF7" s="409"/>
      <c r="BG7" s="409"/>
      <c r="BH7" s="409"/>
      <c r="BI7" s="409"/>
      <c r="BJ7" s="409"/>
      <c r="BK7" s="409"/>
      <c r="BL7" s="409"/>
      <c r="BM7" s="410"/>
      <c r="BN7" s="394">
        <v>776768</v>
      </c>
      <c r="BO7" s="395"/>
      <c r="BP7" s="395"/>
      <c r="BQ7" s="395"/>
      <c r="BR7" s="395"/>
      <c r="BS7" s="395"/>
      <c r="BT7" s="395"/>
      <c r="BU7" s="396"/>
      <c r="BV7" s="394">
        <v>260485</v>
      </c>
      <c r="BW7" s="395"/>
      <c r="BX7" s="395"/>
      <c r="BY7" s="395"/>
      <c r="BZ7" s="395"/>
      <c r="CA7" s="395"/>
      <c r="CB7" s="395"/>
      <c r="CC7" s="396"/>
      <c r="CD7" s="434" t="s">
        <v>42</v>
      </c>
      <c r="CE7" s="354"/>
      <c r="CF7" s="354"/>
      <c r="CG7" s="354"/>
      <c r="CH7" s="354"/>
      <c r="CI7" s="354"/>
      <c r="CJ7" s="354"/>
      <c r="CK7" s="354"/>
      <c r="CL7" s="354"/>
      <c r="CM7" s="354"/>
      <c r="CN7" s="354"/>
      <c r="CO7" s="354"/>
      <c r="CP7" s="354"/>
      <c r="CQ7" s="354"/>
      <c r="CR7" s="354"/>
      <c r="CS7" s="435"/>
      <c r="CT7" s="394">
        <v>51691943</v>
      </c>
      <c r="CU7" s="395"/>
      <c r="CV7" s="395"/>
      <c r="CW7" s="395"/>
      <c r="CX7" s="395"/>
      <c r="CY7" s="395"/>
      <c r="CZ7" s="395"/>
      <c r="DA7" s="396"/>
      <c r="DB7" s="394">
        <v>51312015</v>
      </c>
      <c r="DC7" s="395"/>
      <c r="DD7" s="395"/>
      <c r="DE7" s="395"/>
      <c r="DF7" s="395"/>
      <c r="DG7" s="395"/>
      <c r="DH7" s="395"/>
      <c r="DI7" s="396"/>
    </row>
    <row r="8" spans="1:119" ht="18.75" customHeight="1" thickBot="1" x14ac:dyDescent="0.25">
      <c r="A8" s="40"/>
      <c r="B8" s="545"/>
      <c r="C8" s="490"/>
      <c r="D8" s="490"/>
      <c r="E8" s="546"/>
      <c r="F8" s="546"/>
      <c r="G8" s="546"/>
      <c r="H8" s="546"/>
      <c r="I8" s="546"/>
      <c r="J8" s="546"/>
      <c r="K8" s="546"/>
      <c r="L8" s="546"/>
      <c r="M8" s="546"/>
      <c r="N8" s="546"/>
      <c r="O8" s="546"/>
      <c r="P8" s="546"/>
      <c r="Q8" s="546"/>
      <c r="R8" s="550"/>
      <c r="S8" s="550"/>
      <c r="T8" s="550"/>
      <c r="U8" s="550"/>
      <c r="V8" s="551"/>
      <c r="W8" s="465"/>
      <c r="X8" s="466"/>
      <c r="Y8" s="466"/>
      <c r="Z8" s="466"/>
      <c r="AA8" s="466"/>
      <c r="AB8" s="490"/>
      <c r="AC8" s="557"/>
      <c r="AD8" s="558"/>
      <c r="AE8" s="558"/>
      <c r="AF8" s="558"/>
      <c r="AG8" s="558"/>
      <c r="AH8" s="558"/>
      <c r="AI8" s="558"/>
      <c r="AJ8" s="558"/>
      <c r="AK8" s="558"/>
      <c r="AL8" s="559"/>
      <c r="AM8" s="451" t="s">
        <v>43</v>
      </c>
      <c r="AN8" s="351"/>
      <c r="AO8" s="351"/>
      <c r="AP8" s="351"/>
      <c r="AQ8" s="351"/>
      <c r="AR8" s="351"/>
      <c r="AS8" s="351"/>
      <c r="AT8" s="352"/>
      <c r="AU8" s="452" t="s">
        <v>30</v>
      </c>
      <c r="AV8" s="453"/>
      <c r="AW8" s="453"/>
      <c r="AX8" s="453"/>
      <c r="AY8" s="408" t="s">
        <v>44</v>
      </c>
      <c r="AZ8" s="409"/>
      <c r="BA8" s="409"/>
      <c r="BB8" s="409"/>
      <c r="BC8" s="409"/>
      <c r="BD8" s="409"/>
      <c r="BE8" s="409"/>
      <c r="BF8" s="409"/>
      <c r="BG8" s="409"/>
      <c r="BH8" s="409"/>
      <c r="BI8" s="409"/>
      <c r="BJ8" s="409"/>
      <c r="BK8" s="409"/>
      <c r="BL8" s="409"/>
      <c r="BM8" s="410"/>
      <c r="BN8" s="394">
        <v>2069397</v>
      </c>
      <c r="BO8" s="395"/>
      <c r="BP8" s="395"/>
      <c r="BQ8" s="395"/>
      <c r="BR8" s="395"/>
      <c r="BS8" s="395"/>
      <c r="BT8" s="395"/>
      <c r="BU8" s="396"/>
      <c r="BV8" s="394">
        <v>2687989</v>
      </c>
      <c r="BW8" s="395"/>
      <c r="BX8" s="395"/>
      <c r="BY8" s="395"/>
      <c r="BZ8" s="395"/>
      <c r="CA8" s="395"/>
      <c r="CB8" s="395"/>
      <c r="CC8" s="396"/>
      <c r="CD8" s="434" t="s">
        <v>45</v>
      </c>
      <c r="CE8" s="354"/>
      <c r="CF8" s="354"/>
      <c r="CG8" s="354"/>
      <c r="CH8" s="354"/>
      <c r="CI8" s="354"/>
      <c r="CJ8" s="354"/>
      <c r="CK8" s="354"/>
      <c r="CL8" s="354"/>
      <c r="CM8" s="354"/>
      <c r="CN8" s="354"/>
      <c r="CO8" s="354"/>
      <c r="CP8" s="354"/>
      <c r="CQ8" s="354"/>
      <c r="CR8" s="354"/>
      <c r="CS8" s="435"/>
      <c r="CT8" s="497">
        <v>0.5</v>
      </c>
      <c r="CU8" s="498"/>
      <c r="CV8" s="498"/>
      <c r="CW8" s="498"/>
      <c r="CX8" s="498"/>
      <c r="CY8" s="498"/>
      <c r="CZ8" s="498"/>
      <c r="DA8" s="499"/>
      <c r="DB8" s="497">
        <v>0.51</v>
      </c>
      <c r="DC8" s="498"/>
      <c r="DD8" s="498"/>
      <c r="DE8" s="498"/>
      <c r="DF8" s="498"/>
      <c r="DG8" s="498"/>
      <c r="DH8" s="498"/>
      <c r="DI8" s="499"/>
    </row>
    <row r="9" spans="1:119" ht="18.75" customHeight="1" thickBot="1" x14ac:dyDescent="0.25">
      <c r="A9" s="40"/>
      <c r="B9" s="526" t="s">
        <v>46</v>
      </c>
      <c r="C9" s="527"/>
      <c r="D9" s="527"/>
      <c r="E9" s="527"/>
      <c r="F9" s="527"/>
      <c r="G9" s="527"/>
      <c r="H9" s="527"/>
      <c r="I9" s="527"/>
      <c r="J9" s="527"/>
      <c r="K9" s="445"/>
      <c r="L9" s="528" t="s">
        <v>47</v>
      </c>
      <c r="M9" s="529"/>
      <c r="N9" s="529"/>
      <c r="O9" s="529"/>
      <c r="P9" s="529"/>
      <c r="Q9" s="530"/>
      <c r="R9" s="531">
        <v>188465</v>
      </c>
      <c r="S9" s="532"/>
      <c r="T9" s="532"/>
      <c r="U9" s="532"/>
      <c r="V9" s="533"/>
      <c r="W9" s="463" t="s">
        <v>48</v>
      </c>
      <c r="X9" s="464"/>
      <c r="Y9" s="464"/>
      <c r="Z9" s="464"/>
      <c r="AA9" s="464"/>
      <c r="AB9" s="464"/>
      <c r="AC9" s="464"/>
      <c r="AD9" s="464"/>
      <c r="AE9" s="464"/>
      <c r="AF9" s="464"/>
      <c r="AG9" s="464"/>
      <c r="AH9" s="464"/>
      <c r="AI9" s="464"/>
      <c r="AJ9" s="464"/>
      <c r="AK9" s="464"/>
      <c r="AL9" s="534"/>
      <c r="AM9" s="451" t="s">
        <v>49</v>
      </c>
      <c r="AN9" s="351"/>
      <c r="AO9" s="351"/>
      <c r="AP9" s="351"/>
      <c r="AQ9" s="351"/>
      <c r="AR9" s="351"/>
      <c r="AS9" s="351"/>
      <c r="AT9" s="352"/>
      <c r="AU9" s="452" t="s">
        <v>30</v>
      </c>
      <c r="AV9" s="453"/>
      <c r="AW9" s="453"/>
      <c r="AX9" s="453"/>
      <c r="AY9" s="408" t="s">
        <v>50</v>
      </c>
      <c r="AZ9" s="409"/>
      <c r="BA9" s="409"/>
      <c r="BB9" s="409"/>
      <c r="BC9" s="409"/>
      <c r="BD9" s="409"/>
      <c r="BE9" s="409"/>
      <c r="BF9" s="409"/>
      <c r="BG9" s="409"/>
      <c r="BH9" s="409"/>
      <c r="BI9" s="409"/>
      <c r="BJ9" s="409"/>
      <c r="BK9" s="409"/>
      <c r="BL9" s="409"/>
      <c r="BM9" s="410"/>
      <c r="BN9" s="394">
        <v>-618592</v>
      </c>
      <c r="BO9" s="395"/>
      <c r="BP9" s="395"/>
      <c r="BQ9" s="395"/>
      <c r="BR9" s="395"/>
      <c r="BS9" s="395"/>
      <c r="BT9" s="395"/>
      <c r="BU9" s="396"/>
      <c r="BV9" s="394">
        <v>-378904</v>
      </c>
      <c r="BW9" s="395"/>
      <c r="BX9" s="395"/>
      <c r="BY9" s="395"/>
      <c r="BZ9" s="395"/>
      <c r="CA9" s="395"/>
      <c r="CB9" s="395"/>
      <c r="CC9" s="396"/>
      <c r="CD9" s="434" t="s">
        <v>51</v>
      </c>
      <c r="CE9" s="354"/>
      <c r="CF9" s="354"/>
      <c r="CG9" s="354"/>
      <c r="CH9" s="354"/>
      <c r="CI9" s="354"/>
      <c r="CJ9" s="354"/>
      <c r="CK9" s="354"/>
      <c r="CL9" s="354"/>
      <c r="CM9" s="354"/>
      <c r="CN9" s="354"/>
      <c r="CO9" s="354"/>
      <c r="CP9" s="354"/>
      <c r="CQ9" s="354"/>
      <c r="CR9" s="354"/>
      <c r="CS9" s="435"/>
      <c r="CT9" s="391">
        <v>14.1</v>
      </c>
      <c r="CU9" s="392"/>
      <c r="CV9" s="392"/>
      <c r="CW9" s="392"/>
      <c r="CX9" s="392"/>
      <c r="CY9" s="392"/>
      <c r="CZ9" s="392"/>
      <c r="DA9" s="393"/>
      <c r="DB9" s="391">
        <v>14.6</v>
      </c>
      <c r="DC9" s="392"/>
      <c r="DD9" s="392"/>
      <c r="DE9" s="392"/>
      <c r="DF9" s="392"/>
      <c r="DG9" s="392"/>
      <c r="DH9" s="392"/>
      <c r="DI9" s="393"/>
    </row>
    <row r="10" spans="1:119" ht="18.75" customHeight="1" thickBot="1" x14ac:dyDescent="0.25">
      <c r="A10" s="40"/>
      <c r="B10" s="526"/>
      <c r="C10" s="527"/>
      <c r="D10" s="527"/>
      <c r="E10" s="527"/>
      <c r="F10" s="527"/>
      <c r="G10" s="527"/>
      <c r="H10" s="527"/>
      <c r="I10" s="527"/>
      <c r="J10" s="527"/>
      <c r="K10" s="445"/>
      <c r="L10" s="350" t="s">
        <v>52</v>
      </c>
      <c r="M10" s="351"/>
      <c r="N10" s="351"/>
      <c r="O10" s="351"/>
      <c r="P10" s="351"/>
      <c r="Q10" s="352"/>
      <c r="R10" s="347">
        <v>193717</v>
      </c>
      <c r="S10" s="348"/>
      <c r="T10" s="348"/>
      <c r="U10" s="348"/>
      <c r="V10" s="407"/>
      <c r="W10" s="535"/>
      <c r="X10" s="345"/>
      <c r="Y10" s="345"/>
      <c r="Z10" s="345"/>
      <c r="AA10" s="345"/>
      <c r="AB10" s="345"/>
      <c r="AC10" s="345"/>
      <c r="AD10" s="345"/>
      <c r="AE10" s="345"/>
      <c r="AF10" s="345"/>
      <c r="AG10" s="345"/>
      <c r="AH10" s="345"/>
      <c r="AI10" s="345"/>
      <c r="AJ10" s="345"/>
      <c r="AK10" s="345"/>
      <c r="AL10" s="536"/>
      <c r="AM10" s="451" t="s">
        <v>53</v>
      </c>
      <c r="AN10" s="351"/>
      <c r="AO10" s="351"/>
      <c r="AP10" s="351"/>
      <c r="AQ10" s="351"/>
      <c r="AR10" s="351"/>
      <c r="AS10" s="351"/>
      <c r="AT10" s="352"/>
      <c r="AU10" s="452" t="s">
        <v>54</v>
      </c>
      <c r="AV10" s="453"/>
      <c r="AW10" s="453"/>
      <c r="AX10" s="453"/>
      <c r="AY10" s="408" t="s">
        <v>55</v>
      </c>
      <c r="AZ10" s="409"/>
      <c r="BA10" s="409"/>
      <c r="BB10" s="409"/>
      <c r="BC10" s="409"/>
      <c r="BD10" s="409"/>
      <c r="BE10" s="409"/>
      <c r="BF10" s="409"/>
      <c r="BG10" s="409"/>
      <c r="BH10" s="409"/>
      <c r="BI10" s="409"/>
      <c r="BJ10" s="409"/>
      <c r="BK10" s="409"/>
      <c r="BL10" s="409"/>
      <c r="BM10" s="410"/>
      <c r="BN10" s="394">
        <v>215790</v>
      </c>
      <c r="BO10" s="395"/>
      <c r="BP10" s="395"/>
      <c r="BQ10" s="395"/>
      <c r="BR10" s="395"/>
      <c r="BS10" s="395"/>
      <c r="BT10" s="395"/>
      <c r="BU10" s="396"/>
      <c r="BV10" s="394">
        <v>236589</v>
      </c>
      <c r="BW10" s="395"/>
      <c r="BX10" s="395"/>
      <c r="BY10" s="395"/>
      <c r="BZ10" s="395"/>
      <c r="CA10" s="395"/>
      <c r="CB10" s="395"/>
      <c r="CC10" s="396"/>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526"/>
      <c r="C11" s="527"/>
      <c r="D11" s="527"/>
      <c r="E11" s="527"/>
      <c r="F11" s="527"/>
      <c r="G11" s="527"/>
      <c r="H11" s="527"/>
      <c r="I11" s="527"/>
      <c r="J11" s="527"/>
      <c r="K11" s="445"/>
      <c r="L11" s="355" t="s">
        <v>57</v>
      </c>
      <c r="M11" s="356"/>
      <c r="N11" s="356"/>
      <c r="O11" s="356"/>
      <c r="P11" s="356"/>
      <c r="Q11" s="357"/>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1" t="s">
        <v>59</v>
      </c>
      <c r="AN11" s="351"/>
      <c r="AO11" s="351"/>
      <c r="AP11" s="351"/>
      <c r="AQ11" s="351"/>
      <c r="AR11" s="351"/>
      <c r="AS11" s="351"/>
      <c r="AT11" s="352"/>
      <c r="AU11" s="452" t="s">
        <v>54</v>
      </c>
      <c r="AV11" s="453"/>
      <c r="AW11" s="453"/>
      <c r="AX11" s="453"/>
      <c r="AY11" s="408" t="s">
        <v>60</v>
      </c>
      <c r="AZ11" s="409"/>
      <c r="BA11" s="409"/>
      <c r="BB11" s="409"/>
      <c r="BC11" s="409"/>
      <c r="BD11" s="409"/>
      <c r="BE11" s="409"/>
      <c r="BF11" s="409"/>
      <c r="BG11" s="409"/>
      <c r="BH11" s="409"/>
      <c r="BI11" s="409"/>
      <c r="BJ11" s="409"/>
      <c r="BK11" s="409"/>
      <c r="BL11" s="409"/>
      <c r="BM11" s="410"/>
      <c r="BN11" s="394">
        <v>0</v>
      </c>
      <c r="BO11" s="395"/>
      <c r="BP11" s="395"/>
      <c r="BQ11" s="395"/>
      <c r="BR11" s="395"/>
      <c r="BS11" s="395"/>
      <c r="BT11" s="395"/>
      <c r="BU11" s="396"/>
      <c r="BV11" s="394">
        <v>0</v>
      </c>
      <c r="BW11" s="395"/>
      <c r="BX11" s="395"/>
      <c r="BY11" s="395"/>
      <c r="BZ11" s="395"/>
      <c r="CA11" s="395"/>
      <c r="CB11" s="395"/>
      <c r="CC11" s="396"/>
      <c r="CD11" s="434" t="s">
        <v>61</v>
      </c>
      <c r="CE11" s="354"/>
      <c r="CF11" s="354"/>
      <c r="CG11" s="354"/>
      <c r="CH11" s="354"/>
      <c r="CI11" s="354"/>
      <c r="CJ11" s="354"/>
      <c r="CK11" s="354"/>
      <c r="CL11" s="354"/>
      <c r="CM11" s="354"/>
      <c r="CN11" s="354"/>
      <c r="CO11" s="354"/>
      <c r="CP11" s="354"/>
      <c r="CQ11" s="354"/>
      <c r="CR11" s="354"/>
      <c r="CS11" s="435"/>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2">
      <c r="A12" s="40"/>
      <c r="B12" s="500" t="s">
        <v>63</v>
      </c>
      <c r="C12" s="501"/>
      <c r="D12" s="501"/>
      <c r="E12" s="501"/>
      <c r="F12" s="501"/>
      <c r="G12" s="501"/>
      <c r="H12" s="501"/>
      <c r="I12" s="501"/>
      <c r="J12" s="501"/>
      <c r="K12" s="502"/>
      <c r="L12" s="509" t="s">
        <v>64</v>
      </c>
      <c r="M12" s="510"/>
      <c r="N12" s="510"/>
      <c r="O12" s="510"/>
      <c r="P12" s="510"/>
      <c r="Q12" s="511"/>
      <c r="R12" s="512">
        <v>181203</v>
      </c>
      <c r="S12" s="513"/>
      <c r="T12" s="513"/>
      <c r="U12" s="513"/>
      <c r="V12" s="514"/>
      <c r="W12" s="515" t="s">
        <v>22</v>
      </c>
      <c r="X12" s="453"/>
      <c r="Y12" s="453"/>
      <c r="Z12" s="453"/>
      <c r="AA12" s="453"/>
      <c r="AB12" s="516"/>
      <c r="AC12" s="517" t="s">
        <v>65</v>
      </c>
      <c r="AD12" s="518"/>
      <c r="AE12" s="518"/>
      <c r="AF12" s="518"/>
      <c r="AG12" s="519"/>
      <c r="AH12" s="517" t="s">
        <v>66</v>
      </c>
      <c r="AI12" s="518"/>
      <c r="AJ12" s="518"/>
      <c r="AK12" s="518"/>
      <c r="AL12" s="520"/>
      <c r="AM12" s="451" t="s">
        <v>67</v>
      </c>
      <c r="AN12" s="351"/>
      <c r="AO12" s="351"/>
      <c r="AP12" s="351"/>
      <c r="AQ12" s="351"/>
      <c r="AR12" s="351"/>
      <c r="AS12" s="351"/>
      <c r="AT12" s="352"/>
      <c r="AU12" s="452" t="s">
        <v>54</v>
      </c>
      <c r="AV12" s="453"/>
      <c r="AW12" s="453"/>
      <c r="AX12" s="453"/>
      <c r="AY12" s="408" t="s">
        <v>68</v>
      </c>
      <c r="AZ12" s="409"/>
      <c r="BA12" s="409"/>
      <c r="BB12" s="409"/>
      <c r="BC12" s="409"/>
      <c r="BD12" s="409"/>
      <c r="BE12" s="409"/>
      <c r="BF12" s="409"/>
      <c r="BG12" s="409"/>
      <c r="BH12" s="409"/>
      <c r="BI12" s="409"/>
      <c r="BJ12" s="409"/>
      <c r="BK12" s="409"/>
      <c r="BL12" s="409"/>
      <c r="BM12" s="410"/>
      <c r="BN12" s="394">
        <v>200000</v>
      </c>
      <c r="BO12" s="395"/>
      <c r="BP12" s="395"/>
      <c r="BQ12" s="395"/>
      <c r="BR12" s="395"/>
      <c r="BS12" s="395"/>
      <c r="BT12" s="395"/>
      <c r="BU12" s="396"/>
      <c r="BV12" s="394">
        <v>0</v>
      </c>
      <c r="BW12" s="395"/>
      <c r="BX12" s="395"/>
      <c r="BY12" s="395"/>
      <c r="BZ12" s="395"/>
      <c r="CA12" s="395"/>
      <c r="CB12" s="395"/>
      <c r="CC12" s="396"/>
      <c r="CD12" s="434" t="s">
        <v>69</v>
      </c>
      <c r="CE12" s="354"/>
      <c r="CF12" s="354"/>
      <c r="CG12" s="354"/>
      <c r="CH12" s="354"/>
      <c r="CI12" s="354"/>
      <c r="CJ12" s="354"/>
      <c r="CK12" s="354"/>
      <c r="CL12" s="354"/>
      <c r="CM12" s="354"/>
      <c r="CN12" s="354"/>
      <c r="CO12" s="354"/>
      <c r="CP12" s="354"/>
      <c r="CQ12" s="354"/>
      <c r="CR12" s="354"/>
      <c r="CS12" s="435"/>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2">
      <c r="A13" s="40"/>
      <c r="B13" s="503"/>
      <c r="C13" s="504"/>
      <c r="D13" s="504"/>
      <c r="E13" s="504"/>
      <c r="F13" s="504"/>
      <c r="G13" s="504"/>
      <c r="H13" s="504"/>
      <c r="I13" s="504"/>
      <c r="J13" s="504"/>
      <c r="K13" s="505"/>
      <c r="L13" s="55"/>
      <c r="M13" s="478" t="s">
        <v>70</v>
      </c>
      <c r="N13" s="479"/>
      <c r="O13" s="479"/>
      <c r="P13" s="479"/>
      <c r="Q13" s="480"/>
      <c r="R13" s="481">
        <v>179470</v>
      </c>
      <c r="S13" s="482"/>
      <c r="T13" s="482"/>
      <c r="U13" s="482"/>
      <c r="V13" s="483"/>
      <c r="W13" s="484" t="s">
        <v>71</v>
      </c>
      <c r="X13" s="380"/>
      <c r="Y13" s="380"/>
      <c r="Z13" s="380"/>
      <c r="AA13" s="380"/>
      <c r="AB13" s="381"/>
      <c r="AC13" s="347">
        <v>4258</v>
      </c>
      <c r="AD13" s="348"/>
      <c r="AE13" s="348"/>
      <c r="AF13" s="348"/>
      <c r="AG13" s="349"/>
      <c r="AH13" s="347">
        <v>5219</v>
      </c>
      <c r="AI13" s="348"/>
      <c r="AJ13" s="348"/>
      <c r="AK13" s="348"/>
      <c r="AL13" s="407"/>
      <c r="AM13" s="451" t="s">
        <v>72</v>
      </c>
      <c r="AN13" s="351"/>
      <c r="AO13" s="351"/>
      <c r="AP13" s="351"/>
      <c r="AQ13" s="351"/>
      <c r="AR13" s="351"/>
      <c r="AS13" s="351"/>
      <c r="AT13" s="352"/>
      <c r="AU13" s="452" t="s">
        <v>54</v>
      </c>
      <c r="AV13" s="453"/>
      <c r="AW13" s="453"/>
      <c r="AX13" s="453"/>
      <c r="AY13" s="408" t="s">
        <v>73</v>
      </c>
      <c r="AZ13" s="409"/>
      <c r="BA13" s="409"/>
      <c r="BB13" s="409"/>
      <c r="BC13" s="409"/>
      <c r="BD13" s="409"/>
      <c r="BE13" s="409"/>
      <c r="BF13" s="409"/>
      <c r="BG13" s="409"/>
      <c r="BH13" s="409"/>
      <c r="BI13" s="409"/>
      <c r="BJ13" s="409"/>
      <c r="BK13" s="409"/>
      <c r="BL13" s="409"/>
      <c r="BM13" s="410"/>
      <c r="BN13" s="394">
        <v>-602802</v>
      </c>
      <c r="BO13" s="395"/>
      <c r="BP13" s="395"/>
      <c r="BQ13" s="395"/>
      <c r="BR13" s="395"/>
      <c r="BS13" s="395"/>
      <c r="BT13" s="395"/>
      <c r="BU13" s="396"/>
      <c r="BV13" s="394">
        <v>-142315</v>
      </c>
      <c r="BW13" s="395"/>
      <c r="BX13" s="395"/>
      <c r="BY13" s="395"/>
      <c r="BZ13" s="395"/>
      <c r="CA13" s="395"/>
      <c r="CB13" s="395"/>
      <c r="CC13" s="396"/>
      <c r="CD13" s="434" t="s">
        <v>74</v>
      </c>
      <c r="CE13" s="354"/>
      <c r="CF13" s="354"/>
      <c r="CG13" s="354"/>
      <c r="CH13" s="354"/>
      <c r="CI13" s="354"/>
      <c r="CJ13" s="354"/>
      <c r="CK13" s="354"/>
      <c r="CL13" s="354"/>
      <c r="CM13" s="354"/>
      <c r="CN13" s="354"/>
      <c r="CO13" s="354"/>
      <c r="CP13" s="354"/>
      <c r="CQ13" s="354"/>
      <c r="CR13" s="354"/>
      <c r="CS13" s="435"/>
      <c r="CT13" s="391">
        <v>8.8000000000000007</v>
      </c>
      <c r="CU13" s="392"/>
      <c r="CV13" s="392"/>
      <c r="CW13" s="392"/>
      <c r="CX13" s="392"/>
      <c r="CY13" s="392"/>
      <c r="CZ13" s="392"/>
      <c r="DA13" s="393"/>
      <c r="DB13" s="391">
        <v>8.6999999999999993</v>
      </c>
      <c r="DC13" s="392"/>
      <c r="DD13" s="392"/>
      <c r="DE13" s="392"/>
      <c r="DF13" s="392"/>
      <c r="DG13" s="392"/>
      <c r="DH13" s="392"/>
      <c r="DI13" s="393"/>
    </row>
    <row r="14" spans="1:119" ht="18.75" customHeight="1" thickBot="1" x14ac:dyDescent="0.25">
      <c r="A14" s="40"/>
      <c r="B14" s="503"/>
      <c r="C14" s="504"/>
      <c r="D14" s="504"/>
      <c r="E14" s="504"/>
      <c r="F14" s="504"/>
      <c r="G14" s="504"/>
      <c r="H14" s="504"/>
      <c r="I14" s="504"/>
      <c r="J14" s="504"/>
      <c r="K14" s="505"/>
      <c r="L14" s="468" t="s">
        <v>75</v>
      </c>
      <c r="M14" s="521"/>
      <c r="N14" s="521"/>
      <c r="O14" s="521"/>
      <c r="P14" s="521"/>
      <c r="Q14" s="522"/>
      <c r="R14" s="481">
        <v>183269</v>
      </c>
      <c r="S14" s="482"/>
      <c r="T14" s="482"/>
      <c r="U14" s="482"/>
      <c r="V14" s="483"/>
      <c r="W14" s="485"/>
      <c r="X14" s="383"/>
      <c r="Y14" s="383"/>
      <c r="Z14" s="383"/>
      <c r="AA14" s="383"/>
      <c r="AB14" s="384"/>
      <c r="AC14" s="474">
        <v>4.9000000000000004</v>
      </c>
      <c r="AD14" s="475"/>
      <c r="AE14" s="475"/>
      <c r="AF14" s="475"/>
      <c r="AG14" s="476"/>
      <c r="AH14" s="474">
        <v>5.9</v>
      </c>
      <c r="AI14" s="475"/>
      <c r="AJ14" s="475"/>
      <c r="AK14" s="475"/>
      <c r="AL14" s="477"/>
      <c r="AM14" s="451"/>
      <c r="AN14" s="351"/>
      <c r="AO14" s="351"/>
      <c r="AP14" s="351"/>
      <c r="AQ14" s="351"/>
      <c r="AR14" s="351"/>
      <c r="AS14" s="351"/>
      <c r="AT14" s="352"/>
      <c r="AU14" s="452"/>
      <c r="AV14" s="453"/>
      <c r="AW14" s="453"/>
      <c r="AX14" s="453"/>
      <c r="AY14" s="408"/>
      <c r="AZ14" s="409"/>
      <c r="BA14" s="409"/>
      <c r="BB14" s="409"/>
      <c r="BC14" s="409"/>
      <c r="BD14" s="409"/>
      <c r="BE14" s="409"/>
      <c r="BF14" s="409"/>
      <c r="BG14" s="409"/>
      <c r="BH14" s="409"/>
      <c r="BI14" s="409"/>
      <c r="BJ14" s="409"/>
      <c r="BK14" s="409"/>
      <c r="BL14" s="409"/>
      <c r="BM14" s="410"/>
      <c r="BN14" s="394"/>
      <c r="BO14" s="395"/>
      <c r="BP14" s="395"/>
      <c r="BQ14" s="395"/>
      <c r="BR14" s="395"/>
      <c r="BS14" s="395"/>
      <c r="BT14" s="395"/>
      <c r="BU14" s="396"/>
      <c r="BV14" s="394"/>
      <c r="BW14" s="395"/>
      <c r="BX14" s="395"/>
      <c r="BY14" s="395"/>
      <c r="BZ14" s="395"/>
      <c r="CA14" s="395"/>
      <c r="CB14" s="395"/>
      <c r="CC14" s="396"/>
      <c r="CD14" s="431" t="s">
        <v>76</v>
      </c>
      <c r="CE14" s="432"/>
      <c r="CF14" s="432"/>
      <c r="CG14" s="432"/>
      <c r="CH14" s="432"/>
      <c r="CI14" s="432"/>
      <c r="CJ14" s="432"/>
      <c r="CK14" s="432"/>
      <c r="CL14" s="432"/>
      <c r="CM14" s="432"/>
      <c r="CN14" s="432"/>
      <c r="CO14" s="432"/>
      <c r="CP14" s="432"/>
      <c r="CQ14" s="432"/>
      <c r="CR14" s="432"/>
      <c r="CS14" s="433"/>
      <c r="CT14" s="491">
        <v>65</v>
      </c>
      <c r="CU14" s="492"/>
      <c r="CV14" s="492"/>
      <c r="CW14" s="492"/>
      <c r="CX14" s="492"/>
      <c r="CY14" s="492"/>
      <c r="CZ14" s="492"/>
      <c r="DA14" s="493"/>
      <c r="DB14" s="491">
        <v>62.5</v>
      </c>
      <c r="DC14" s="492"/>
      <c r="DD14" s="492"/>
      <c r="DE14" s="492"/>
      <c r="DF14" s="492"/>
      <c r="DG14" s="492"/>
      <c r="DH14" s="492"/>
      <c r="DI14" s="493"/>
    </row>
    <row r="15" spans="1:119" ht="18.75" customHeight="1" x14ac:dyDescent="0.2">
      <c r="A15" s="40"/>
      <c r="B15" s="503"/>
      <c r="C15" s="504"/>
      <c r="D15" s="504"/>
      <c r="E15" s="504"/>
      <c r="F15" s="504"/>
      <c r="G15" s="504"/>
      <c r="H15" s="504"/>
      <c r="I15" s="504"/>
      <c r="J15" s="504"/>
      <c r="K15" s="505"/>
      <c r="L15" s="55"/>
      <c r="M15" s="478" t="s">
        <v>70</v>
      </c>
      <c r="N15" s="479"/>
      <c r="O15" s="479"/>
      <c r="P15" s="479"/>
      <c r="Q15" s="480"/>
      <c r="R15" s="481">
        <v>181693</v>
      </c>
      <c r="S15" s="482"/>
      <c r="T15" s="482"/>
      <c r="U15" s="482"/>
      <c r="V15" s="483"/>
      <c r="W15" s="484" t="s">
        <v>77</v>
      </c>
      <c r="X15" s="380"/>
      <c r="Y15" s="380"/>
      <c r="Z15" s="380"/>
      <c r="AA15" s="380"/>
      <c r="AB15" s="381"/>
      <c r="AC15" s="347">
        <v>18149</v>
      </c>
      <c r="AD15" s="348"/>
      <c r="AE15" s="348"/>
      <c r="AF15" s="348"/>
      <c r="AG15" s="349"/>
      <c r="AH15" s="347">
        <v>19037</v>
      </c>
      <c r="AI15" s="348"/>
      <c r="AJ15" s="348"/>
      <c r="AK15" s="348"/>
      <c r="AL15" s="407"/>
      <c r="AM15" s="451"/>
      <c r="AN15" s="351"/>
      <c r="AO15" s="351"/>
      <c r="AP15" s="351"/>
      <c r="AQ15" s="351"/>
      <c r="AR15" s="351"/>
      <c r="AS15" s="351"/>
      <c r="AT15" s="352"/>
      <c r="AU15" s="452"/>
      <c r="AV15" s="453"/>
      <c r="AW15" s="453"/>
      <c r="AX15" s="453"/>
      <c r="AY15" s="420" t="s">
        <v>78</v>
      </c>
      <c r="AZ15" s="421"/>
      <c r="BA15" s="421"/>
      <c r="BB15" s="421"/>
      <c r="BC15" s="421"/>
      <c r="BD15" s="421"/>
      <c r="BE15" s="421"/>
      <c r="BF15" s="421"/>
      <c r="BG15" s="421"/>
      <c r="BH15" s="421"/>
      <c r="BI15" s="421"/>
      <c r="BJ15" s="421"/>
      <c r="BK15" s="421"/>
      <c r="BL15" s="421"/>
      <c r="BM15" s="422"/>
      <c r="BN15" s="423">
        <v>22839003</v>
      </c>
      <c r="BO15" s="424"/>
      <c r="BP15" s="424"/>
      <c r="BQ15" s="424"/>
      <c r="BR15" s="424"/>
      <c r="BS15" s="424"/>
      <c r="BT15" s="424"/>
      <c r="BU15" s="425"/>
      <c r="BV15" s="423">
        <v>22417902</v>
      </c>
      <c r="BW15" s="424"/>
      <c r="BX15" s="424"/>
      <c r="BY15" s="424"/>
      <c r="BZ15" s="424"/>
      <c r="CA15" s="424"/>
      <c r="CB15" s="424"/>
      <c r="CC15" s="425"/>
      <c r="CD15" s="494" t="s">
        <v>79</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2">
      <c r="A16" s="40"/>
      <c r="B16" s="503"/>
      <c r="C16" s="504"/>
      <c r="D16" s="504"/>
      <c r="E16" s="504"/>
      <c r="F16" s="504"/>
      <c r="G16" s="504"/>
      <c r="H16" s="504"/>
      <c r="I16" s="504"/>
      <c r="J16" s="504"/>
      <c r="K16" s="505"/>
      <c r="L16" s="468" t="s">
        <v>80</v>
      </c>
      <c r="M16" s="469"/>
      <c r="N16" s="469"/>
      <c r="O16" s="469"/>
      <c r="P16" s="469"/>
      <c r="Q16" s="470"/>
      <c r="R16" s="471" t="s">
        <v>81</v>
      </c>
      <c r="S16" s="472"/>
      <c r="T16" s="472"/>
      <c r="U16" s="472"/>
      <c r="V16" s="473"/>
      <c r="W16" s="485"/>
      <c r="X16" s="383"/>
      <c r="Y16" s="383"/>
      <c r="Z16" s="383"/>
      <c r="AA16" s="383"/>
      <c r="AB16" s="384"/>
      <c r="AC16" s="474">
        <v>21</v>
      </c>
      <c r="AD16" s="475"/>
      <c r="AE16" s="475"/>
      <c r="AF16" s="475"/>
      <c r="AG16" s="476"/>
      <c r="AH16" s="474">
        <v>21.4</v>
      </c>
      <c r="AI16" s="475"/>
      <c r="AJ16" s="475"/>
      <c r="AK16" s="475"/>
      <c r="AL16" s="477"/>
      <c r="AM16" s="451"/>
      <c r="AN16" s="351"/>
      <c r="AO16" s="351"/>
      <c r="AP16" s="351"/>
      <c r="AQ16" s="351"/>
      <c r="AR16" s="351"/>
      <c r="AS16" s="351"/>
      <c r="AT16" s="352"/>
      <c r="AU16" s="452"/>
      <c r="AV16" s="453"/>
      <c r="AW16" s="453"/>
      <c r="AX16" s="453"/>
      <c r="AY16" s="408" t="s">
        <v>82</v>
      </c>
      <c r="AZ16" s="409"/>
      <c r="BA16" s="409"/>
      <c r="BB16" s="409"/>
      <c r="BC16" s="409"/>
      <c r="BD16" s="409"/>
      <c r="BE16" s="409"/>
      <c r="BF16" s="409"/>
      <c r="BG16" s="409"/>
      <c r="BH16" s="409"/>
      <c r="BI16" s="409"/>
      <c r="BJ16" s="409"/>
      <c r="BK16" s="409"/>
      <c r="BL16" s="409"/>
      <c r="BM16" s="410"/>
      <c r="BN16" s="394">
        <v>44707756</v>
      </c>
      <c r="BO16" s="395"/>
      <c r="BP16" s="395"/>
      <c r="BQ16" s="395"/>
      <c r="BR16" s="395"/>
      <c r="BS16" s="395"/>
      <c r="BT16" s="395"/>
      <c r="BU16" s="396"/>
      <c r="BV16" s="394">
        <v>43815622</v>
      </c>
      <c r="BW16" s="395"/>
      <c r="BX16" s="395"/>
      <c r="BY16" s="395"/>
      <c r="BZ16" s="395"/>
      <c r="CA16" s="395"/>
      <c r="CB16" s="395"/>
      <c r="CC16" s="396"/>
      <c r="CD16" s="49"/>
      <c r="CE16" s="426"/>
      <c r="CF16" s="426"/>
      <c r="CG16" s="426"/>
      <c r="CH16" s="426"/>
      <c r="CI16" s="426"/>
      <c r="CJ16" s="426"/>
      <c r="CK16" s="426"/>
      <c r="CL16" s="426"/>
      <c r="CM16" s="426"/>
      <c r="CN16" s="426"/>
      <c r="CO16" s="426"/>
      <c r="CP16" s="426"/>
      <c r="CQ16" s="426"/>
      <c r="CR16" s="426"/>
      <c r="CS16" s="427"/>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40"/>
      <c r="B17" s="506"/>
      <c r="C17" s="507"/>
      <c r="D17" s="507"/>
      <c r="E17" s="507"/>
      <c r="F17" s="507"/>
      <c r="G17" s="507"/>
      <c r="H17" s="507"/>
      <c r="I17" s="507"/>
      <c r="J17" s="507"/>
      <c r="K17" s="508"/>
      <c r="L17" s="59"/>
      <c r="M17" s="487" t="s">
        <v>83</v>
      </c>
      <c r="N17" s="488"/>
      <c r="O17" s="488"/>
      <c r="P17" s="488"/>
      <c r="Q17" s="489"/>
      <c r="R17" s="471" t="s">
        <v>84</v>
      </c>
      <c r="S17" s="472"/>
      <c r="T17" s="472"/>
      <c r="U17" s="472"/>
      <c r="V17" s="473"/>
      <c r="W17" s="484" t="s">
        <v>85</v>
      </c>
      <c r="X17" s="380"/>
      <c r="Y17" s="380"/>
      <c r="Z17" s="380"/>
      <c r="AA17" s="380"/>
      <c r="AB17" s="381"/>
      <c r="AC17" s="347">
        <v>63908</v>
      </c>
      <c r="AD17" s="348"/>
      <c r="AE17" s="348"/>
      <c r="AF17" s="348"/>
      <c r="AG17" s="349"/>
      <c r="AH17" s="347">
        <v>64810</v>
      </c>
      <c r="AI17" s="348"/>
      <c r="AJ17" s="348"/>
      <c r="AK17" s="348"/>
      <c r="AL17" s="407"/>
      <c r="AM17" s="451"/>
      <c r="AN17" s="351"/>
      <c r="AO17" s="351"/>
      <c r="AP17" s="351"/>
      <c r="AQ17" s="351"/>
      <c r="AR17" s="351"/>
      <c r="AS17" s="351"/>
      <c r="AT17" s="352"/>
      <c r="AU17" s="452"/>
      <c r="AV17" s="453"/>
      <c r="AW17" s="453"/>
      <c r="AX17" s="453"/>
      <c r="AY17" s="408" t="s">
        <v>86</v>
      </c>
      <c r="AZ17" s="409"/>
      <c r="BA17" s="409"/>
      <c r="BB17" s="409"/>
      <c r="BC17" s="409"/>
      <c r="BD17" s="409"/>
      <c r="BE17" s="409"/>
      <c r="BF17" s="409"/>
      <c r="BG17" s="409"/>
      <c r="BH17" s="409"/>
      <c r="BI17" s="409"/>
      <c r="BJ17" s="409"/>
      <c r="BK17" s="409"/>
      <c r="BL17" s="409"/>
      <c r="BM17" s="410"/>
      <c r="BN17" s="394">
        <v>28759343</v>
      </c>
      <c r="BO17" s="395"/>
      <c r="BP17" s="395"/>
      <c r="BQ17" s="395"/>
      <c r="BR17" s="395"/>
      <c r="BS17" s="395"/>
      <c r="BT17" s="395"/>
      <c r="BU17" s="396"/>
      <c r="BV17" s="394">
        <v>28296882</v>
      </c>
      <c r="BW17" s="395"/>
      <c r="BX17" s="395"/>
      <c r="BY17" s="395"/>
      <c r="BZ17" s="395"/>
      <c r="CA17" s="395"/>
      <c r="CB17" s="395"/>
      <c r="CC17" s="396"/>
      <c r="CD17" s="49"/>
      <c r="CE17" s="426"/>
      <c r="CF17" s="426"/>
      <c r="CG17" s="426"/>
      <c r="CH17" s="426"/>
      <c r="CI17" s="426"/>
      <c r="CJ17" s="426"/>
      <c r="CK17" s="426"/>
      <c r="CL17" s="426"/>
      <c r="CM17" s="426"/>
      <c r="CN17" s="426"/>
      <c r="CO17" s="426"/>
      <c r="CP17" s="426"/>
      <c r="CQ17" s="426"/>
      <c r="CR17" s="426"/>
      <c r="CS17" s="427"/>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40"/>
      <c r="B18" s="444" t="s">
        <v>87</v>
      </c>
      <c r="C18" s="445"/>
      <c r="D18" s="445"/>
      <c r="E18" s="446"/>
      <c r="F18" s="446"/>
      <c r="G18" s="446"/>
      <c r="H18" s="446"/>
      <c r="I18" s="446"/>
      <c r="J18" s="446"/>
      <c r="K18" s="446"/>
      <c r="L18" s="447">
        <v>765.31</v>
      </c>
      <c r="M18" s="447"/>
      <c r="N18" s="447"/>
      <c r="O18" s="447"/>
      <c r="P18" s="447"/>
      <c r="Q18" s="447"/>
      <c r="R18" s="448"/>
      <c r="S18" s="448"/>
      <c r="T18" s="448"/>
      <c r="U18" s="448"/>
      <c r="V18" s="449"/>
      <c r="W18" s="465"/>
      <c r="X18" s="466"/>
      <c r="Y18" s="466"/>
      <c r="Z18" s="466"/>
      <c r="AA18" s="466"/>
      <c r="AB18" s="490"/>
      <c r="AC18" s="364">
        <v>74</v>
      </c>
      <c r="AD18" s="365"/>
      <c r="AE18" s="365"/>
      <c r="AF18" s="365"/>
      <c r="AG18" s="450"/>
      <c r="AH18" s="364">
        <v>72.8</v>
      </c>
      <c r="AI18" s="365"/>
      <c r="AJ18" s="365"/>
      <c r="AK18" s="365"/>
      <c r="AL18" s="366"/>
      <c r="AM18" s="451"/>
      <c r="AN18" s="351"/>
      <c r="AO18" s="351"/>
      <c r="AP18" s="351"/>
      <c r="AQ18" s="351"/>
      <c r="AR18" s="351"/>
      <c r="AS18" s="351"/>
      <c r="AT18" s="352"/>
      <c r="AU18" s="452"/>
      <c r="AV18" s="453"/>
      <c r="AW18" s="453"/>
      <c r="AX18" s="453"/>
      <c r="AY18" s="408" t="s">
        <v>88</v>
      </c>
      <c r="AZ18" s="409"/>
      <c r="BA18" s="409"/>
      <c r="BB18" s="409"/>
      <c r="BC18" s="409"/>
      <c r="BD18" s="409"/>
      <c r="BE18" s="409"/>
      <c r="BF18" s="409"/>
      <c r="BG18" s="409"/>
      <c r="BH18" s="409"/>
      <c r="BI18" s="409"/>
      <c r="BJ18" s="409"/>
      <c r="BK18" s="409"/>
      <c r="BL18" s="409"/>
      <c r="BM18" s="410"/>
      <c r="BN18" s="394">
        <v>47118815</v>
      </c>
      <c r="BO18" s="395"/>
      <c r="BP18" s="395"/>
      <c r="BQ18" s="395"/>
      <c r="BR18" s="395"/>
      <c r="BS18" s="395"/>
      <c r="BT18" s="395"/>
      <c r="BU18" s="396"/>
      <c r="BV18" s="394">
        <v>46613200</v>
      </c>
      <c r="BW18" s="395"/>
      <c r="BX18" s="395"/>
      <c r="BY18" s="395"/>
      <c r="BZ18" s="395"/>
      <c r="CA18" s="395"/>
      <c r="CB18" s="395"/>
      <c r="CC18" s="396"/>
      <c r="CD18" s="49"/>
      <c r="CE18" s="426"/>
      <c r="CF18" s="426"/>
      <c r="CG18" s="426"/>
      <c r="CH18" s="426"/>
      <c r="CI18" s="426"/>
      <c r="CJ18" s="426"/>
      <c r="CK18" s="426"/>
      <c r="CL18" s="426"/>
      <c r="CM18" s="426"/>
      <c r="CN18" s="426"/>
      <c r="CO18" s="426"/>
      <c r="CP18" s="426"/>
      <c r="CQ18" s="426"/>
      <c r="CR18" s="426"/>
      <c r="CS18" s="427"/>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40"/>
      <c r="B19" s="444" t="s">
        <v>89</v>
      </c>
      <c r="C19" s="445"/>
      <c r="D19" s="445"/>
      <c r="E19" s="446"/>
      <c r="F19" s="446"/>
      <c r="G19" s="446"/>
      <c r="H19" s="446"/>
      <c r="I19" s="446"/>
      <c r="J19" s="446"/>
      <c r="K19" s="446"/>
      <c r="L19" s="454">
        <v>246</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86"/>
      <c r="AM19" s="451"/>
      <c r="AN19" s="351"/>
      <c r="AO19" s="351"/>
      <c r="AP19" s="351"/>
      <c r="AQ19" s="351"/>
      <c r="AR19" s="351"/>
      <c r="AS19" s="351"/>
      <c r="AT19" s="352"/>
      <c r="AU19" s="452"/>
      <c r="AV19" s="453"/>
      <c r="AW19" s="453"/>
      <c r="AX19" s="453"/>
      <c r="AY19" s="408" t="s">
        <v>90</v>
      </c>
      <c r="AZ19" s="409"/>
      <c r="BA19" s="409"/>
      <c r="BB19" s="409"/>
      <c r="BC19" s="409"/>
      <c r="BD19" s="409"/>
      <c r="BE19" s="409"/>
      <c r="BF19" s="409"/>
      <c r="BG19" s="409"/>
      <c r="BH19" s="409"/>
      <c r="BI19" s="409"/>
      <c r="BJ19" s="409"/>
      <c r="BK19" s="409"/>
      <c r="BL19" s="409"/>
      <c r="BM19" s="410"/>
      <c r="BN19" s="394">
        <v>64435468</v>
      </c>
      <c r="BO19" s="395"/>
      <c r="BP19" s="395"/>
      <c r="BQ19" s="395"/>
      <c r="BR19" s="395"/>
      <c r="BS19" s="395"/>
      <c r="BT19" s="395"/>
      <c r="BU19" s="396"/>
      <c r="BV19" s="394">
        <v>62782441</v>
      </c>
      <c r="BW19" s="395"/>
      <c r="BX19" s="395"/>
      <c r="BY19" s="395"/>
      <c r="BZ19" s="395"/>
      <c r="CA19" s="395"/>
      <c r="CB19" s="395"/>
      <c r="CC19" s="396"/>
      <c r="CD19" s="49"/>
      <c r="CE19" s="426"/>
      <c r="CF19" s="426"/>
      <c r="CG19" s="426"/>
      <c r="CH19" s="426"/>
      <c r="CI19" s="426"/>
      <c r="CJ19" s="426"/>
      <c r="CK19" s="426"/>
      <c r="CL19" s="426"/>
      <c r="CM19" s="426"/>
      <c r="CN19" s="426"/>
      <c r="CO19" s="426"/>
      <c r="CP19" s="426"/>
      <c r="CQ19" s="426"/>
      <c r="CR19" s="426"/>
      <c r="CS19" s="427"/>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40"/>
      <c r="B20" s="444" t="s">
        <v>91</v>
      </c>
      <c r="C20" s="445"/>
      <c r="D20" s="445"/>
      <c r="E20" s="446"/>
      <c r="F20" s="446"/>
      <c r="G20" s="446"/>
      <c r="H20" s="446"/>
      <c r="I20" s="446"/>
      <c r="J20" s="446"/>
      <c r="K20" s="446"/>
      <c r="L20" s="454">
        <v>77029</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6"/>
      <c r="AO20" s="356"/>
      <c r="AP20" s="356"/>
      <c r="AQ20" s="356"/>
      <c r="AR20" s="356"/>
      <c r="AS20" s="356"/>
      <c r="AT20" s="357"/>
      <c r="AU20" s="460"/>
      <c r="AV20" s="461"/>
      <c r="AW20" s="461"/>
      <c r="AX20" s="462"/>
      <c r="AY20" s="408"/>
      <c r="AZ20" s="409"/>
      <c r="BA20" s="409"/>
      <c r="BB20" s="409"/>
      <c r="BC20" s="409"/>
      <c r="BD20" s="409"/>
      <c r="BE20" s="409"/>
      <c r="BF20" s="409"/>
      <c r="BG20" s="409"/>
      <c r="BH20" s="409"/>
      <c r="BI20" s="409"/>
      <c r="BJ20" s="409"/>
      <c r="BK20" s="409"/>
      <c r="BL20" s="409"/>
      <c r="BM20" s="410"/>
      <c r="BN20" s="394"/>
      <c r="BO20" s="395"/>
      <c r="BP20" s="395"/>
      <c r="BQ20" s="395"/>
      <c r="BR20" s="395"/>
      <c r="BS20" s="395"/>
      <c r="BT20" s="395"/>
      <c r="BU20" s="396"/>
      <c r="BV20" s="394"/>
      <c r="BW20" s="395"/>
      <c r="BX20" s="395"/>
      <c r="BY20" s="395"/>
      <c r="BZ20" s="395"/>
      <c r="CA20" s="395"/>
      <c r="CB20" s="395"/>
      <c r="CC20" s="396"/>
      <c r="CD20" s="49"/>
      <c r="CE20" s="426"/>
      <c r="CF20" s="426"/>
      <c r="CG20" s="426"/>
      <c r="CH20" s="426"/>
      <c r="CI20" s="426"/>
      <c r="CJ20" s="426"/>
      <c r="CK20" s="426"/>
      <c r="CL20" s="426"/>
      <c r="CM20" s="426"/>
      <c r="CN20" s="426"/>
      <c r="CO20" s="426"/>
      <c r="CP20" s="426"/>
      <c r="CQ20" s="426"/>
      <c r="CR20" s="426"/>
      <c r="CS20" s="427"/>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40"/>
      <c r="B21" s="441" t="s">
        <v>92</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67"/>
      <c r="AZ21" s="368"/>
      <c r="BA21" s="368"/>
      <c r="BB21" s="368"/>
      <c r="BC21" s="368"/>
      <c r="BD21" s="368"/>
      <c r="BE21" s="368"/>
      <c r="BF21" s="368"/>
      <c r="BG21" s="368"/>
      <c r="BH21" s="368"/>
      <c r="BI21" s="368"/>
      <c r="BJ21" s="368"/>
      <c r="BK21" s="368"/>
      <c r="BL21" s="368"/>
      <c r="BM21" s="369"/>
      <c r="BN21" s="428"/>
      <c r="BO21" s="429"/>
      <c r="BP21" s="429"/>
      <c r="BQ21" s="429"/>
      <c r="BR21" s="429"/>
      <c r="BS21" s="429"/>
      <c r="BT21" s="429"/>
      <c r="BU21" s="430"/>
      <c r="BV21" s="428"/>
      <c r="BW21" s="429"/>
      <c r="BX21" s="429"/>
      <c r="BY21" s="429"/>
      <c r="BZ21" s="429"/>
      <c r="CA21" s="429"/>
      <c r="CB21" s="429"/>
      <c r="CC21" s="430"/>
      <c r="CD21" s="49"/>
      <c r="CE21" s="426"/>
      <c r="CF21" s="426"/>
      <c r="CG21" s="426"/>
      <c r="CH21" s="426"/>
      <c r="CI21" s="426"/>
      <c r="CJ21" s="426"/>
      <c r="CK21" s="426"/>
      <c r="CL21" s="426"/>
      <c r="CM21" s="426"/>
      <c r="CN21" s="426"/>
      <c r="CO21" s="426"/>
      <c r="CP21" s="426"/>
      <c r="CQ21" s="426"/>
      <c r="CR21" s="426"/>
      <c r="CS21" s="427"/>
      <c r="CT21" s="391"/>
      <c r="CU21" s="392"/>
      <c r="CV21" s="392"/>
      <c r="CW21" s="392"/>
      <c r="CX21" s="392"/>
      <c r="CY21" s="392"/>
      <c r="CZ21" s="392"/>
      <c r="DA21" s="393"/>
      <c r="DB21" s="391"/>
      <c r="DC21" s="392"/>
      <c r="DD21" s="392"/>
      <c r="DE21" s="392"/>
      <c r="DF21" s="392"/>
      <c r="DG21" s="392"/>
      <c r="DH21" s="392"/>
      <c r="DI21" s="393"/>
    </row>
    <row r="22" spans="1:113" ht="18.75" customHeight="1" x14ac:dyDescent="0.2">
      <c r="A22" s="40"/>
      <c r="B22" s="370" t="s">
        <v>93</v>
      </c>
      <c r="C22" s="371"/>
      <c r="D22" s="372"/>
      <c r="E22" s="379" t="s">
        <v>22</v>
      </c>
      <c r="F22" s="380"/>
      <c r="G22" s="380"/>
      <c r="H22" s="380"/>
      <c r="I22" s="380"/>
      <c r="J22" s="380"/>
      <c r="K22" s="381"/>
      <c r="L22" s="379" t="s">
        <v>94</v>
      </c>
      <c r="M22" s="380"/>
      <c r="N22" s="380"/>
      <c r="O22" s="380"/>
      <c r="P22" s="381"/>
      <c r="Q22" s="385" t="s">
        <v>95</v>
      </c>
      <c r="R22" s="386"/>
      <c r="S22" s="386"/>
      <c r="T22" s="386"/>
      <c r="U22" s="386"/>
      <c r="V22" s="387"/>
      <c r="W22" s="436" t="s">
        <v>96</v>
      </c>
      <c r="X22" s="371"/>
      <c r="Y22" s="372"/>
      <c r="Z22" s="379" t="s">
        <v>22</v>
      </c>
      <c r="AA22" s="380"/>
      <c r="AB22" s="380"/>
      <c r="AC22" s="380"/>
      <c r="AD22" s="380"/>
      <c r="AE22" s="380"/>
      <c r="AF22" s="380"/>
      <c r="AG22" s="381"/>
      <c r="AH22" s="397" t="s">
        <v>97</v>
      </c>
      <c r="AI22" s="380"/>
      <c r="AJ22" s="380"/>
      <c r="AK22" s="380"/>
      <c r="AL22" s="381"/>
      <c r="AM22" s="397" t="s">
        <v>98</v>
      </c>
      <c r="AN22" s="398"/>
      <c r="AO22" s="398"/>
      <c r="AP22" s="398"/>
      <c r="AQ22" s="398"/>
      <c r="AR22" s="399"/>
      <c r="AS22" s="385" t="s">
        <v>95</v>
      </c>
      <c r="AT22" s="386"/>
      <c r="AU22" s="386"/>
      <c r="AV22" s="386"/>
      <c r="AW22" s="386"/>
      <c r="AX22" s="403"/>
      <c r="AY22" s="420" t="s">
        <v>99</v>
      </c>
      <c r="AZ22" s="421"/>
      <c r="BA22" s="421"/>
      <c r="BB22" s="421"/>
      <c r="BC22" s="421"/>
      <c r="BD22" s="421"/>
      <c r="BE22" s="421"/>
      <c r="BF22" s="421"/>
      <c r="BG22" s="421"/>
      <c r="BH22" s="421"/>
      <c r="BI22" s="421"/>
      <c r="BJ22" s="421"/>
      <c r="BK22" s="421"/>
      <c r="BL22" s="421"/>
      <c r="BM22" s="422"/>
      <c r="BN22" s="423">
        <v>111748795</v>
      </c>
      <c r="BO22" s="424"/>
      <c r="BP22" s="424"/>
      <c r="BQ22" s="424"/>
      <c r="BR22" s="424"/>
      <c r="BS22" s="424"/>
      <c r="BT22" s="424"/>
      <c r="BU22" s="425"/>
      <c r="BV22" s="423">
        <v>115229455</v>
      </c>
      <c r="BW22" s="424"/>
      <c r="BX22" s="424"/>
      <c r="BY22" s="424"/>
      <c r="BZ22" s="424"/>
      <c r="CA22" s="424"/>
      <c r="CB22" s="424"/>
      <c r="CC22" s="425"/>
      <c r="CD22" s="49"/>
      <c r="CE22" s="426"/>
      <c r="CF22" s="426"/>
      <c r="CG22" s="426"/>
      <c r="CH22" s="426"/>
      <c r="CI22" s="426"/>
      <c r="CJ22" s="426"/>
      <c r="CK22" s="426"/>
      <c r="CL22" s="426"/>
      <c r="CM22" s="426"/>
      <c r="CN22" s="426"/>
      <c r="CO22" s="426"/>
      <c r="CP22" s="426"/>
      <c r="CQ22" s="426"/>
      <c r="CR22" s="426"/>
      <c r="CS22" s="427"/>
      <c r="CT22" s="391"/>
      <c r="CU22" s="392"/>
      <c r="CV22" s="392"/>
      <c r="CW22" s="392"/>
      <c r="CX22" s="392"/>
      <c r="CY22" s="392"/>
      <c r="CZ22" s="392"/>
      <c r="DA22" s="393"/>
      <c r="DB22" s="391"/>
      <c r="DC22" s="392"/>
      <c r="DD22" s="392"/>
      <c r="DE22" s="392"/>
      <c r="DF22" s="392"/>
      <c r="DG22" s="392"/>
      <c r="DH22" s="392"/>
      <c r="DI22" s="393"/>
    </row>
    <row r="23" spans="1:113" ht="18.75" customHeight="1" x14ac:dyDescent="0.2">
      <c r="A23" s="40"/>
      <c r="B23" s="373"/>
      <c r="C23" s="374"/>
      <c r="D23" s="375"/>
      <c r="E23" s="382"/>
      <c r="F23" s="383"/>
      <c r="G23" s="383"/>
      <c r="H23" s="383"/>
      <c r="I23" s="383"/>
      <c r="J23" s="383"/>
      <c r="K23" s="384"/>
      <c r="L23" s="382"/>
      <c r="M23" s="383"/>
      <c r="N23" s="383"/>
      <c r="O23" s="383"/>
      <c r="P23" s="384"/>
      <c r="Q23" s="388"/>
      <c r="R23" s="389"/>
      <c r="S23" s="389"/>
      <c r="T23" s="389"/>
      <c r="U23" s="389"/>
      <c r="V23" s="390"/>
      <c r="W23" s="437"/>
      <c r="X23" s="374"/>
      <c r="Y23" s="375"/>
      <c r="Z23" s="382"/>
      <c r="AA23" s="383"/>
      <c r="AB23" s="383"/>
      <c r="AC23" s="383"/>
      <c r="AD23" s="383"/>
      <c r="AE23" s="383"/>
      <c r="AF23" s="383"/>
      <c r="AG23" s="384"/>
      <c r="AH23" s="382"/>
      <c r="AI23" s="383"/>
      <c r="AJ23" s="383"/>
      <c r="AK23" s="383"/>
      <c r="AL23" s="384"/>
      <c r="AM23" s="400"/>
      <c r="AN23" s="401"/>
      <c r="AO23" s="401"/>
      <c r="AP23" s="401"/>
      <c r="AQ23" s="401"/>
      <c r="AR23" s="402"/>
      <c r="AS23" s="388"/>
      <c r="AT23" s="389"/>
      <c r="AU23" s="389"/>
      <c r="AV23" s="389"/>
      <c r="AW23" s="389"/>
      <c r="AX23" s="404"/>
      <c r="AY23" s="408" t="s">
        <v>100</v>
      </c>
      <c r="AZ23" s="409"/>
      <c r="BA23" s="409"/>
      <c r="BB23" s="409"/>
      <c r="BC23" s="409"/>
      <c r="BD23" s="409"/>
      <c r="BE23" s="409"/>
      <c r="BF23" s="409"/>
      <c r="BG23" s="409"/>
      <c r="BH23" s="409"/>
      <c r="BI23" s="409"/>
      <c r="BJ23" s="409"/>
      <c r="BK23" s="409"/>
      <c r="BL23" s="409"/>
      <c r="BM23" s="410"/>
      <c r="BN23" s="394">
        <v>71066580</v>
      </c>
      <c r="BO23" s="395"/>
      <c r="BP23" s="395"/>
      <c r="BQ23" s="395"/>
      <c r="BR23" s="395"/>
      <c r="BS23" s="395"/>
      <c r="BT23" s="395"/>
      <c r="BU23" s="396"/>
      <c r="BV23" s="394">
        <v>71172673</v>
      </c>
      <c r="BW23" s="395"/>
      <c r="BX23" s="395"/>
      <c r="BY23" s="395"/>
      <c r="BZ23" s="395"/>
      <c r="CA23" s="395"/>
      <c r="CB23" s="395"/>
      <c r="CC23" s="396"/>
      <c r="CD23" s="49"/>
      <c r="CE23" s="426"/>
      <c r="CF23" s="426"/>
      <c r="CG23" s="426"/>
      <c r="CH23" s="426"/>
      <c r="CI23" s="426"/>
      <c r="CJ23" s="426"/>
      <c r="CK23" s="426"/>
      <c r="CL23" s="426"/>
      <c r="CM23" s="426"/>
      <c r="CN23" s="426"/>
      <c r="CO23" s="426"/>
      <c r="CP23" s="426"/>
      <c r="CQ23" s="426"/>
      <c r="CR23" s="426"/>
      <c r="CS23" s="427"/>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40"/>
      <c r="B24" s="373"/>
      <c r="C24" s="374"/>
      <c r="D24" s="375"/>
      <c r="E24" s="350" t="s">
        <v>101</v>
      </c>
      <c r="F24" s="351"/>
      <c r="G24" s="351"/>
      <c r="H24" s="351"/>
      <c r="I24" s="351"/>
      <c r="J24" s="351"/>
      <c r="K24" s="352"/>
      <c r="L24" s="347">
        <v>1</v>
      </c>
      <c r="M24" s="348"/>
      <c r="N24" s="348"/>
      <c r="O24" s="348"/>
      <c r="P24" s="349"/>
      <c r="Q24" s="347">
        <v>10260</v>
      </c>
      <c r="R24" s="348"/>
      <c r="S24" s="348"/>
      <c r="T24" s="348"/>
      <c r="U24" s="348"/>
      <c r="V24" s="349"/>
      <c r="W24" s="437"/>
      <c r="X24" s="374"/>
      <c r="Y24" s="375"/>
      <c r="Z24" s="350" t="s">
        <v>102</v>
      </c>
      <c r="AA24" s="351"/>
      <c r="AB24" s="351"/>
      <c r="AC24" s="351"/>
      <c r="AD24" s="351"/>
      <c r="AE24" s="351"/>
      <c r="AF24" s="351"/>
      <c r="AG24" s="352"/>
      <c r="AH24" s="347">
        <v>1191</v>
      </c>
      <c r="AI24" s="348"/>
      <c r="AJ24" s="348"/>
      <c r="AK24" s="348"/>
      <c r="AL24" s="349"/>
      <c r="AM24" s="347">
        <v>3694482</v>
      </c>
      <c r="AN24" s="348"/>
      <c r="AO24" s="348"/>
      <c r="AP24" s="348"/>
      <c r="AQ24" s="348"/>
      <c r="AR24" s="349"/>
      <c r="AS24" s="347">
        <v>3102</v>
      </c>
      <c r="AT24" s="348"/>
      <c r="AU24" s="348"/>
      <c r="AV24" s="348"/>
      <c r="AW24" s="348"/>
      <c r="AX24" s="407"/>
      <c r="AY24" s="367" t="s">
        <v>103</v>
      </c>
      <c r="AZ24" s="368"/>
      <c r="BA24" s="368"/>
      <c r="BB24" s="368"/>
      <c r="BC24" s="368"/>
      <c r="BD24" s="368"/>
      <c r="BE24" s="368"/>
      <c r="BF24" s="368"/>
      <c r="BG24" s="368"/>
      <c r="BH24" s="368"/>
      <c r="BI24" s="368"/>
      <c r="BJ24" s="368"/>
      <c r="BK24" s="368"/>
      <c r="BL24" s="368"/>
      <c r="BM24" s="369"/>
      <c r="BN24" s="394">
        <v>78978147</v>
      </c>
      <c r="BO24" s="395"/>
      <c r="BP24" s="395"/>
      <c r="BQ24" s="395"/>
      <c r="BR24" s="395"/>
      <c r="BS24" s="395"/>
      <c r="BT24" s="395"/>
      <c r="BU24" s="396"/>
      <c r="BV24" s="394">
        <v>80325111</v>
      </c>
      <c r="BW24" s="395"/>
      <c r="BX24" s="395"/>
      <c r="BY24" s="395"/>
      <c r="BZ24" s="395"/>
      <c r="CA24" s="395"/>
      <c r="CB24" s="395"/>
      <c r="CC24" s="396"/>
      <c r="CD24" s="49"/>
      <c r="CE24" s="426"/>
      <c r="CF24" s="426"/>
      <c r="CG24" s="426"/>
      <c r="CH24" s="426"/>
      <c r="CI24" s="426"/>
      <c r="CJ24" s="426"/>
      <c r="CK24" s="426"/>
      <c r="CL24" s="426"/>
      <c r="CM24" s="426"/>
      <c r="CN24" s="426"/>
      <c r="CO24" s="426"/>
      <c r="CP24" s="426"/>
      <c r="CQ24" s="426"/>
      <c r="CR24" s="426"/>
      <c r="CS24" s="427"/>
      <c r="CT24" s="391"/>
      <c r="CU24" s="392"/>
      <c r="CV24" s="392"/>
      <c r="CW24" s="392"/>
      <c r="CX24" s="392"/>
      <c r="CY24" s="392"/>
      <c r="CZ24" s="392"/>
      <c r="DA24" s="393"/>
      <c r="DB24" s="391"/>
      <c r="DC24" s="392"/>
      <c r="DD24" s="392"/>
      <c r="DE24" s="392"/>
      <c r="DF24" s="392"/>
      <c r="DG24" s="392"/>
      <c r="DH24" s="392"/>
      <c r="DI24" s="393"/>
    </row>
    <row r="25" spans="1:113" ht="18.75" customHeight="1" x14ac:dyDescent="0.2">
      <c r="A25" s="40"/>
      <c r="B25" s="373"/>
      <c r="C25" s="374"/>
      <c r="D25" s="375"/>
      <c r="E25" s="350" t="s">
        <v>104</v>
      </c>
      <c r="F25" s="351"/>
      <c r="G25" s="351"/>
      <c r="H25" s="351"/>
      <c r="I25" s="351"/>
      <c r="J25" s="351"/>
      <c r="K25" s="352"/>
      <c r="L25" s="347">
        <v>1</v>
      </c>
      <c r="M25" s="348"/>
      <c r="N25" s="348"/>
      <c r="O25" s="348"/>
      <c r="P25" s="349"/>
      <c r="Q25" s="347">
        <v>8500</v>
      </c>
      <c r="R25" s="348"/>
      <c r="S25" s="348"/>
      <c r="T25" s="348"/>
      <c r="U25" s="348"/>
      <c r="V25" s="349"/>
      <c r="W25" s="437"/>
      <c r="X25" s="374"/>
      <c r="Y25" s="375"/>
      <c r="Z25" s="350" t="s">
        <v>105</v>
      </c>
      <c r="AA25" s="351"/>
      <c r="AB25" s="351"/>
      <c r="AC25" s="351"/>
      <c r="AD25" s="351"/>
      <c r="AE25" s="351"/>
      <c r="AF25" s="351"/>
      <c r="AG25" s="352"/>
      <c r="AH25" s="347" t="s">
        <v>62</v>
      </c>
      <c r="AI25" s="348"/>
      <c r="AJ25" s="348"/>
      <c r="AK25" s="348"/>
      <c r="AL25" s="349"/>
      <c r="AM25" s="347" t="s">
        <v>62</v>
      </c>
      <c r="AN25" s="348"/>
      <c r="AO25" s="348"/>
      <c r="AP25" s="348"/>
      <c r="AQ25" s="348"/>
      <c r="AR25" s="349"/>
      <c r="AS25" s="347" t="s">
        <v>62</v>
      </c>
      <c r="AT25" s="348"/>
      <c r="AU25" s="348"/>
      <c r="AV25" s="348"/>
      <c r="AW25" s="348"/>
      <c r="AX25" s="407"/>
      <c r="AY25" s="420" t="s">
        <v>106</v>
      </c>
      <c r="AZ25" s="421"/>
      <c r="BA25" s="421"/>
      <c r="BB25" s="421"/>
      <c r="BC25" s="421"/>
      <c r="BD25" s="421"/>
      <c r="BE25" s="421"/>
      <c r="BF25" s="421"/>
      <c r="BG25" s="421"/>
      <c r="BH25" s="421"/>
      <c r="BI25" s="421"/>
      <c r="BJ25" s="421"/>
      <c r="BK25" s="421"/>
      <c r="BL25" s="421"/>
      <c r="BM25" s="422"/>
      <c r="BN25" s="423">
        <v>24775353</v>
      </c>
      <c r="BO25" s="424"/>
      <c r="BP25" s="424"/>
      <c r="BQ25" s="424"/>
      <c r="BR25" s="424"/>
      <c r="BS25" s="424"/>
      <c r="BT25" s="424"/>
      <c r="BU25" s="425"/>
      <c r="BV25" s="423">
        <v>23585327</v>
      </c>
      <c r="BW25" s="424"/>
      <c r="BX25" s="424"/>
      <c r="BY25" s="424"/>
      <c r="BZ25" s="424"/>
      <c r="CA25" s="424"/>
      <c r="CB25" s="424"/>
      <c r="CC25" s="425"/>
      <c r="CD25" s="49"/>
      <c r="CE25" s="426"/>
      <c r="CF25" s="426"/>
      <c r="CG25" s="426"/>
      <c r="CH25" s="426"/>
      <c r="CI25" s="426"/>
      <c r="CJ25" s="426"/>
      <c r="CK25" s="426"/>
      <c r="CL25" s="426"/>
      <c r="CM25" s="426"/>
      <c r="CN25" s="426"/>
      <c r="CO25" s="426"/>
      <c r="CP25" s="426"/>
      <c r="CQ25" s="426"/>
      <c r="CR25" s="426"/>
      <c r="CS25" s="427"/>
      <c r="CT25" s="391"/>
      <c r="CU25" s="392"/>
      <c r="CV25" s="392"/>
      <c r="CW25" s="392"/>
      <c r="CX25" s="392"/>
      <c r="CY25" s="392"/>
      <c r="CZ25" s="392"/>
      <c r="DA25" s="393"/>
      <c r="DB25" s="391"/>
      <c r="DC25" s="392"/>
      <c r="DD25" s="392"/>
      <c r="DE25" s="392"/>
      <c r="DF25" s="392"/>
      <c r="DG25" s="392"/>
      <c r="DH25" s="392"/>
      <c r="DI25" s="393"/>
    </row>
    <row r="26" spans="1:113" ht="18.75" customHeight="1" x14ac:dyDescent="0.2">
      <c r="A26" s="40"/>
      <c r="B26" s="373"/>
      <c r="C26" s="374"/>
      <c r="D26" s="375"/>
      <c r="E26" s="350" t="s">
        <v>107</v>
      </c>
      <c r="F26" s="351"/>
      <c r="G26" s="351"/>
      <c r="H26" s="351"/>
      <c r="I26" s="351"/>
      <c r="J26" s="351"/>
      <c r="K26" s="352"/>
      <c r="L26" s="347">
        <v>1</v>
      </c>
      <c r="M26" s="348"/>
      <c r="N26" s="348"/>
      <c r="O26" s="348"/>
      <c r="P26" s="349"/>
      <c r="Q26" s="347">
        <v>7220</v>
      </c>
      <c r="R26" s="348"/>
      <c r="S26" s="348"/>
      <c r="T26" s="348"/>
      <c r="U26" s="348"/>
      <c r="V26" s="349"/>
      <c r="W26" s="437"/>
      <c r="X26" s="374"/>
      <c r="Y26" s="375"/>
      <c r="Z26" s="350" t="s">
        <v>108</v>
      </c>
      <c r="AA26" s="405"/>
      <c r="AB26" s="405"/>
      <c r="AC26" s="405"/>
      <c r="AD26" s="405"/>
      <c r="AE26" s="405"/>
      <c r="AF26" s="405"/>
      <c r="AG26" s="406"/>
      <c r="AH26" s="347">
        <v>54</v>
      </c>
      <c r="AI26" s="348"/>
      <c r="AJ26" s="348"/>
      <c r="AK26" s="348"/>
      <c r="AL26" s="349"/>
      <c r="AM26" s="347">
        <v>165024</v>
      </c>
      <c r="AN26" s="348"/>
      <c r="AO26" s="348"/>
      <c r="AP26" s="348"/>
      <c r="AQ26" s="348"/>
      <c r="AR26" s="349"/>
      <c r="AS26" s="347">
        <v>3056</v>
      </c>
      <c r="AT26" s="348"/>
      <c r="AU26" s="348"/>
      <c r="AV26" s="348"/>
      <c r="AW26" s="348"/>
      <c r="AX26" s="407"/>
      <c r="AY26" s="434" t="s">
        <v>109</v>
      </c>
      <c r="AZ26" s="354"/>
      <c r="BA26" s="354"/>
      <c r="BB26" s="354"/>
      <c r="BC26" s="354"/>
      <c r="BD26" s="354"/>
      <c r="BE26" s="354"/>
      <c r="BF26" s="354"/>
      <c r="BG26" s="354"/>
      <c r="BH26" s="354"/>
      <c r="BI26" s="354"/>
      <c r="BJ26" s="354"/>
      <c r="BK26" s="354"/>
      <c r="BL26" s="354"/>
      <c r="BM26" s="435"/>
      <c r="BN26" s="394" t="s">
        <v>62</v>
      </c>
      <c r="BO26" s="395"/>
      <c r="BP26" s="395"/>
      <c r="BQ26" s="395"/>
      <c r="BR26" s="395"/>
      <c r="BS26" s="395"/>
      <c r="BT26" s="395"/>
      <c r="BU26" s="396"/>
      <c r="BV26" s="394" t="s">
        <v>62</v>
      </c>
      <c r="BW26" s="395"/>
      <c r="BX26" s="395"/>
      <c r="BY26" s="395"/>
      <c r="BZ26" s="395"/>
      <c r="CA26" s="395"/>
      <c r="CB26" s="395"/>
      <c r="CC26" s="396"/>
      <c r="CD26" s="49"/>
      <c r="CE26" s="426"/>
      <c r="CF26" s="426"/>
      <c r="CG26" s="426"/>
      <c r="CH26" s="426"/>
      <c r="CI26" s="426"/>
      <c r="CJ26" s="426"/>
      <c r="CK26" s="426"/>
      <c r="CL26" s="426"/>
      <c r="CM26" s="426"/>
      <c r="CN26" s="426"/>
      <c r="CO26" s="426"/>
      <c r="CP26" s="426"/>
      <c r="CQ26" s="426"/>
      <c r="CR26" s="426"/>
      <c r="CS26" s="427"/>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40"/>
      <c r="B27" s="373"/>
      <c r="C27" s="374"/>
      <c r="D27" s="375"/>
      <c r="E27" s="350" t="s">
        <v>110</v>
      </c>
      <c r="F27" s="351"/>
      <c r="G27" s="351"/>
      <c r="H27" s="351"/>
      <c r="I27" s="351"/>
      <c r="J27" s="351"/>
      <c r="K27" s="352"/>
      <c r="L27" s="347">
        <v>1</v>
      </c>
      <c r="M27" s="348"/>
      <c r="N27" s="348"/>
      <c r="O27" s="348"/>
      <c r="P27" s="349"/>
      <c r="Q27" s="347">
        <v>5840</v>
      </c>
      <c r="R27" s="348"/>
      <c r="S27" s="348"/>
      <c r="T27" s="348"/>
      <c r="U27" s="348"/>
      <c r="V27" s="349"/>
      <c r="W27" s="437"/>
      <c r="X27" s="374"/>
      <c r="Y27" s="375"/>
      <c r="Z27" s="350" t="s">
        <v>111</v>
      </c>
      <c r="AA27" s="351"/>
      <c r="AB27" s="351"/>
      <c r="AC27" s="351"/>
      <c r="AD27" s="351"/>
      <c r="AE27" s="351"/>
      <c r="AF27" s="351"/>
      <c r="AG27" s="352"/>
      <c r="AH27" s="347">
        <v>25</v>
      </c>
      <c r="AI27" s="348"/>
      <c r="AJ27" s="348"/>
      <c r="AK27" s="348"/>
      <c r="AL27" s="349"/>
      <c r="AM27" s="347">
        <v>88960</v>
      </c>
      <c r="AN27" s="348"/>
      <c r="AO27" s="348"/>
      <c r="AP27" s="348"/>
      <c r="AQ27" s="348"/>
      <c r="AR27" s="349"/>
      <c r="AS27" s="347">
        <v>3558</v>
      </c>
      <c r="AT27" s="348"/>
      <c r="AU27" s="348"/>
      <c r="AV27" s="348"/>
      <c r="AW27" s="348"/>
      <c r="AX27" s="407"/>
      <c r="AY27" s="431" t="s">
        <v>112</v>
      </c>
      <c r="AZ27" s="432"/>
      <c r="BA27" s="432"/>
      <c r="BB27" s="432"/>
      <c r="BC27" s="432"/>
      <c r="BD27" s="432"/>
      <c r="BE27" s="432"/>
      <c r="BF27" s="432"/>
      <c r="BG27" s="432"/>
      <c r="BH27" s="432"/>
      <c r="BI27" s="432"/>
      <c r="BJ27" s="432"/>
      <c r="BK27" s="432"/>
      <c r="BL27" s="432"/>
      <c r="BM27" s="433"/>
      <c r="BN27" s="428">
        <v>2233653</v>
      </c>
      <c r="BO27" s="429"/>
      <c r="BP27" s="429"/>
      <c r="BQ27" s="429"/>
      <c r="BR27" s="429"/>
      <c r="BS27" s="429"/>
      <c r="BT27" s="429"/>
      <c r="BU27" s="430"/>
      <c r="BV27" s="428">
        <v>2233586</v>
      </c>
      <c r="BW27" s="429"/>
      <c r="BX27" s="429"/>
      <c r="BY27" s="429"/>
      <c r="BZ27" s="429"/>
      <c r="CA27" s="429"/>
      <c r="CB27" s="429"/>
      <c r="CC27" s="430"/>
      <c r="CD27" s="43"/>
      <c r="CE27" s="426"/>
      <c r="CF27" s="426"/>
      <c r="CG27" s="426"/>
      <c r="CH27" s="426"/>
      <c r="CI27" s="426"/>
      <c r="CJ27" s="426"/>
      <c r="CK27" s="426"/>
      <c r="CL27" s="426"/>
      <c r="CM27" s="426"/>
      <c r="CN27" s="426"/>
      <c r="CO27" s="426"/>
      <c r="CP27" s="426"/>
      <c r="CQ27" s="426"/>
      <c r="CR27" s="426"/>
      <c r="CS27" s="427"/>
      <c r="CT27" s="391"/>
      <c r="CU27" s="392"/>
      <c r="CV27" s="392"/>
      <c r="CW27" s="392"/>
      <c r="CX27" s="392"/>
      <c r="CY27" s="392"/>
      <c r="CZ27" s="392"/>
      <c r="DA27" s="393"/>
      <c r="DB27" s="391"/>
      <c r="DC27" s="392"/>
      <c r="DD27" s="392"/>
      <c r="DE27" s="392"/>
      <c r="DF27" s="392"/>
      <c r="DG27" s="392"/>
      <c r="DH27" s="392"/>
      <c r="DI27" s="393"/>
    </row>
    <row r="28" spans="1:113" ht="18.75" customHeight="1" x14ac:dyDescent="0.2">
      <c r="A28" s="40"/>
      <c r="B28" s="373"/>
      <c r="C28" s="374"/>
      <c r="D28" s="375"/>
      <c r="E28" s="350" t="s">
        <v>113</v>
      </c>
      <c r="F28" s="351"/>
      <c r="G28" s="351"/>
      <c r="H28" s="351"/>
      <c r="I28" s="351"/>
      <c r="J28" s="351"/>
      <c r="K28" s="352"/>
      <c r="L28" s="347">
        <v>1</v>
      </c>
      <c r="M28" s="348"/>
      <c r="N28" s="348"/>
      <c r="O28" s="348"/>
      <c r="P28" s="349"/>
      <c r="Q28" s="347">
        <v>5130</v>
      </c>
      <c r="R28" s="348"/>
      <c r="S28" s="348"/>
      <c r="T28" s="348"/>
      <c r="U28" s="348"/>
      <c r="V28" s="349"/>
      <c r="W28" s="437"/>
      <c r="X28" s="374"/>
      <c r="Y28" s="375"/>
      <c r="Z28" s="350" t="s">
        <v>114</v>
      </c>
      <c r="AA28" s="351"/>
      <c r="AB28" s="351"/>
      <c r="AC28" s="351"/>
      <c r="AD28" s="351"/>
      <c r="AE28" s="351"/>
      <c r="AF28" s="351"/>
      <c r="AG28" s="352"/>
      <c r="AH28" s="347" t="s">
        <v>62</v>
      </c>
      <c r="AI28" s="348"/>
      <c r="AJ28" s="348"/>
      <c r="AK28" s="348"/>
      <c r="AL28" s="349"/>
      <c r="AM28" s="347" t="s">
        <v>62</v>
      </c>
      <c r="AN28" s="348"/>
      <c r="AO28" s="348"/>
      <c r="AP28" s="348"/>
      <c r="AQ28" s="348"/>
      <c r="AR28" s="349"/>
      <c r="AS28" s="347" t="s">
        <v>62</v>
      </c>
      <c r="AT28" s="348"/>
      <c r="AU28" s="348"/>
      <c r="AV28" s="348"/>
      <c r="AW28" s="348"/>
      <c r="AX28" s="407"/>
      <c r="AY28" s="411" t="s">
        <v>115</v>
      </c>
      <c r="AZ28" s="412"/>
      <c r="BA28" s="412"/>
      <c r="BB28" s="413"/>
      <c r="BC28" s="420" t="s">
        <v>116</v>
      </c>
      <c r="BD28" s="421"/>
      <c r="BE28" s="421"/>
      <c r="BF28" s="421"/>
      <c r="BG28" s="421"/>
      <c r="BH28" s="421"/>
      <c r="BI28" s="421"/>
      <c r="BJ28" s="421"/>
      <c r="BK28" s="421"/>
      <c r="BL28" s="421"/>
      <c r="BM28" s="422"/>
      <c r="BN28" s="423">
        <v>3772311</v>
      </c>
      <c r="BO28" s="424"/>
      <c r="BP28" s="424"/>
      <c r="BQ28" s="424"/>
      <c r="BR28" s="424"/>
      <c r="BS28" s="424"/>
      <c r="BT28" s="424"/>
      <c r="BU28" s="425"/>
      <c r="BV28" s="423">
        <v>3756521</v>
      </c>
      <c r="BW28" s="424"/>
      <c r="BX28" s="424"/>
      <c r="BY28" s="424"/>
      <c r="BZ28" s="424"/>
      <c r="CA28" s="424"/>
      <c r="CB28" s="424"/>
      <c r="CC28" s="425"/>
      <c r="CD28" s="49"/>
      <c r="CE28" s="426"/>
      <c r="CF28" s="426"/>
      <c r="CG28" s="426"/>
      <c r="CH28" s="426"/>
      <c r="CI28" s="426"/>
      <c r="CJ28" s="426"/>
      <c r="CK28" s="426"/>
      <c r="CL28" s="426"/>
      <c r="CM28" s="426"/>
      <c r="CN28" s="426"/>
      <c r="CO28" s="426"/>
      <c r="CP28" s="426"/>
      <c r="CQ28" s="426"/>
      <c r="CR28" s="426"/>
      <c r="CS28" s="427"/>
      <c r="CT28" s="391"/>
      <c r="CU28" s="392"/>
      <c r="CV28" s="392"/>
      <c r="CW28" s="392"/>
      <c r="CX28" s="392"/>
      <c r="CY28" s="392"/>
      <c r="CZ28" s="392"/>
      <c r="DA28" s="393"/>
      <c r="DB28" s="391"/>
      <c r="DC28" s="392"/>
      <c r="DD28" s="392"/>
      <c r="DE28" s="392"/>
      <c r="DF28" s="392"/>
      <c r="DG28" s="392"/>
      <c r="DH28" s="392"/>
      <c r="DI28" s="393"/>
    </row>
    <row r="29" spans="1:113" ht="18.75" customHeight="1" x14ac:dyDescent="0.2">
      <c r="A29" s="40"/>
      <c r="B29" s="373"/>
      <c r="C29" s="374"/>
      <c r="D29" s="375"/>
      <c r="E29" s="350" t="s">
        <v>117</v>
      </c>
      <c r="F29" s="351"/>
      <c r="G29" s="351"/>
      <c r="H29" s="351"/>
      <c r="I29" s="351"/>
      <c r="J29" s="351"/>
      <c r="K29" s="352"/>
      <c r="L29" s="347">
        <v>30</v>
      </c>
      <c r="M29" s="348"/>
      <c r="N29" s="348"/>
      <c r="O29" s="348"/>
      <c r="P29" s="349"/>
      <c r="Q29" s="347">
        <v>4750</v>
      </c>
      <c r="R29" s="348"/>
      <c r="S29" s="348"/>
      <c r="T29" s="348"/>
      <c r="U29" s="348"/>
      <c r="V29" s="349"/>
      <c r="W29" s="438"/>
      <c r="X29" s="439"/>
      <c r="Y29" s="440"/>
      <c r="Z29" s="350" t="s">
        <v>118</v>
      </c>
      <c r="AA29" s="351"/>
      <c r="AB29" s="351"/>
      <c r="AC29" s="351"/>
      <c r="AD29" s="351"/>
      <c r="AE29" s="351"/>
      <c r="AF29" s="351"/>
      <c r="AG29" s="352"/>
      <c r="AH29" s="347">
        <v>1216</v>
      </c>
      <c r="AI29" s="348"/>
      <c r="AJ29" s="348"/>
      <c r="AK29" s="348"/>
      <c r="AL29" s="349"/>
      <c r="AM29" s="347">
        <v>3783442</v>
      </c>
      <c r="AN29" s="348"/>
      <c r="AO29" s="348"/>
      <c r="AP29" s="348"/>
      <c r="AQ29" s="348"/>
      <c r="AR29" s="349"/>
      <c r="AS29" s="347">
        <v>3111</v>
      </c>
      <c r="AT29" s="348"/>
      <c r="AU29" s="348"/>
      <c r="AV29" s="348"/>
      <c r="AW29" s="348"/>
      <c r="AX29" s="407"/>
      <c r="AY29" s="414"/>
      <c r="AZ29" s="415"/>
      <c r="BA29" s="415"/>
      <c r="BB29" s="416"/>
      <c r="BC29" s="408" t="s">
        <v>119</v>
      </c>
      <c r="BD29" s="409"/>
      <c r="BE29" s="409"/>
      <c r="BF29" s="409"/>
      <c r="BG29" s="409"/>
      <c r="BH29" s="409"/>
      <c r="BI29" s="409"/>
      <c r="BJ29" s="409"/>
      <c r="BK29" s="409"/>
      <c r="BL29" s="409"/>
      <c r="BM29" s="410"/>
      <c r="BN29" s="394">
        <v>1300911</v>
      </c>
      <c r="BO29" s="395"/>
      <c r="BP29" s="395"/>
      <c r="BQ29" s="395"/>
      <c r="BR29" s="395"/>
      <c r="BS29" s="395"/>
      <c r="BT29" s="395"/>
      <c r="BU29" s="396"/>
      <c r="BV29" s="394">
        <v>1043027</v>
      </c>
      <c r="BW29" s="395"/>
      <c r="BX29" s="395"/>
      <c r="BY29" s="395"/>
      <c r="BZ29" s="395"/>
      <c r="CA29" s="395"/>
      <c r="CB29" s="395"/>
      <c r="CC29" s="396"/>
      <c r="CD29" s="43"/>
      <c r="CE29" s="426"/>
      <c r="CF29" s="426"/>
      <c r="CG29" s="426"/>
      <c r="CH29" s="426"/>
      <c r="CI29" s="426"/>
      <c r="CJ29" s="426"/>
      <c r="CK29" s="426"/>
      <c r="CL29" s="426"/>
      <c r="CM29" s="426"/>
      <c r="CN29" s="426"/>
      <c r="CO29" s="426"/>
      <c r="CP29" s="426"/>
      <c r="CQ29" s="426"/>
      <c r="CR29" s="426"/>
      <c r="CS29" s="427"/>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40"/>
      <c r="B30" s="376"/>
      <c r="C30" s="377"/>
      <c r="D30" s="378"/>
      <c r="E30" s="355"/>
      <c r="F30" s="356"/>
      <c r="G30" s="356"/>
      <c r="H30" s="356"/>
      <c r="I30" s="356"/>
      <c r="J30" s="356"/>
      <c r="K30" s="357"/>
      <c r="L30" s="358"/>
      <c r="M30" s="359"/>
      <c r="N30" s="359"/>
      <c r="O30" s="359"/>
      <c r="P30" s="360"/>
      <c r="Q30" s="358"/>
      <c r="R30" s="359"/>
      <c r="S30" s="359"/>
      <c r="T30" s="359"/>
      <c r="U30" s="359"/>
      <c r="V30" s="360"/>
      <c r="W30" s="361" t="s">
        <v>120</v>
      </c>
      <c r="X30" s="362"/>
      <c r="Y30" s="362"/>
      <c r="Z30" s="362"/>
      <c r="AA30" s="362"/>
      <c r="AB30" s="362"/>
      <c r="AC30" s="362"/>
      <c r="AD30" s="362"/>
      <c r="AE30" s="362"/>
      <c r="AF30" s="362"/>
      <c r="AG30" s="363"/>
      <c r="AH30" s="364">
        <v>96.9</v>
      </c>
      <c r="AI30" s="365"/>
      <c r="AJ30" s="365"/>
      <c r="AK30" s="365"/>
      <c r="AL30" s="365"/>
      <c r="AM30" s="365"/>
      <c r="AN30" s="365"/>
      <c r="AO30" s="365"/>
      <c r="AP30" s="365"/>
      <c r="AQ30" s="365"/>
      <c r="AR30" s="365"/>
      <c r="AS30" s="365"/>
      <c r="AT30" s="365"/>
      <c r="AU30" s="365"/>
      <c r="AV30" s="365"/>
      <c r="AW30" s="365"/>
      <c r="AX30" s="366"/>
      <c r="AY30" s="417"/>
      <c r="AZ30" s="418"/>
      <c r="BA30" s="418"/>
      <c r="BB30" s="419"/>
      <c r="BC30" s="367" t="s">
        <v>121</v>
      </c>
      <c r="BD30" s="368"/>
      <c r="BE30" s="368"/>
      <c r="BF30" s="368"/>
      <c r="BG30" s="368"/>
      <c r="BH30" s="368"/>
      <c r="BI30" s="368"/>
      <c r="BJ30" s="368"/>
      <c r="BK30" s="368"/>
      <c r="BL30" s="368"/>
      <c r="BM30" s="369"/>
      <c r="BN30" s="428">
        <v>5607252</v>
      </c>
      <c r="BO30" s="429"/>
      <c r="BP30" s="429"/>
      <c r="BQ30" s="429"/>
      <c r="BR30" s="429"/>
      <c r="BS30" s="429"/>
      <c r="BT30" s="429"/>
      <c r="BU30" s="430"/>
      <c r="BV30" s="428">
        <v>6023694</v>
      </c>
      <c r="BW30" s="429"/>
      <c r="BX30" s="429"/>
      <c r="BY30" s="429"/>
      <c r="BZ30" s="429"/>
      <c r="CA30" s="429"/>
      <c r="CB30" s="429"/>
      <c r="CC30" s="430"/>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353" t="s">
        <v>122</v>
      </c>
      <c r="D32" s="353"/>
      <c r="E32" s="353"/>
      <c r="F32" s="353"/>
      <c r="G32" s="353"/>
      <c r="H32" s="353"/>
      <c r="I32" s="353"/>
      <c r="J32" s="353"/>
      <c r="K32" s="353"/>
      <c r="L32" s="353"/>
      <c r="M32" s="353"/>
      <c r="N32" s="353"/>
      <c r="O32" s="353"/>
      <c r="P32" s="353"/>
      <c r="Q32" s="353"/>
      <c r="R32" s="353"/>
      <c r="S32" s="353"/>
      <c r="U32" s="354" t="s">
        <v>123</v>
      </c>
      <c r="V32" s="354"/>
      <c r="W32" s="354"/>
      <c r="X32" s="354"/>
      <c r="Y32" s="354"/>
      <c r="Z32" s="354"/>
      <c r="AA32" s="354"/>
      <c r="AB32" s="354"/>
      <c r="AC32" s="354"/>
      <c r="AD32" s="354"/>
      <c r="AE32" s="354"/>
      <c r="AF32" s="354"/>
      <c r="AG32" s="354"/>
      <c r="AH32" s="354"/>
      <c r="AI32" s="354"/>
      <c r="AJ32" s="354"/>
      <c r="AK32" s="354"/>
      <c r="AM32" s="354" t="s">
        <v>124</v>
      </c>
      <c r="AN32" s="354"/>
      <c r="AO32" s="354"/>
      <c r="AP32" s="354"/>
      <c r="AQ32" s="354"/>
      <c r="AR32" s="354"/>
      <c r="AS32" s="354"/>
      <c r="AT32" s="354"/>
      <c r="AU32" s="354"/>
      <c r="AV32" s="354"/>
      <c r="AW32" s="354"/>
      <c r="AX32" s="354"/>
      <c r="AY32" s="354"/>
      <c r="AZ32" s="354"/>
      <c r="BA32" s="354"/>
      <c r="BB32" s="354"/>
      <c r="BC32" s="354"/>
      <c r="BE32" s="354" t="s">
        <v>125</v>
      </c>
      <c r="BF32" s="354"/>
      <c r="BG32" s="354"/>
      <c r="BH32" s="354"/>
      <c r="BI32" s="354"/>
      <c r="BJ32" s="354"/>
      <c r="BK32" s="354"/>
      <c r="BL32" s="354"/>
      <c r="BM32" s="354"/>
      <c r="BN32" s="354"/>
      <c r="BO32" s="354"/>
      <c r="BP32" s="354"/>
      <c r="BQ32" s="354"/>
      <c r="BR32" s="354"/>
      <c r="BS32" s="354"/>
      <c r="BT32" s="354"/>
      <c r="BU32" s="354"/>
      <c r="BW32" s="354" t="s">
        <v>126</v>
      </c>
      <c r="BX32" s="354"/>
      <c r="BY32" s="354"/>
      <c r="BZ32" s="354"/>
      <c r="CA32" s="354"/>
      <c r="CB32" s="354"/>
      <c r="CC32" s="354"/>
      <c r="CD32" s="354"/>
      <c r="CE32" s="354"/>
      <c r="CF32" s="354"/>
      <c r="CG32" s="354"/>
      <c r="CH32" s="354"/>
      <c r="CI32" s="354"/>
      <c r="CJ32" s="354"/>
      <c r="CK32" s="354"/>
      <c r="CL32" s="354"/>
      <c r="CM32" s="354"/>
      <c r="CO32" s="354" t="s">
        <v>127</v>
      </c>
      <c r="CP32" s="354"/>
      <c r="CQ32" s="354"/>
      <c r="CR32" s="354"/>
      <c r="CS32" s="354"/>
      <c r="CT32" s="354"/>
      <c r="CU32" s="354"/>
      <c r="CV32" s="354"/>
      <c r="CW32" s="354"/>
      <c r="CX32" s="354"/>
      <c r="CY32" s="354"/>
      <c r="CZ32" s="354"/>
      <c r="DA32" s="354"/>
      <c r="DB32" s="354"/>
      <c r="DC32" s="354"/>
      <c r="DD32" s="354"/>
      <c r="DE32" s="354"/>
      <c r="DI32" s="66"/>
    </row>
    <row r="33" spans="1:113" ht="13.5" customHeight="1" x14ac:dyDescent="0.2">
      <c r="A33" s="40"/>
      <c r="B33" s="67"/>
      <c r="C33" s="346" t="s">
        <v>128</v>
      </c>
      <c r="D33" s="346"/>
      <c r="E33" s="345" t="s">
        <v>129</v>
      </c>
      <c r="F33" s="345"/>
      <c r="G33" s="345"/>
      <c r="H33" s="345"/>
      <c r="I33" s="345"/>
      <c r="J33" s="345"/>
      <c r="K33" s="345"/>
      <c r="L33" s="345"/>
      <c r="M33" s="345"/>
      <c r="N33" s="345"/>
      <c r="O33" s="345"/>
      <c r="P33" s="345"/>
      <c r="Q33" s="345"/>
      <c r="R33" s="345"/>
      <c r="S33" s="345"/>
      <c r="T33" s="44"/>
      <c r="U33" s="346" t="s">
        <v>128</v>
      </c>
      <c r="V33" s="346"/>
      <c r="W33" s="345" t="s">
        <v>129</v>
      </c>
      <c r="X33" s="345"/>
      <c r="Y33" s="345"/>
      <c r="Z33" s="345"/>
      <c r="AA33" s="345"/>
      <c r="AB33" s="345"/>
      <c r="AC33" s="345"/>
      <c r="AD33" s="345"/>
      <c r="AE33" s="345"/>
      <c r="AF33" s="345"/>
      <c r="AG33" s="345"/>
      <c r="AH33" s="345"/>
      <c r="AI33" s="345"/>
      <c r="AJ33" s="345"/>
      <c r="AK33" s="345"/>
      <c r="AL33" s="44"/>
      <c r="AM33" s="346" t="s">
        <v>128</v>
      </c>
      <c r="AN33" s="346"/>
      <c r="AO33" s="345" t="s">
        <v>129</v>
      </c>
      <c r="AP33" s="345"/>
      <c r="AQ33" s="345"/>
      <c r="AR33" s="345"/>
      <c r="AS33" s="345"/>
      <c r="AT33" s="345"/>
      <c r="AU33" s="345"/>
      <c r="AV33" s="345"/>
      <c r="AW33" s="345"/>
      <c r="AX33" s="345"/>
      <c r="AY33" s="345"/>
      <c r="AZ33" s="345"/>
      <c r="BA33" s="345"/>
      <c r="BB33" s="345"/>
      <c r="BC33" s="345"/>
      <c r="BD33" s="50"/>
      <c r="BE33" s="345" t="s">
        <v>130</v>
      </c>
      <c r="BF33" s="345"/>
      <c r="BG33" s="345" t="s">
        <v>131</v>
      </c>
      <c r="BH33" s="345"/>
      <c r="BI33" s="345"/>
      <c r="BJ33" s="345"/>
      <c r="BK33" s="345"/>
      <c r="BL33" s="345"/>
      <c r="BM33" s="345"/>
      <c r="BN33" s="345"/>
      <c r="BO33" s="345"/>
      <c r="BP33" s="345"/>
      <c r="BQ33" s="345"/>
      <c r="BR33" s="345"/>
      <c r="BS33" s="345"/>
      <c r="BT33" s="345"/>
      <c r="BU33" s="345"/>
      <c r="BV33" s="50"/>
      <c r="BW33" s="346" t="s">
        <v>130</v>
      </c>
      <c r="BX33" s="346"/>
      <c r="BY33" s="345" t="s">
        <v>132</v>
      </c>
      <c r="BZ33" s="345"/>
      <c r="CA33" s="345"/>
      <c r="CB33" s="345"/>
      <c r="CC33" s="345"/>
      <c r="CD33" s="345"/>
      <c r="CE33" s="345"/>
      <c r="CF33" s="345"/>
      <c r="CG33" s="345"/>
      <c r="CH33" s="345"/>
      <c r="CI33" s="345"/>
      <c r="CJ33" s="345"/>
      <c r="CK33" s="345"/>
      <c r="CL33" s="345"/>
      <c r="CM33" s="345"/>
      <c r="CN33" s="44"/>
      <c r="CO33" s="346" t="s">
        <v>128</v>
      </c>
      <c r="CP33" s="346"/>
      <c r="CQ33" s="345" t="s">
        <v>133</v>
      </c>
      <c r="CR33" s="345"/>
      <c r="CS33" s="345"/>
      <c r="CT33" s="345"/>
      <c r="CU33" s="345"/>
      <c r="CV33" s="345"/>
      <c r="CW33" s="345"/>
      <c r="CX33" s="345"/>
      <c r="CY33" s="345"/>
      <c r="CZ33" s="345"/>
      <c r="DA33" s="345"/>
      <c r="DB33" s="345"/>
      <c r="DC33" s="345"/>
      <c r="DD33" s="345"/>
      <c r="DE33" s="345"/>
      <c r="DF33" s="44"/>
      <c r="DG33" s="344" t="s">
        <v>134</v>
      </c>
      <c r="DH33" s="344"/>
      <c r="DI33" s="45"/>
    </row>
    <row r="34" spans="1:113" ht="32.25" customHeight="1" x14ac:dyDescent="0.2">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7</v>
      </c>
      <c r="V34" s="342"/>
      <c r="W34" s="343" t="str">
        <f>IF('各会計、関係団体の財政状況及び健全化判断比率'!B28="","",'各会計、関係団体の財政状況及び健全化判断比率'!B28)</f>
        <v>国民健康保険費</v>
      </c>
      <c r="X34" s="343"/>
      <c r="Y34" s="343"/>
      <c r="Z34" s="343"/>
      <c r="AA34" s="343"/>
      <c r="AB34" s="343"/>
      <c r="AC34" s="343"/>
      <c r="AD34" s="343"/>
      <c r="AE34" s="343"/>
      <c r="AF34" s="343"/>
      <c r="AG34" s="343"/>
      <c r="AH34" s="343"/>
      <c r="AI34" s="343"/>
      <c r="AJ34" s="343"/>
      <c r="AK34" s="343"/>
      <c r="AL34" s="40"/>
      <c r="AM34" s="342">
        <f>IF(AO34="","",MAX(C34:D43,U34:V43)+1)</f>
        <v>10</v>
      </c>
      <c r="AN34" s="342"/>
      <c r="AO34" s="343" t="str">
        <f>IF('各会計、関係団体の財政状況及び健全化判断比率'!B31="","",'各会計、関係団体の財政状況及び健全化判断比率'!B31)</f>
        <v>水道事業</v>
      </c>
      <c r="AP34" s="343"/>
      <c r="AQ34" s="343"/>
      <c r="AR34" s="343"/>
      <c r="AS34" s="343"/>
      <c r="AT34" s="343"/>
      <c r="AU34" s="343"/>
      <c r="AV34" s="343"/>
      <c r="AW34" s="343"/>
      <c r="AX34" s="343"/>
      <c r="AY34" s="343"/>
      <c r="AZ34" s="343"/>
      <c r="BA34" s="343"/>
      <c r="BB34" s="343"/>
      <c r="BC34" s="343"/>
      <c r="BD34" s="40"/>
      <c r="BE34" s="342">
        <f>IF(BG34="","",MAX(C34:D43,U34:V43,AM34:AN43)+1)</f>
        <v>14</v>
      </c>
      <c r="BF34" s="342"/>
      <c r="BG34" s="343" t="str">
        <f>IF('各会計、関係団体の財政状況及び健全化判断比率'!B35="","",'各会計、関係団体の財政状況及び健全化判断比率'!B35)</f>
        <v>電気事業費</v>
      </c>
      <c r="BH34" s="343"/>
      <c r="BI34" s="343"/>
      <c r="BJ34" s="343"/>
      <c r="BK34" s="343"/>
      <c r="BL34" s="343"/>
      <c r="BM34" s="343"/>
      <c r="BN34" s="343"/>
      <c r="BO34" s="343"/>
      <c r="BP34" s="343"/>
      <c r="BQ34" s="343"/>
      <c r="BR34" s="343"/>
      <c r="BS34" s="343"/>
      <c r="BT34" s="343"/>
      <c r="BU34" s="343"/>
      <c r="BV34" s="40"/>
      <c r="BW34" s="342">
        <f>IF(BY34="","",MAX(C34:D43,U34:V43,AM34:AN43,BE34:BF43)+1)</f>
        <v>18</v>
      </c>
      <c r="BX34" s="342"/>
      <c r="BY34" s="343" t="str">
        <f>IF('各会計、関係団体の財政状況及び健全化判断比率'!B68="","",'各会計、関係団体の財政状況及び健全化判断比率'!B68)</f>
        <v>鳥取県東部広域行政管理組合</v>
      </c>
      <c r="BZ34" s="343"/>
      <c r="CA34" s="343"/>
      <c r="CB34" s="343"/>
      <c r="CC34" s="343"/>
      <c r="CD34" s="343"/>
      <c r="CE34" s="343"/>
      <c r="CF34" s="343"/>
      <c r="CG34" s="343"/>
      <c r="CH34" s="343"/>
      <c r="CI34" s="343"/>
      <c r="CJ34" s="343"/>
      <c r="CK34" s="343"/>
      <c r="CL34" s="343"/>
      <c r="CM34" s="343"/>
      <c r="CN34" s="40"/>
      <c r="CO34" s="342">
        <f>IF(CQ34="","",MAX(C34:D43,U34:V43,AM34:AN43,BE34:BF43,BW34:BX43)+1)</f>
        <v>22</v>
      </c>
      <c r="CP34" s="342"/>
      <c r="CQ34" s="343" t="str">
        <f>IF('各会計、関係団体の財政状況及び健全化判断比率'!BS7="","",'各会計、関係団体の財政状況及び健全化判断比率'!BS7)</f>
        <v>（一財）鳥取開発公社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2">
      <c r="A35" s="40"/>
      <c r="B35" s="67"/>
      <c r="C35" s="342">
        <f>IF(E35="","",C34+1)</f>
        <v>2</v>
      </c>
      <c r="D35" s="342"/>
      <c r="E35" s="343" t="str">
        <f>IF('各会計、関係団体の財政状況及び健全化判断比率'!B8="","",'各会計、関係団体の財政状況及び健全化判断比率'!B8)</f>
        <v>土地区画整理費</v>
      </c>
      <c r="F35" s="343"/>
      <c r="G35" s="343"/>
      <c r="H35" s="343"/>
      <c r="I35" s="343"/>
      <c r="J35" s="343"/>
      <c r="K35" s="343"/>
      <c r="L35" s="343"/>
      <c r="M35" s="343"/>
      <c r="N35" s="343"/>
      <c r="O35" s="343"/>
      <c r="P35" s="343"/>
      <c r="Q35" s="343"/>
      <c r="R35" s="343"/>
      <c r="S35" s="343"/>
      <c r="T35" s="40"/>
      <c r="U35" s="342">
        <f>IF(W35="","",U34+1)</f>
        <v>8</v>
      </c>
      <c r="V35" s="342"/>
      <c r="W35" s="343" t="str">
        <f>IF('各会計、関係団体の財政状況及び健全化判断比率'!B29="","",'各会計、関係団体の財政状況及び健全化判断比率'!B29)</f>
        <v>介護保険費</v>
      </c>
      <c r="X35" s="343"/>
      <c r="Y35" s="343"/>
      <c r="Z35" s="343"/>
      <c r="AA35" s="343"/>
      <c r="AB35" s="343"/>
      <c r="AC35" s="343"/>
      <c r="AD35" s="343"/>
      <c r="AE35" s="343"/>
      <c r="AF35" s="343"/>
      <c r="AG35" s="343"/>
      <c r="AH35" s="343"/>
      <c r="AI35" s="343"/>
      <c r="AJ35" s="343"/>
      <c r="AK35" s="343"/>
      <c r="AL35" s="40"/>
      <c r="AM35" s="342">
        <f t="shared" ref="AM35:AM43" si="0">IF(AO35="","",AM34+1)</f>
        <v>11</v>
      </c>
      <c r="AN35" s="342"/>
      <c r="AO35" s="343" t="str">
        <f>IF('各会計、関係団体の財政状況及び健全化判断比率'!B32="","",'各会計、関係団体の財政状況及び健全化判断比率'!B32)</f>
        <v>工業用水道事業</v>
      </c>
      <c r="AP35" s="343"/>
      <c r="AQ35" s="343"/>
      <c r="AR35" s="343"/>
      <c r="AS35" s="343"/>
      <c r="AT35" s="343"/>
      <c r="AU35" s="343"/>
      <c r="AV35" s="343"/>
      <c r="AW35" s="343"/>
      <c r="AX35" s="343"/>
      <c r="AY35" s="343"/>
      <c r="AZ35" s="343"/>
      <c r="BA35" s="343"/>
      <c r="BB35" s="343"/>
      <c r="BC35" s="343"/>
      <c r="BD35" s="40"/>
      <c r="BE35" s="342">
        <f t="shared" ref="BE35:BE43" si="1">IF(BG35="","",BE34+1)</f>
        <v>15</v>
      </c>
      <c r="BF35" s="342"/>
      <c r="BG35" s="343" t="str">
        <f>IF('各会計、関係団体の財政状況及び健全化判断比率'!B36="","",'各会計、関係団体の財政状況及び健全化判断比率'!B36)</f>
        <v>公設地方卸売市場事業費</v>
      </c>
      <c r="BH35" s="343"/>
      <c r="BI35" s="343"/>
      <c r="BJ35" s="343"/>
      <c r="BK35" s="343"/>
      <c r="BL35" s="343"/>
      <c r="BM35" s="343"/>
      <c r="BN35" s="343"/>
      <c r="BO35" s="343"/>
      <c r="BP35" s="343"/>
      <c r="BQ35" s="343"/>
      <c r="BR35" s="343"/>
      <c r="BS35" s="343"/>
      <c r="BT35" s="343"/>
      <c r="BU35" s="343"/>
      <c r="BV35" s="40"/>
      <c r="BW35" s="342">
        <f t="shared" ref="BW35:BW43" si="2">IF(BY35="","",BW34+1)</f>
        <v>19</v>
      </c>
      <c r="BX35" s="342"/>
      <c r="BY35" s="343" t="str">
        <f>IF('各会計、関係団体の財政状況及び健全化判断比率'!B69="","",'各会計、関係団体の財政状況及び健全化判断比率'!B69)</f>
        <v>鳥取県東部広域行政管理組合</v>
      </c>
      <c r="BZ35" s="343"/>
      <c r="CA35" s="343"/>
      <c r="CB35" s="343"/>
      <c r="CC35" s="343"/>
      <c r="CD35" s="343"/>
      <c r="CE35" s="343"/>
      <c r="CF35" s="343"/>
      <c r="CG35" s="343"/>
      <c r="CH35" s="343"/>
      <c r="CI35" s="343"/>
      <c r="CJ35" s="343"/>
      <c r="CK35" s="343"/>
      <c r="CL35" s="343"/>
      <c r="CM35" s="343"/>
      <c r="CN35" s="40"/>
      <c r="CO35" s="342">
        <f t="shared" ref="CO35:CO43" si="3">IF(CQ35="","",CO34+1)</f>
        <v>23</v>
      </c>
      <c r="CP35" s="342"/>
      <c r="CQ35" s="343" t="str">
        <f>IF('各会計、関係団体の財政状況及び健全化判断比率'!BS8="","",'各会計、関係団体の財政状況及び健全化判断比率'!BS8)</f>
        <v>（公財）鳥取市公園・スポーツ施設協会</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
      <c r="A36" s="40"/>
      <c r="B36" s="67"/>
      <c r="C36" s="342">
        <f>IF(E36="","",C35+1)</f>
        <v>3</v>
      </c>
      <c r="D36" s="342"/>
      <c r="E36" s="343" t="str">
        <f>IF('各会計、関係団体の財政状況及び健全化判断比率'!B9="","",'各会計、関係団体の財政状況及び健全化判断比率'!B9)</f>
        <v>高齢者・障害者住宅整備資金貸付事業費</v>
      </c>
      <c r="F36" s="343"/>
      <c r="G36" s="343"/>
      <c r="H36" s="343"/>
      <c r="I36" s="343"/>
      <c r="J36" s="343"/>
      <c r="K36" s="343"/>
      <c r="L36" s="343"/>
      <c r="M36" s="343"/>
      <c r="N36" s="343"/>
      <c r="O36" s="343"/>
      <c r="P36" s="343"/>
      <c r="Q36" s="343"/>
      <c r="R36" s="343"/>
      <c r="S36" s="343"/>
      <c r="T36" s="40"/>
      <c r="U36" s="342">
        <f t="shared" ref="U36:U43" si="4">IF(W36="","",U35+1)</f>
        <v>9</v>
      </c>
      <c r="V36" s="342"/>
      <c r="W36" s="343" t="str">
        <f>IF('各会計、関係団体の財政状況及び健全化判断比率'!B30="","",'各会計、関係団体の財政状況及び健全化判断比率'!B30)</f>
        <v>後期高齢者医療費</v>
      </c>
      <c r="X36" s="343"/>
      <c r="Y36" s="343"/>
      <c r="Z36" s="343"/>
      <c r="AA36" s="343"/>
      <c r="AB36" s="343"/>
      <c r="AC36" s="343"/>
      <c r="AD36" s="343"/>
      <c r="AE36" s="343"/>
      <c r="AF36" s="343"/>
      <c r="AG36" s="343"/>
      <c r="AH36" s="343"/>
      <c r="AI36" s="343"/>
      <c r="AJ36" s="343"/>
      <c r="AK36" s="343"/>
      <c r="AL36" s="40"/>
      <c r="AM36" s="342">
        <f t="shared" si="0"/>
        <v>12</v>
      </c>
      <c r="AN36" s="342"/>
      <c r="AO36" s="343" t="str">
        <f>IF('各会計、関係団体の財政状況及び健全化判断比率'!B33="","",'各会計、関係団体の財政状況及び健全化判断比率'!B33)</f>
        <v>病院事業</v>
      </c>
      <c r="AP36" s="343"/>
      <c r="AQ36" s="343"/>
      <c r="AR36" s="343"/>
      <c r="AS36" s="343"/>
      <c r="AT36" s="343"/>
      <c r="AU36" s="343"/>
      <c r="AV36" s="343"/>
      <c r="AW36" s="343"/>
      <c r="AX36" s="343"/>
      <c r="AY36" s="343"/>
      <c r="AZ36" s="343"/>
      <c r="BA36" s="343"/>
      <c r="BB36" s="343"/>
      <c r="BC36" s="343"/>
      <c r="BD36" s="40"/>
      <c r="BE36" s="342">
        <f t="shared" si="1"/>
        <v>16</v>
      </c>
      <c r="BF36" s="342"/>
      <c r="BG36" s="343" t="str">
        <f>IF('各会計、関係団体の財政状況及び健全化判断比率'!B37="","",'各会計、関係団体の財政状況及び健全化判断比率'!B37)</f>
        <v>観光施設運営事業費</v>
      </c>
      <c r="BH36" s="343"/>
      <c r="BI36" s="343"/>
      <c r="BJ36" s="343"/>
      <c r="BK36" s="343"/>
      <c r="BL36" s="343"/>
      <c r="BM36" s="343"/>
      <c r="BN36" s="343"/>
      <c r="BO36" s="343"/>
      <c r="BP36" s="343"/>
      <c r="BQ36" s="343"/>
      <c r="BR36" s="343"/>
      <c r="BS36" s="343"/>
      <c r="BT36" s="343"/>
      <c r="BU36" s="343"/>
      <c r="BV36" s="40"/>
      <c r="BW36" s="342">
        <f t="shared" si="2"/>
        <v>20</v>
      </c>
      <c r="BX36" s="342"/>
      <c r="BY36" s="343" t="str">
        <f>IF('各会計、関係団体の財政状況及び健全化判断比率'!B70="","",'各会計、関係団体の財政状況及び健全化判断比率'!B70)</f>
        <v>鳥取県後期高齢者医療広域連合</v>
      </c>
      <c r="BZ36" s="343"/>
      <c r="CA36" s="343"/>
      <c r="CB36" s="343"/>
      <c r="CC36" s="343"/>
      <c r="CD36" s="343"/>
      <c r="CE36" s="343"/>
      <c r="CF36" s="343"/>
      <c r="CG36" s="343"/>
      <c r="CH36" s="343"/>
      <c r="CI36" s="343"/>
      <c r="CJ36" s="343"/>
      <c r="CK36" s="343"/>
      <c r="CL36" s="343"/>
      <c r="CM36" s="343"/>
      <c r="CN36" s="40"/>
      <c r="CO36" s="342">
        <f t="shared" si="3"/>
        <v>24</v>
      </c>
      <c r="CP36" s="342"/>
      <c r="CQ36" s="343" t="str">
        <f>IF('各会計、関係団体の財政状況及び健全化判断比率'!BS9="","",'各会計、関係団体の財政状況及び健全化判断比率'!BS9)</f>
        <v>（一財）鳥取市中小企業勤労者福祉サービスセンター</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
      <c r="A37" s="40"/>
      <c r="B37" s="67"/>
      <c r="C37" s="342">
        <f>IF(E37="","",C36+1)</f>
        <v>4</v>
      </c>
      <c r="D37" s="342"/>
      <c r="E37" s="343" t="str">
        <f>IF('各会計、関係団体の財政状況及び健全化判断比率'!B10="","",'各会計、関係団体の財政状況及び健全化判断比率'!B10)</f>
        <v>土地取得費</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f t="shared" si="0"/>
        <v>13</v>
      </c>
      <c r="AN37" s="342"/>
      <c r="AO37" s="343" t="str">
        <f>IF('各会計、関係団体の財政状況及び健全化判断比率'!B34="","",'各会計、関係団体の財政状況及び健全化判断比率'!B34)</f>
        <v>下水道等事業</v>
      </c>
      <c r="AP37" s="343"/>
      <c r="AQ37" s="343"/>
      <c r="AR37" s="343"/>
      <c r="AS37" s="343"/>
      <c r="AT37" s="343"/>
      <c r="AU37" s="343"/>
      <c r="AV37" s="343"/>
      <c r="AW37" s="343"/>
      <c r="AX37" s="343"/>
      <c r="AY37" s="343"/>
      <c r="AZ37" s="343"/>
      <c r="BA37" s="343"/>
      <c r="BB37" s="343"/>
      <c r="BC37" s="343"/>
      <c r="BD37" s="40"/>
      <c r="BE37" s="342">
        <f t="shared" si="1"/>
        <v>17</v>
      </c>
      <c r="BF37" s="342"/>
      <c r="BG37" s="343" t="str">
        <f>IF('各会計、関係団体の財政状況及び健全化判断比率'!B38="","",'各会計、関係団体の財政状況及び健全化判断比率'!B38)</f>
        <v>温泉事業費</v>
      </c>
      <c r="BH37" s="343"/>
      <c r="BI37" s="343"/>
      <c r="BJ37" s="343"/>
      <c r="BK37" s="343"/>
      <c r="BL37" s="343"/>
      <c r="BM37" s="343"/>
      <c r="BN37" s="343"/>
      <c r="BO37" s="343"/>
      <c r="BP37" s="343"/>
      <c r="BQ37" s="343"/>
      <c r="BR37" s="343"/>
      <c r="BS37" s="343"/>
      <c r="BT37" s="343"/>
      <c r="BU37" s="343"/>
      <c r="BV37" s="40"/>
      <c r="BW37" s="342">
        <f t="shared" si="2"/>
        <v>21</v>
      </c>
      <c r="BX37" s="342"/>
      <c r="BY37" s="343" t="str">
        <f>IF('各会計、関係団体の財政状況及び健全化判断比率'!B71="","",'各会計、関係団体の財政状況及び健全化判断比率'!B71)</f>
        <v>鳥取県後期高齢者医療広域連合</v>
      </c>
      <c r="BZ37" s="343"/>
      <c r="CA37" s="343"/>
      <c r="CB37" s="343"/>
      <c r="CC37" s="343"/>
      <c r="CD37" s="343"/>
      <c r="CE37" s="343"/>
      <c r="CF37" s="343"/>
      <c r="CG37" s="343"/>
      <c r="CH37" s="343"/>
      <c r="CI37" s="343"/>
      <c r="CJ37" s="343"/>
      <c r="CK37" s="343"/>
      <c r="CL37" s="343"/>
      <c r="CM37" s="343"/>
      <c r="CN37" s="40"/>
      <c r="CO37" s="342">
        <f t="shared" si="3"/>
        <v>25</v>
      </c>
      <c r="CP37" s="342"/>
      <c r="CQ37" s="343" t="str">
        <f>IF('各会計、関係団体の財政状況及び健全化判断比率'!BS10="","",'各会計、関係団体の財政状況及び健全化判断比率'!BS10)</f>
        <v>（公財）鳥取市環境事業公社</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
      <c r="A38" s="40"/>
      <c r="B38" s="67"/>
      <c r="C38" s="342">
        <f t="shared" ref="C38:C43" si="5">IF(E38="","",C37+1)</f>
        <v>5</v>
      </c>
      <c r="D38" s="342"/>
      <c r="E38" s="343" t="str">
        <f>IF('各会計、関係団体の財政状況及び健全化判断比率'!B11="","",'各会計、関係団体の財政状況及び健全化判断比率'!B11)</f>
        <v>墓苑事業費</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t="str">
        <f t="shared" si="2"/>
        <v/>
      </c>
      <c r="BX38" s="342"/>
      <c r="BY38" s="343" t="str">
        <f>IF('各会計、関係団体の財政状況及び健全化判断比率'!B72="","",'各会計、関係団体の財政状況及び健全化判断比率'!B72)</f>
        <v/>
      </c>
      <c r="BZ38" s="343"/>
      <c r="CA38" s="343"/>
      <c r="CB38" s="343"/>
      <c r="CC38" s="343"/>
      <c r="CD38" s="343"/>
      <c r="CE38" s="343"/>
      <c r="CF38" s="343"/>
      <c r="CG38" s="343"/>
      <c r="CH38" s="343"/>
      <c r="CI38" s="343"/>
      <c r="CJ38" s="343"/>
      <c r="CK38" s="343"/>
      <c r="CL38" s="343"/>
      <c r="CM38" s="343"/>
      <c r="CN38" s="40"/>
      <c r="CO38" s="342">
        <f t="shared" si="3"/>
        <v>26</v>
      </c>
      <c r="CP38" s="342"/>
      <c r="CQ38" s="343" t="str">
        <f>IF('各会計、関係団体の財政状況及び健全化判断比率'!BS11="","",'各会計、関係団体の財政状況及び健全化判断比率'!BS11)</f>
        <v>（公財）鳥取県東部環境管理公社</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
      <c r="A39" s="40"/>
      <c r="B39" s="67"/>
      <c r="C39" s="342">
        <f t="shared" si="5"/>
        <v>6</v>
      </c>
      <c r="D39" s="342"/>
      <c r="E39" s="343" t="str">
        <f>IF('各会計、関係団体の財政状況及び健全化判断比率'!B12="","",'各会計、関係団体の財政状況及び健全化判断比率'!B12)</f>
        <v>母子父子寡婦福祉資金貸付事業費</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f t="shared" si="3"/>
        <v>27</v>
      </c>
      <c r="CP39" s="342"/>
      <c r="CQ39" s="343" t="str">
        <f>IF('各会計、関係団体の財政状況及び健全化判断比率'!BS12="","",'各会計、関係団体の財政状況及び健全化判断比率'!BS12)</f>
        <v>（一財）鳥取市教育福祉振興会</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f t="shared" si="3"/>
        <v>28</v>
      </c>
      <c r="CP40" s="342"/>
      <c r="CQ40" s="343" t="str">
        <f>IF('各会計、関係団体の財政状況及び健全化判断比率'!BS13="","",'各会計、関係団体の財政状況及び健全化判断比率'!BS13)</f>
        <v>（公財）鳥取市学校給食会</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f t="shared" si="3"/>
        <v>29</v>
      </c>
      <c r="CP41" s="342"/>
      <c r="CQ41" s="343" t="str">
        <f>IF('各会計、関係団体の財政状況及び健全化判断比率'!BS14="","",'各会計、関係団体の財政状況及び健全化判断比率'!BS14)</f>
        <v>（公財）鳥取市文化財団</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f t="shared" si="3"/>
        <v>30</v>
      </c>
      <c r="CP42" s="342"/>
      <c r="CQ42" s="343" t="str">
        <f>IF('各会計、関係団体の財政状況及び健全化判断比率'!BS15="","",'各会計、関係団体の財政状況及び健全化判断比率'!BS15)</f>
        <v>（公財）鳥取童謡・おもちゃ館</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f t="shared" si="3"/>
        <v>31</v>
      </c>
      <c r="CP43" s="342"/>
      <c r="CQ43" s="343" t="str">
        <f>IF('各会計、関係団体の財政状況及び健全化判断比率'!BS16="","",'各会計、関係団体の財政状況及び健全化判断比率'!BS16)</f>
        <v>（公財）鳥取市人権情報センター</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IYMadNKn+8UgGv5csoV0oNqEkYt036RjdNcuz6822qp57+uZScSsIbopiYHgD4UcOoJP/a6vcFHly7FuWIKvPA==" saltValue="Jiz4HbyO7vZ+4nZOBgNc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30" zoomScaleSheetLayoutView="100" workbookViewId="0">
      <selection activeCell="DO1" sqref="DO1"/>
    </sheetView>
  </sheetViews>
  <sheetFormatPr defaultColWidth="0" defaultRowHeight="13.5" customHeight="1" zeroHeight="1" x14ac:dyDescent="0.2"/>
  <cols>
    <col min="1" max="1" width="6.6328125" style="216" customWidth="1"/>
    <col min="2" max="3" width="12.6328125" style="216" customWidth="1"/>
    <col min="4" max="4" width="11.6328125" style="216" customWidth="1"/>
    <col min="5" max="8" width="10.36328125" style="216" customWidth="1"/>
    <col min="9" max="13" width="16.36328125" style="216" customWidth="1"/>
    <col min="14" max="19" width="12.6328125" style="216" customWidth="1"/>
    <col min="20" max="16384" width="0" style="21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17" t="s">
        <v>511</v>
      </c>
    </row>
    <row r="40" spans="2:13" ht="27.75" customHeight="1" thickBot="1" x14ac:dyDescent="0.3">
      <c r="B40" s="218" t="s">
        <v>512</v>
      </c>
      <c r="C40" s="219"/>
      <c r="D40" s="219"/>
      <c r="E40" s="220"/>
      <c r="F40" s="220"/>
      <c r="G40" s="220"/>
      <c r="H40" s="221" t="s">
        <v>504</v>
      </c>
      <c r="I40" s="222" t="s">
        <v>3</v>
      </c>
      <c r="J40" s="223" t="s">
        <v>4</v>
      </c>
      <c r="K40" s="223" t="s">
        <v>5</v>
      </c>
      <c r="L40" s="223" t="s">
        <v>6</v>
      </c>
      <c r="M40" s="224" t="s">
        <v>7</v>
      </c>
    </row>
    <row r="41" spans="2:13" ht="27.75" customHeight="1" x14ac:dyDescent="0.2">
      <c r="B41" s="1133" t="s">
        <v>513</v>
      </c>
      <c r="C41" s="1134"/>
      <c r="D41" s="225"/>
      <c r="E41" s="1135" t="s">
        <v>514</v>
      </c>
      <c r="F41" s="1135"/>
      <c r="G41" s="1135"/>
      <c r="H41" s="1136"/>
      <c r="I41" s="226">
        <v>110750</v>
      </c>
      <c r="J41" s="227">
        <v>112833</v>
      </c>
      <c r="K41" s="227">
        <v>116095</v>
      </c>
      <c r="L41" s="227">
        <v>115229</v>
      </c>
      <c r="M41" s="228">
        <v>111749</v>
      </c>
    </row>
    <row r="42" spans="2:13" ht="27.75" customHeight="1" x14ac:dyDescent="0.2">
      <c r="B42" s="1123"/>
      <c r="C42" s="1124"/>
      <c r="D42" s="229"/>
      <c r="E42" s="1127" t="s">
        <v>515</v>
      </c>
      <c r="F42" s="1127"/>
      <c r="G42" s="1127"/>
      <c r="H42" s="1128"/>
      <c r="I42" s="230">
        <v>622</v>
      </c>
      <c r="J42" s="231">
        <v>589</v>
      </c>
      <c r="K42" s="231">
        <v>551</v>
      </c>
      <c r="L42" s="231">
        <v>520</v>
      </c>
      <c r="M42" s="232">
        <v>3634</v>
      </c>
    </row>
    <row r="43" spans="2:13" ht="27.75" customHeight="1" x14ac:dyDescent="0.2">
      <c r="B43" s="1123"/>
      <c r="C43" s="1124"/>
      <c r="D43" s="229"/>
      <c r="E43" s="1127" t="s">
        <v>516</v>
      </c>
      <c r="F43" s="1127"/>
      <c r="G43" s="1127"/>
      <c r="H43" s="1128"/>
      <c r="I43" s="230">
        <v>46082</v>
      </c>
      <c r="J43" s="231">
        <v>41854</v>
      </c>
      <c r="K43" s="231">
        <v>38307</v>
      </c>
      <c r="L43" s="231">
        <v>35216</v>
      </c>
      <c r="M43" s="232">
        <v>33429</v>
      </c>
    </row>
    <row r="44" spans="2:13" ht="27.75" customHeight="1" x14ac:dyDescent="0.2">
      <c r="B44" s="1123"/>
      <c r="C44" s="1124"/>
      <c r="D44" s="229"/>
      <c r="E44" s="1127" t="s">
        <v>517</v>
      </c>
      <c r="F44" s="1127"/>
      <c r="G44" s="1127"/>
      <c r="H44" s="1128"/>
      <c r="I44" s="230">
        <v>2101</v>
      </c>
      <c r="J44" s="231">
        <v>1986</v>
      </c>
      <c r="K44" s="231">
        <v>2001</v>
      </c>
      <c r="L44" s="231">
        <v>1951</v>
      </c>
      <c r="M44" s="232">
        <v>1828</v>
      </c>
    </row>
    <row r="45" spans="2:13" ht="27.75" customHeight="1" x14ac:dyDescent="0.2">
      <c r="B45" s="1123"/>
      <c r="C45" s="1124"/>
      <c r="D45" s="229"/>
      <c r="E45" s="1127" t="s">
        <v>518</v>
      </c>
      <c r="F45" s="1127"/>
      <c r="G45" s="1127"/>
      <c r="H45" s="1128"/>
      <c r="I45" s="230">
        <v>9260</v>
      </c>
      <c r="J45" s="231">
        <v>9063</v>
      </c>
      <c r="K45" s="231">
        <v>8938</v>
      </c>
      <c r="L45" s="231">
        <v>9037</v>
      </c>
      <c r="M45" s="232">
        <v>9322</v>
      </c>
    </row>
    <row r="46" spans="2:13" ht="27.75" customHeight="1" x14ac:dyDescent="0.2">
      <c r="B46" s="1123"/>
      <c r="C46" s="1124"/>
      <c r="D46" s="233"/>
      <c r="E46" s="1127" t="s">
        <v>519</v>
      </c>
      <c r="F46" s="1127"/>
      <c r="G46" s="1127"/>
      <c r="H46" s="1128"/>
      <c r="I46" s="230">
        <v>1990</v>
      </c>
      <c r="J46" s="231">
        <v>2225</v>
      </c>
      <c r="K46" s="231">
        <v>2047</v>
      </c>
      <c r="L46" s="231">
        <v>2127</v>
      </c>
      <c r="M46" s="232">
        <v>2225</v>
      </c>
    </row>
    <row r="47" spans="2:13" ht="27.75" customHeight="1" x14ac:dyDescent="0.2">
      <c r="B47" s="1123"/>
      <c r="C47" s="1124"/>
      <c r="D47" s="234"/>
      <c r="E47" s="1137" t="s">
        <v>520</v>
      </c>
      <c r="F47" s="1138"/>
      <c r="G47" s="1138"/>
      <c r="H47" s="1139"/>
      <c r="I47" s="230" t="s">
        <v>319</v>
      </c>
      <c r="J47" s="231" t="s">
        <v>319</v>
      </c>
      <c r="K47" s="231" t="s">
        <v>319</v>
      </c>
      <c r="L47" s="231" t="s">
        <v>319</v>
      </c>
      <c r="M47" s="232" t="s">
        <v>319</v>
      </c>
    </row>
    <row r="48" spans="2:13" ht="27.75" customHeight="1" x14ac:dyDescent="0.2">
      <c r="B48" s="1123"/>
      <c r="C48" s="1124"/>
      <c r="D48" s="229"/>
      <c r="E48" s="1127" t="s">
        <v>521</v>
      </c>
      <c r="F48" s="1127"/>
      <c r="G48" s="1127"/>
      <c r="H48" s="1128"/>
      <c r="I48" s="230" t="s">
        <v>319</v>
      </c>
      <c r="J48" s="231" t="s">
        <v>319</v>
      </c>
      <c r="K48" s="231" t="s">
        <v>319</v>
      </c>
      <c r="L48" s="231" t="s">
        <v>319</v>
      </c>
      <c r="M48" s="232" t="s">
        <v>319</v>
      </c>
    </row>
    <row r="49" spans="2:13" ht="27.75" customHeight="1" x14ac:dyDescent="0.2">
      <c r="B49" s="1125"/>
      <c r="C49" s="1126"/>
      <c r="D49" s="229"/>
      <c r="E49" s="1127" t="s">
        <v>522</v>
      </c>
      <c r="F49" s="1127"/>
      <c r="G49" s="1127"/>
      <c r="H49" s="1128"/>
      <c r="I49" s="230" t="s">
        <v>319</v>
      </c>
      <c r="J49" s="231" t="s">
        <v>319</v>
      </c>
      <c r="K49" s="231" t="s">
        <v>319</v>
      </c>
      <c r="L49" s="231" t="s">
        <v>319</v>
      </c>
      <c r="M49" s="232" t="s">
        <v>319</v>
      </c>
    </row>
    <row r="50" spans="2:13" ht="27.75" customHeight="1" x14ac:dyDescent="0.2">
      <c r="B50" s="1121" t="s">
        <v>523</v>
      </c>
      <c r="C50" s="1122"/>
      <c r="D50" s="235"/>
      <c r="E50" s="1127" t="s">
        <v>524</v>
      </c>
      <c r="F50" s="1127"/>
      <c r="G50" s="1127"/>
      <c r="H50" s="1128"/>
      <c r="I50" s="230">
        <v>13514</v>
      </c>
      <c r="J50" s="231">
        <v>12537</v>
      </c>
      <c r="K50" s="231">
        <v>13457</v>
      </c>
      <c r="L50" s="231">
        <v>14404</v>
      </c>
      <c r="M50" s="232">
        <v>14374</v>
      </c>
    </row>
    <row r="51" spans="2:13" ht="27.75" customHeight="1" x14ac:dyDescent="0.2">
      <c r="B51" s="1123"/>
      <c r="C51" s="1124"/>
      <c r="D51" s="229"/>
      <c r="E51" s="1127" t="s">
        <v>525</v>
      </c>
      <c r="F51" s="1127"/>
      <c r="G51" s="1127"/>
      <c r="H51" s="1128"/>
      <c r="I51" s="230">
        <v>17989</v>
      </c>
      <c r="J51" s="231">
        <v>17818</v>
      </c>
      <c r="K51" s="231">
        <v>18048</v>
      </c>
      <c r="L51" s="231">
        <v>18503</v>
      </c>
      <c r="M51" s="232">
        <v>17206</v>
      </c>
    </row>
    <row r="52" spans="2:13" ht="27.75" customHeight="1" x14ac:dyDescent="0.2">
      <c r="B52" s="1125"/>
      <c r="C52" s="1126"/>
      <c r="D52" s="229"/>
      <c r="E52" s="1127" t="s">
        <v>526</v>
      </c>
      <c r="F52" s="1127"/>
      <c r="G52" s="1127"/>
      <c r="H52" s="1128"/>
      <c r="I52" s="230">
        <v>110585</v>
      </c>
      <c r="J52" s="231">
        <v>109620</v>
      </c>
      <c r="K52" s="231">
        <v>108593</v>
      </c>
      <c r="L52" s="231">
        <v>104735</v>
      </c>
      <c r="M52" s="232">
        <v>102780</v>
      </c>
    </row>
    <row r="53" spans="2:13" ht="27.75" customHeight="1" thickBot="1" x14ac:dyDescent="0.25">
      <c r="B53" s="1129" t="s">
        <v>527</v>
      </c>
      <c r="C53" s="1130"/>
      <c r="D53" s="236"/>
      <c r="E53" s="1131" t="s">
        <v>528</v>
      </c>
      <c r="F53" s="1131"/>
      <c r="G53" s="1131"/>
      <c r="H53" s="1132"/>
      <c r="I53" s="237">
        <v>28717</v>
      </c>
      <c r="J53" s="238">
        <v>28575</v>
      </c>
      <c r="K53" s="238">
        <v>27841</v>
      </c>
      <c r="L53" s="238">
        <v>26438</v>
      </c>
      <c r="M53" s="239">
        <v>27826</v>
      </c>
    </row>
    <row r="54" spans="2:13" ht="27.75" customHeight="1" x14ac:dyDescent="0.25">
      <c r="B54" s="240"/>
      <c r="C54" s="241"/>
      <c r="D54" s="241"/>
      <c r="E54" s="242"/>
      <c r="F54" s="242"/>
      <c r="G54" s="242"/>
      <c r="H54" s="242"/>
      <c r="I54" s="243"/>
      <c r="J54" s="243"/>
      <c r="K54" s="243"/>
      <c r="L54" s="243"/>
      <c r="M54" s="243"/>
    </row>
    <row r="55" spans="2:13" ht="13" x14ac:dyDescent="0.2"/>
  </sheetData>
  <sheetProtection algorithmName="SHA-512" hashValue="7Z3KPKqinivDVyNBHzr5Y02Jydk7+puXYgTvEYdi9uFbUVL5Ob4PCtTBHECGj+50ZiPdIjEnyuj2+pwQRvazYw==" saltValue="KfQpPlqzXLP/C7VPLlM4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DO1" sqref="DO1"/>
    </sheetView>
  </sheetViews>
  <sheetFormatPr defaultColWidth="0" defaultRowHeight="13.5" customHeight="1" zeroHeight="1" x14ac:dyDescent="0.2"/>
  <cols>
    <col min="1" max="1" width="6.6328125" style="245" customWidth="1"/>
    <col min="2" max="2" width="11" style="245" customWidth="1"/>
    <col min="3" max="3" width="17" style="245" customWidth="1"/>
    <col min="4" max="5" width="16.6328125" style="245" customWidth="1"/>
    <col min="6" max="15" width="15" style="245" customWidth="1"/>
    <col min="16" max="16" width="24" style="245" customWidth="1"/>
    <col min="17" max="16384" width="0" style="245" hidden="1"/>
  </cols>
  <sheetData>
    <row r="1" spans="1:16" ht="16.5" customHeight="1" x14ac:dyDescent="0.2">
      <c r="A1" s="244"/>
      <c r="B1" s="244"/>
      <c r="C1" s="244"/>
      <c r="D1" s="244"/>
      <c r="E1" s="244"/>
      <c r="F1" s="244"/>
      <c r="G1" s="244"/>
      <c r="H1" s="244"/>
      <c r="I1" s="244"/>
      <c r="J1" s="244"/>
      <c r="K1" s="244"/>
      <c r="L1" s="244"/>
      <c r="M1" s="244"/>
      <c r="N1" s="244"/>
      <c r="O1" s="244"/>
      <c r="P1" s="244"/>
    </row>
    <row r="2" spans="1:16" ht="16.5" customHeight="1" x14ac:dyDescent="0.2">
      <c r="A2" s="244"/>
      <c r="B2" s="244"/>
      <c r="C2" s="244"/>
      <c r="D2" s="244"/>
      <c r="E2" s="244"/>
      <c r="F2" s="244"/>
      <c r="G2" s="244"/>
      <c r="H2" s="244"/>
      <c r="I2" s="244"/>
      <c r="J2" s="244"/>
      <c r="K2" s="244"/>
      <c r="L2" s="244"/>
      <c r="M2" s="244"/>
      <c r="N2" s="244"/>
      <c r="O2" s="244"/>
      <c r="P2" s="244"/>
    </row>
    <row r="3" spans="1:16" ht="16.5" customHeight="1" x14ac:dyDescent="0.2">
      <c r="A3" s="244"/>
      <c r="B3" s="244"/>
      <c r="C3" s="244"/>
      <c r="D3" s="244"/>
      <c r="E3" s="244"/>
      <c r="F3" s="244"/>
      <c r="G3" s="244"/>
      <c r="H3" s="244"/>
      <c r="I3" s="244"/>
      <c r="J3" s="244"/>
      <c r="K3" s="244"/>
      <c r="L3" s="244"/>
      <c r="M3" s="244"/>
      <c r="N3" s="244"/>
      <c r="O3" s="244"/>
      <c r="P3" s="244"/>
    </row>
    <row r="4" spans="1:16" ht="16.5" customHeight="1" x14ac:dyDescent="0.2">
      <c r="A4" s="244"/>
      <c r="B4" s="244"/>
      <c r="C4" s="244"/>
      <c r="D4" s="244"/>
      <c r="E4" s="244"/>
      <c r="F4" s="244"/>
      <c r="G4" s="244"/>
      <c r="H4" s="244"/>
      <c r="I4" s="244"/>
      <c r="J4" s="244"/>
      <c r="K4" s="244"/>
      <c r="L4" s="244"/>
      <c r="M4" s="244"/>
      <c r="N4" s="244"/>
      <c r="O4" s="244"/>
      <c r="P4" s="244"/>
    </row>
    <row r="5" spans="1:16" ht="16.5" customHeight="1" x14ac:dyDescent="0.2">
      <c r="A5" s="244"/>
      <c r="B5" s="244"/>
      <c r="C5" s="244"/>
      <c r="D5" s="244"/>
      <c r="E5" s="244"/>
      <c r="F5" s="244"/>
      <c r="G5" s="244"/>
      <c r="H5" s="244"/>
      <c r="I5" s="244"/>
      <c r="J5" s="244"/>
      <c r="K5" s="244"/>
      <c r="L5" s="244"/>
      <c r="M5" s="244"/>
      <c r="N5" s="244"/>
      <c r="O5" s="244"/>
      <c r="P5" s="244"/>
    </row>
    <row r="6" spans="1:16" ht="16.5" customHeight="1" x14ac:dyDescent="0.2">
      <c r="A6" s="244"/>
      <c r="B6" s="244"/>
      <c r="C6" s="244"/>
      <c r="D6" s="244"/>
      <c r="E6" s="244"/>
      <c r="F6" s="244"/>
      <c r="G6" s="244"/>
      <c r="H6" s="244"/>
      <c r="I6" s="244"/>
      <c r="J6" s="244"/>
      <c r="K6" s="244"/>
      <c r="L6" s="244"/>
      <c r="M6" s="244"/>
      <c r="N6" s="244"/>
      <c r="O6" s="244"/>
      <c r="P6" s="244"/>
    </row>
    <row r="7" spans="1:16" ht="16.5" customHeight="1" x14ac:dyDescent="0.2">
      <c r="A7" s="244"/>
      <c r="B7" s="244"/>
      <c r="C7" s="244"/>
      <c r="D7" s="244"/>
      <c r="E7" s="244"/>
      <c r="F7" s="244"/>
      <c r="G7" s="244"/>
      <c r="H7" s="244"/>
      <c r="I7" s="244"/>
      <c r="J7" s="244"/>
      <c r="K7" s="244"/>
      <c r="L7" s="244"/>
      <c r="M7" s="244"/>
      <c r="N7" s="244"/>
      <c r="O7" s="244"/>
      <c r="P7" s="244"/>
    </row>
    <row r="8" spans="1:16" ht="16.5" customHeight="1" x14ac:dyDescent="0.2">
      <c r="A8" s="244"/>
      <c r="B8" s="244"/>
      <c r="C8" s="244"/>
      <c r="D8" s="244"/>
      <c r="E8" s="244"/>
      <c r="F8" s="244"/>
      <c r="G8" s="244"/>
      <c r="H8" s="244"/>
      <c r="I8" s="244"/>
      <c r="J8" s="244"/>
      <c r="K8" s="244"/>
      <c r="L8" s="244"/>
      <c r="M8" s="244"/>
      <c r="N8" s="244"/>
      <c r="O8" s="244"/>
      <c r="P8" s="244"/>
    </row>
    <row r="9" spans="1:16" ht="16.5" customHeight="1" x14ac:dyDescent="0.2">
      <c r="A9" s="244"/>
      <c r="B9" s="244"/>
      <c r="C9" s="244"/>
      <c r="D9" s="244"/>
      <c r="E9" s="244"/>
      <c r="F9" s="244"/>
      <c r="G9" s="244"/>
      <c r="H9" s="244"/>
      <c r="I9" s="244"/>
      <c r="J9" s="244"/>
      <c r="K9" s="244"/>
      <c r="L9" s="244"/>
      <c r="M9" s="244"/>
      <c r="N9" s="244"/>
      <c r="O9" s="244"/>
      <c r="P9" s="244"/>
    </row>
    <row r="10" spans="1:16" ht="16.5" customHeight="1" x14ac:dyDescent="0.2">
      <c r="A10" s="244"/>
      <c r="B10" s="244"/>
      <c r="C10" s="244"/>
      <c r="D10" s="244"/>
      <c r="E10" s="244"/>
      <c r="F10" s="244"/>
      <c r="G10" s="244"/>
      <c r="H10" s="244"/>
      <c r="I10" s="244"/>
      <c r="J10" s="244"/>
      <c r="K10" s="244"/>
      <c r="L10" s="244"/>
      <c r="M10" s="244"/>
      <c r="N10" s="244"/>
      <c r="O10" s="244"/>
      <c r="P10" s="244"/>
    </row>
    <row r="11" spans="1:16" ht="16.5" customHeight="1" x14ac:dyDescent="0.2">
      <c r="A11" s="244"/>
      <c r="B11" s="244"/>
      <c r="C11" s="244"/>
      <c r="D11" s="244"/>
      <c r="E11" s="244"/>
      <c r="F11" s="244"/>
      <c r="G11" s="244"/>
      <c r="H11" s="244"/>
      <c r="I11" s="244"/>
      <c r="J11" s="244"/>
      <c r="K11" s="244"/>
      <c r="L11" s="244"/>
      <c r="M11" s="244"/>
      <c r="N11" s="244"/>
      <c r="O11" s="244"/>
      <c r="P11" s="244"/>
    </row>
    <row r="12" spans="1:16" ht="16.5" customHeight="1" x14ac:dyDescent="0.2">
      <c r="A12" s="244"/>
      <c r="B12" s="244"/>
      <c r="C12" s="244"/>
      <c r="D12" s="244"/>
      <c r="E12" s="244"/>
      <c r="F12" s="244"/>
      <c r="G12" s="244"/>
      <c r="H12" s="244"/>
      <c r="I12" s="244"/>
      <c r="J12" s="244"/>
      <c r="K12" s="244"/>
      <c r="L12" s="244"/>
      <c r="M12" s="244"/>
      <c r="N12" s="244"/>
      <c r="O12" s="244"/>
      <c r="P12" s="244"/>
    </row>
    <row r="13" spans="1:16" ht="16.5" customHeight="1" x14ac:dyDescent="0.2">
      <c r="A13" s="244"/>
      <c r="B13" s="244"/>
      <c r="C13" s="244"/>
      <c r="D13" s="244"/>
      <c r="E13" s="244"/>
      <c r="F13" s="244"/>
      <c r="G13" s="244"/>
      <c r="H13" s="244"/>
      <c r="I13" s="244"/>
      <c r="J13" s="244"/>
      <c r="K13" s="244"/>
      <c r="L13" s="244"/>
      <c r="M13" s="244"/>
      <c r="N13" s="244"/>
      <c r="O13" s="244"/>
      <c r="P13" s="244"/>
    </row>
    <row r="14" spans="1:16" ht="16.5" customHeight="1" x14ac:dyDescent="0.2">
      <c r="A14" s="244"/>
      <c r="B14" s="244"/>
      <c r="C14" s="244"/>
      <c r="D14" s="244"/>
      <c r="E14" s="244"/>
      <c r="F14" s="244"/>
      <c r="G14" s="244"/>
      <c r="H14" s="244"/>
      <c r="I14" s="244"/>
      <c r="J14" s="244"/>
      <c r="K14" s="244"/>
      <c r="L14" s="244"/>
      <c r="M14" s="244"/>
      <c r="N14" s="244"/>
      <c r="O14" s="244"/>
      <c r="P14" s="244"/>
    </row>
    <row r="15" spans="1:16" ht="16.5" customHeight="1" x14ac:dyDescent="0.2">
      <c r="A15" s="244"/>
      <c r="B15" s="244"/>
      <c r="C15" s="244"/>
      <c r="D15" s="244"/>
      <c r="E15" s="244"/>
      <c r="F15" s="244"/>
      <c r="G15" s="244"/>
      <c r="H15" s="244"/>
      <c r="I15" s="244"/>
      <c r="J15" s="244"/>
      <c r="K15" s="244"/>
      <c r="L15" s="244"/>
      <c r="M15" s="244"/>
      <c r="N15" s="244"/>
      <c r="O15" s="244"/>
      <c r="P15" s="244"/>
    </row>
    <row r="16" spans="1:16" ht="16.5" customHeight="1" x14ac:dyDescent="0.2">
      <c r="A16" s="244"/>
      <c r="B16" s="244"/>
      <c r="C16" s="244"/>
      <c r="D16" s="244"/>
      <c r="E16" s="244"/>
      <c r="F16" s="244"/>
      <c r="G16" s="244"/>
      <c r="H16" s="244"/>
      <c r="I16" s="244"/>
      <c r="J16" s="244"/>
      <c r="K16" s="244"/>
      <c r="L16" s="244"/>
      <c r="M16" s="244"/>
      <c r="N16" s="244"/>
      <c r="O16" s="244"/>
      <c r="P16" s="244"/>
    </row>
    <row r="17" spans="1:16" ht="16.5" customHeight="1" x14ac:dyDescent="0.2">
      <c r="A17" s="244"/>
      <c r="B17" s="244"/>
      <c r="C17" s="244"/>
      <c r="D17" s="244"/>
      <c r="E17" s="244"/>
      <c r="F17" s="244"/>
      <c r="G17" s="244"/>
      <c r="H17" s="244"/>
      <c r="I17" s="244"/>
      <c r="J17" s="244"/>
      <c r="K17" s="244"/>
      <c r="L17" s="244"/>
      <c r="M17" s="244"/>
      <c r="N17" s="244"/>
      <c r="O17" s="244"/>
      <c r="P17" s="244"/>
    </row>
    <row r="18" spans="1:16" ht="16.5" customHeight="1" x14ac:dyDescent="0.2">
      <c r="A18" s="244"/>
      <c r="B18" s="244"/>
      <c r="C18" s="244"/>
      <c r="D18" s="244"/>
      <c r="E18" s="244"/>
      <c r="F18" s="244"/>
      <c r="G18" s="244"/>
      <c r="H18" s="244"/>
      <c r="I18" s="244"/>
      <c r="J18" s="244"/>
      <c r="K18" s="244"/>
      <c r="L18" s="244"/>
      <c r="M18" s="244"/>
      <c r="N18" s="244"/>
      <c r="O18" s="244"/>
      <c r="P18" s="244"/>
    </row>
    <row r="19" spans="1:16" ht="16.5" customHeight="1" x14ac:dyDescent="0.2">
      <c r="A19" s="244"/>
      <c r="B19" s="244"/>
      <c r="C19" s="244"/>
      <c r="D19" s="244"/>
      <c r="E19" s="244"/>
      <c r="F19" s="244"/>
      <c r="G19" s="244"/>
      <c r="H19" s="244"/>
      <c r="I19" s="244"/>
      <c r="J19" s="244"/>
      <c r="K19" s="244"/>
      <c r="L19" s="244"/>
      <c r="M19" s="244"/>
      <c r="N19" s="244"/>
      <c r="O19" s="244"/>
      <c r="P19" s="244"/>
    </row>
    <row r="20" spans="1:16" ht="16.5" customHeight="1" x14ac:dyDescent="0.2">
      <c r="A20" s="244"/>
      <c r="B20" s="244"/>
      <c r="C20" s="244"/>
      <c r="D20" s="244"/>
      <c r="E20" s="244"/>
      <c r="F20" s="244"/>
      <c r="G20" s="244"/>
      <c r="H20" s="244"/>
      <c r="I20" s="244"/>
      <c r="J20" s="244"/>
      <c r="K20" s="244"/>
      <c r="L20" s="244"/>
      <c r="M20" s="244"/>
      <c r="N20" s="244"/>
      <c r="O20" s="244"/>
      <c r="P20" s="244"/>
    </row>
    <row r="21" spans="1:16" ht="16.5" customHeight="1" x14ac:dyDescent="0.2">
      <c r="A21" s="244"/>
      <c r="B21" s="244"/>
      <c r="C21" s="244"/>
      <c r="D21" s="244"/>
      <c r="E21" s="244"/>
      <c r="F21" s="244"/>
      <c r="G21" s="244"/>
      <c r="H21" s="244"/>
      <c r="I21" s="244"/>
      <c r="J21" s="244"/>
      <c r="K21" s="244"/>
      <c r="L21" s="244"/>
      <c r="M21" s="244"/>
      <c r="N21" s="244"/>
      <c r="O21" s="244"/>
      <c r="P21" s="244"/>
    </row>
    <row r="22" spans="1:16" ht="16.5" customHeight="1" x14ac:dyDescent="0.2">
      <c r="A22" s="244"/>
      <c r="B22" s="244"/>
      <c r="C22" s="244"/>
      <c r="D22" s="244"/>
      <c r="E22" s="244"/>
      <c r="F22" s="244"/>
      <c r="G22" s="244"/>
      <c r="H22" s="244"/>
      <c r="I22" s="244"/>
      <c r="J22" s="244"/>
      <c r="K22" s="244"/>
      <c r="L22" s="244"/>
      <c r="M22" s="244"/>
      <c r="N22" s="244"/>
      <c r="O22" s="244"/>
      <c r="P22" s="244"/>
    </row>
    <row r="23" spans="1:16" ht="16.5" customHeight="1" x14ac:dyDescent="0.2">
      <c r="A23" s="244"/>
      <c r="B23" s="244"/>
      <c r="C23" s="244"/>
      <c r="D23" s="244"/>
      <c r="E23" s="244"/>
      <c r="F23" s="244"/>
      <c r="G23" s="244"/>
      <c r="H23" s="244"/>
      <c r="I23" s="244"/>
      <c r="J23" s="244"/>
      <c r="K23" s="244"/>
      <c r="L23" s="244"/>
      <c r="M23" s="244"/>
      <c r="N23" s="244"/>
      <c r="O23" s="244"/>
      <c r="P23" s="244"/>
    </row>
    <row r="24" spans="1:16" ht="16.5" customHeight="1" x14ac:dyDescent="0.2">
      <c r="A24" s="244"/>
      <c r="B24" s="244"/>
      <c r="C24" s="244"/>
      <c r="D24" s="244"/>
      <c r="E24" s="244"/>
      <c r="F24" s="244"/>
      <c r="G24" s="244"/>
      <c r="H24" s="244"/>
      <c r="I24" s="244"/>
      <c r="J24" s="244"/>
      <c r="K24" s="244"/>
      <c r="L24" s="244"/>
      <c r="M24" s="244"/>
      <c r="N24" s="244"/>
      <c r="O24" s="244"/>
      <c r="P24" s="244"/>
    </row>
    <row r="25" spans="1:16" ht="16.5" customHeight="1" x14ac:dyDescent="0.2">
      <c r="A25" s="244"/>
      <c r="B25" s="244"/>
      <c r="C25" s="244"/>
      <c r="D25" s="244"/>
      <c r="E25" s="244"/>
      <c r="F25" s="244"/>
      <c r="G25" s="244"/>
      <c r="H25" s="244"/>
      <c r="I25" s="244"/>
      <c r="J25" s="244"/>
      <c r="K25" s="244"/>
      <c r="L25" s="244"/>
      <c r="M25" s="244"/>
      <c r="N25" s="244"/>
      <c r="O25" s="244"/>
      <c r="P25" s="244"/>
    </row>
    <row r="26" spans="1:16" ht="16.5" customHeight="1" x14ac:dyDescent="0.2">
      <c r="A26" s="244"/>
      <c r="B26" s="244"/>
      <c r="C26" s="244"/>
      <c r="D26" s="244"/>
      <c r="E26" s="244"/>
      <c r="F26" s="244"/>
      <c r="G26" s="244"/>
      <c r="H26" s="244"/>
      <c r="I26" s="244"/>
      <c r="J26" s="244"/>
      <c r="K26" s="244"/>
      <c r="L26" s="244"/>
      <c r="M26" s="244"/>
      <c r="N26" s="244"/>
      <c r="O26" s="244"/>
      <c r="P26" s="244"/>
    </row>
    <row r="27" spans="1:16" ht="16.5" customHeight="1" x14ac:dyDescent="0.2">
      <c r="A27" s="244"/>
      <c r="B27" s="244"/>
      <c r="C27" s="244"/>
      <c r="D27" s="244"/>
      <c r="E27" s="244"/>
      <c r="F27" s="244"/>
      <c r="G27" s="244"/>
      <c r="H27" s="244"/>
      <c r="I27" s="244"/>
      <c r="J27" s="244"/>
      <c r="K27" s="244"/>
      <c r="L27" s="244"/>
      <c r="M27" s="244"/>
      <c r="N27" s="244"/>
      <c r="O27" s="244"/>
      <c r="P27" s="244"/>
    </row>
    <row r="28" spans="1:16" ht="16.5" customHeight="1" x14ac:dyDescent="0.2">
      <c r="A28" s="244"/>
      <c r="B28" s="244"/>
      <c r="C28" s="244"/>
      <c r="D28" s="244"/>
      <c r="E28" s="244"/>
      <c r="F28" s="244"/>
      <c r="G28" s="244"/>
      <c r="H28" s="244"/>
      <c r="I28" s="244"/>
      <c r="J28" s="244"/>
      <c r="K28" s="244"/>
      <c r="L28" s="244"/>
      <c r="M28" s="244"/>
      <c r="N28" s="244"/>
      <c r="O28" s="244"/>
      <c r="P28" s="244"/>
    </row>
    <row r="29" spans="1:16" ht="16.5" customHeight="1" x14ac:dyDescent="0.2">
      <c r="A29" s="244"/>
      <c r="B29" s="244"/>
      <c r="C29" s="244"/>
      <c r="D29" s="244"/>
      <c r="E29" s="244"/>
      <c r="F29" s="244"/>
      <c r="G29" s="244"/>
      <c r="H29" s="244"/>
      <c r="I29" s="244"/>
      <c r="J29" s="244"/>
      <c r="K29" s="244"/>
      <c r="L29" s="244"/>
      <c r="M29" s="244"/>
      <c r="N29" s="244"/>
      <c r="O29" s="244"/>
      <c r="P29" s="244"/>
    </row>
    <row r="30" spans="1:16" ht="16.5" customHeight="1" x14ac:dyDescent="0.2">
      <c r="A30" s="244"/>
      <c r="B30" s="244"/>
      <c r="C30" s="244"/>
      <c r="D30" s="244"/>
      <c r="E30" s="244"/>
      <c r="F30" s="244"/>
      <c r="G30" s="244"/>
      <c r="H30" s="244"/>
      <c r="I30" s="244"/>
      <c r="J30" s="244"/>
      <c r="K30" s="244"/>
      <c r="L30" s="244"/>
      <c r="M30" s="244"/>
      <c r="N30" s="244"/>
      <c r="O30" s="244"/>
      <c r="P30" s="244"/>
    </row>
    <row r="31" spans="1:16" ht="16.5" customHeight="1" x14ac:dyDescent="0.2">
      <c r="A31" s="244"/>
      <c r="B31" s="244"/>
      <c r="C31" s="244"/>
      <c r="D31" s="244"/>
      <c r="E31" s="244"/>
      <c r="F31" s="244"/>
      <c r="G31" s="244"/>
      <c r="H31" s="244"/>
      <c r="I31" s="244"/>
      <c r="J31" s="244"/>
      <c r="K31" s="244"/>
      <c r="L31" s="244"/>
      <c r="M31" s="244"/>
      <c r="N31" s="244"/>
      <c r="O31" s="244"/>
      <c r="P31" s="244"/>
    </row>
    <row r="32" spans="1:16" ht="31.5" customHeight="1" thickBot="1" x14ac:dyDescent="0.25">
      <c r="A32" s="244"/>
      <c r="B32" s="244"/>
      <c r="C32" s="244"/>
      <c r="D32" s="244"/>
      <c r="E32" s="244"/>
      <c r="F32" s="244"/>
      <c r="G32" s="244"/>
      <c r="H32" s="244"/>
      <c r="I32" s="244"/>
      <c r="J32" s="246" t="s">
        <v>503</v>
      </c>
      <c r="K32" s="244"/>
      <c r="L32" s="244"/>
      <c r="M32" s="244"/>
      <c r="N32" s="244"/>
      <c r="O32" s="244"/>
      <c r="P32" s="244"/>
    </row>
    <row r="33" spans="1:16" ht="39" customHeight="1" thickBot="1" x14ac:dyDescent="0.3">
      <c r="A33" s="244"/>
      <c r="B33" s="247" t="s">
        <v>529</v>
      </c>
      <c r="C33" s="248"/>
      <c r="D33" s="248"/>
      <c r="E33" s="249" t="s">
        <v>504</v>
      </c>
      <c r="F33" s="250" t="s">
        <v>3</v>
      </c>
      <c r="G33" s="251" t="s">
        <v>4</v>
      </c>
      <c r="H33" s="251" t="s">
        <v>5</v>
      </c>
      <c r="I33" s="251" t="s">
        <v>6</v>
      </c>
      <c r="J33" s="252" t="s">
        <v>7</v>
      </c>
      <c r="K33" s="244"/>
      <c r="L33" s="244"/>
      <c r="M33" s="244"/>
      <c r="N33" s="244"/>
      <c r="O33" s="244"/>
      <c r="P33" s="244"/>
    </row>
    <row r="34" spans="1:16" ht="39" customHeight="1" x14ac:dyDescent="0.2">
      <c r="A34" s="244"/>
      <c r="B34" s="253"/>
      <c r="C34" s="1144" t="s">
        <v>530</v>
      </c>
      <c r="D34" s="1144"/>
      <c r="E34" s="1145"/>
      <c r="F34" s="254">
        <v>3.18</v>
      </c>
      <c r="G34" s="255">
        <v>3.94</v>
      </c>
      <c r="H34" s="255">
        <v>5.3</v>
      </c>
      <c r="I34" s="255">
        <v>6.84</v>
      </c>
      <c r="J34" s="256">
        <v>6.45</v>
      </c>
      <c r="K34" s="244"/>
      <c r="L34" s="244"/>
      <c r="M34" s="244"/>
      <c r="N34" s="244"/>
      <c r="O34" s="244"/>
      <c r="P34" s="244"/>
    </row>
    <row r="35" spans="1:16" ht="39" customHeight="1" x14ac:dyDescent="0.2">
      <c r="A35" s="244"/>
      <c r="B35" s="257"/>
      <c r="C35" s="1140" t="s">
        <v>531</v>
      </c>
      <c r="D35" s="1140"/>
      <c r="E35" s="1141"/>
      <c r="F35" s="258">
        <v>5.93</v>
      </c>
      <c r="G35" s="259">
        <v>6.52</v>
      </c>
      <c r="H35" s="259">
        <v>6.48</v>
      </c>
      <c r="I35" s="259">
        <v>7.14</v>
      </c>
      <c r="J35" s="260">
        <v>6.24</v>
      </c>
      <c r="K35" s="244"/>
      <c r="L35" s="244"/>
      <c r="M35" s="244"/>
      <c r="N35" s="244"/>
      <c r="O35" s="244"/>
      <c r="P35" s="244"/>
    </row>
    <row r="36" spans="1:16" ht="39" customHeight="1" x14ac:dyDescent="0.2">
      <c r="A36" s="244"/>
      <c r="B36" s="257"/>
      <c r="C36" s="1140" t="s">
        <v>532</v>
      </c>
      <c r="D36" s="1140"/>
      <c r="E36" s="1141"/>
      <c r="F36" s="258">
        <v>3.81</v>
      </c>
      <c r="G36" s="259">
        <v>4</v>
      </c>
      <c r="H36" s="259">
        <v>4.2300000000000004</v>
      </c>
      <c r="I36" s="259">
        <v>4.5</v>
      </c>
      <c r="J36" s="260">
        <v>4.47</v>
      </c>
      <c r="K36" s="244"/>
      <c r="L36" s="244"/>
      <c r="M36" s="244"/>
      <c r="N36" s="244"/>
      <c r="O36" s="244"/>
      <c r="P36" s="244"/>
    </row>
    <row r="37" spans="1:16" ht="39" customHeight="1" x14ac:dyDescent="0.2">
      <c r="A37" s="244"/>
      <c r="B37" s="257"/>
      <c r="C37" s="1140" t="s">
        <v>533</v>
      </c>
      <c r="D37" s="1140"/>
      <c r="E37" s="1141"/>
      <c r="F37" s="258">
        <v>3.66</v>
      </c>
      <c r="G37" s="259">
        <v>4.01</v>
      </c>
      <c r="H37" s="259">
        <v>5.64</v>
      </c>
      <c r="I37" s="259">
        <v>5.12</v>
      </c>
      <c r="J37" s="260">
        <v>3.97</v>
      </c>
      <c r="K37" s="244"/>
      <c r="L37" s="244"/>
      <c r="M37" s="244"/>
      <c r="N37" s="244"/>
      <c r="O37" s="244"/>
      <c r="P37" s="244"/>
    </row>
    <row r="38" spans="1:16" ht="39" customHeight="1" x14ac:dyDescent="0.2">
      <c r="A38" s="244"/>
      <c r="B38" s="257"/>
      <c r="C38" s="1140" t="s">
        <v>534</v>
      </c>
      <c r="D38" s="1140"/>
      <c r="E38" s="1141"/>
      <c r="F38" s="258">
        <v>1.31</v>
      </c>
      <c r="G38" s="259">
        <v>1.73</v>
      </c>
      <c r="H38" s="259">
        <v>2.21</v>
      </c>
      <c r="I38" s="259">
        <v>2.12</v>
      </c>
      <c r="J38" s="260">
        <v>1.52</v>
      </c>
      <c r="K38" s="244"/>
      <c r="L38" s="244"/>
      <c r="M38" s="244"/>
      <c r="N38" s="244"/>
      <c r="O38" s="244"/>
      <c r="P38" s="244"/>
    </row>
    <row r="39" spans="1:16" ht="39" customHeight="1" x14ac:dyDescent="0.2">
      <c r="A39" s="244"/>
      <c r="B39" s="257"/>
      <c r="C39" s="1140" t="s">
        <v>535</v>
      </c>
      <c r="D39" s="1140"/>
      <c r="E39" s="1141"/>
      <c r="F39" s="258">
        <v>0.54</v>
      </c>
      <c r="G39" s="259">
        <v>0.39</v>
      </c>
      <c r="H39" s="259">
        <v>0.46</v>
      </c>
      <c r="I39" s="259">
        <v>0.19</v>
      </c>
      <c r="J39" s="260">
        <v>0.06</v>
      </c>
      <c r="K39" s="244"/>
      <c r="L39" s="244"/>
      <c r="M39" s="244"/>
      <c r="N39" s="244"/>
      <c r="O39" s="244"/>
      <c r="P39" s="244"/>
    </row>
    <row r="40" spans="1:16" ht="39" customHeight="1" x14ac:dyDescent="0.2">
      <c r="A40" s="244"/>
      <c r="B40" s="257"/>
      <c r="C40" s="1140" t="s">
        <v>536</v>
      </c>
      <c r="D40" s="1140"/>
      <c r="E40" s="1141"/>
      <c r="F40" s="258">
        <v>0.06</v>
      </c>
      <c r="G40" s="259">
        <v>0.11</v>
      </c>
      <c r="H40" s="259">
        <v>0.15</v>
      </c>
      <c r="I40" s="259">
        <v>0.1</v>
      </c>
      <c r="J40" s="260">
        <v>0.01</v>
      </c>
      <c r="K40" s="244"/>
      <c r="L40" s="244"/>
      <c r="M40" s="244"/>
      <c r="N40" s="244"/>
      <c r="O40" s="244"/>
      <c r="P40" s="244"/>
    </row>
    <row r="41" spans="1:16" ht="39" customHeight="1" x14ac:dyDescent="0.2">
      <c r="A41" s="244"/>
      <c r="B41" s="257"/>
      <c r="C41" s="1140" t="s">
        <v>537</v>
      </c>
      <c r="D41" s="1140"/>
      <c r="E41" s="1141"/>
      <c r="F41" s="258">
        <v>0.01</v>
      </c>
      <c r="G41" s="259">
        <v>0.01</v>
      </c>
      <c r="H41" s="259">
        <v>0.01</v>
      </c>
      <c r="I41" s="259">
        <v>0.01</v>
      </c>
      <c r="J41" s="260">
        <v>0.01</v>
      </c>
      <c r="K41" s="244"/>
      <c r="L41" s="244"/>
      <c r="M41" s="244"/>
      <c r="N41" s="244"/>
      <c r="O41" s="244"/>
      <c r="P41" s="244"/>
    </row>
    <row r="42" spans="1:16" ht="39" customHeight="1" x14ac:dyDescent="0.2">
      <c r="A42" s="244"/>
      <c r="B42" s="261"/>
      <c r="C42" s="1140" t="s">
        <v>538</v>
      </c>
      <c r="D42" s="1140"/>
      <c r="E42" s="1141"/>
      <c r="F42" s="258" t="s">
        <v>319</v>
      </c>
      <c r="G42" s="259" t="s">
        <v>319</v>
      </c>
      <c r="H42" s="259" t="s">
        <v>319</v>
      </c>
      <c r="I42" s="259" t="s">
        <v>319</v>
      </c>
      <c r="J42" s="260" t="s">
        <v>319</v>
      </c>
      <c r="K42" s="244"/>
      <c r="L42" s="244"/>
      <c r="M42" s="244"/>
      <c r="N42" s="244"/>
      <c r="O42" s="244"/>
      <c r="P42" s="244"/>
    </row>
    <row r="43" spans="1:16" ht="39" customHeight="1" thickBot="1" x14ac:dyDescent="0.25">
      <c r="A43" s="244"/>
      <c r="B43" s="262"/>
      <c r="C43" s="1142" t="s">
        <v>539</v>
      </c>
      <c r="D43" s="1142"/>
      <c r="E43" s="1143"/>
      <c r="F43" s="263">
        <v>0.1</v>
      </c>
      <c r="G43" s="264">
        <v>0.08</v>
      </c>
      <c r="H43" s="264">
        <v>0.01</v>
      </c>
      <c r="I43" s="264">
        <v>0.02</v>
      </c>
      <c r="J43" s="265">
        <v>0.03</v>
      </c>
      <c r="K43" s="244"/>
      <c r="L43" s="244"/>
      <c r="M43" s="244"/>
      <c r="N43" s="244"/>
      <c r="O43" s="244"/>
      <c r="P43" s="244"/>
    </row>
    <row r="44" spans="1:16" ht="39" customHeight="1" x14ac:dyDescent="0.2">
      <c r="A44" s="244"/>
      <c r="B44" s="266"/>
      <c r="C44" s="267"/>
      <c r="D44" s="267"/>
      <c r="E44" s="267"/>
      <c r="F44" s="244"/>
      <c r="G44" s="244"/>
      <c r="H44" s="244"/>
      <c r="I44" s="244"/>
      <c r="J44" s="244"/>
      <c r="K44" s="244"/>
      <c r="L44" s="244"/>
      <c r="M44" s="244"/>
      <c r="N44" s="244"/>
      <c r="O44" s="244"/>
      <c r="P44" s="244"/>
    </row>
    <row r="45" spans="1:16" ht="16.5" x14ac:dyDescent="0.2">
      <c r="A45" s="244"/>
      <c r="B45" s="244"/>
      <c r="C45" s="244"/>
      <c r="D45" s="244"/>
      <c r="E45" s="244"/>
      <c r="F45" s="244"/>
      <c r="G45" s="244"/>
      <c r="H45" s="244"/>
      <c r="I45" s="244"/>
      <c r="J45" s="244"/>
      <c r="K45" s="244"/>
      <c r="L45" s="244"/>
      <c r="M45" s="244"/>
      <c r="N45" s="244"/>
      <c r="O45" s="244"/>
      <c r="P45" s="244"/>
    </row>
  </sheetData>
  <sheetProtection algorithmName="SHA-512" hashValue="2kDhFf5QbZXuR3TPhCFPHEQCRXRAd+Vy8QxhQiV3VzXxmQz2m5jUbPbwsZiZ+sPvwsqjA125sk7eCsc/fMAqrw==" saltValue="qVLO0kSsPIEEGOpHl54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abSelected="1" zoomScaleSheetLayoutView="55" workbookViewId="0">
      <selection activeCell="DO1" sqref="DO1"/>
    </sheetView>
  </sheetViews>
  <sheetFormatPr defaultColWidth="0" defaultRowHeight="12.65" customHeight="1" zeroHeight="1" x14ac:dyDescent="0.2"/>
  <cols>
    <col min="1" max="1" width="6.6328125" style="269" customWidth="1"/>
    <col min="2" max="3" width="10.90625" style="269" customWidth="1"/>
    <col min="4" max="4" width="10" style="269" customWidth="1"/>
    <col min="5" max="10" width="11" style="269" customWidth="1"/>
    <col min="11" max="15" width="13.08984375" style="269" customWidth="1"/>
    <col min="16" max="21" width="11.453125" style="269" customWidth="1"/>
    <col min="22" max="16384" width="0" style="269" hidden="1"/>
  </cols>
  <sheetData>
    <row r="1" spans="1:21" ht="13.5" customHeight="1" x14ac:dyDescent="0.2">
      <c r="A1" s="268"/>
      <c r="B1" s="268"/>
      <c r="C1" s="268"/>
      <c r="D1" s="268"/>
      <c r="E1" s="268"/>
      <c r="F1" s="268"/>
      <c r="G1" s="268"/>
      <c r="H1" s="268"/>
      <c r="I1" s="268"/>
      <c r="J1" s="268"/>
      <c r="K1" s="268"/>
      <c r="L1" s="268"/>
      <c r="M1" s="268"/>
      <c r="N1" s="268"/>
      <c r="O1" s="268"/>
      <c r="P1" s="268"/>
      <c r="Q1" s="268"/>
      <c r="R1" s="268"/>
      <c r="S1" s="268"/>
      <c r="T1" s="268"/>
      <c r="U1" s="268"/>
    </row>
    <row r="2" spans="1:21" ht="13.5" customHeight="1" x14ac:dyDescent="0.2">
      <c r="A2" s="268"/>
      <c r="B2" s="268"/>
      <c r="C2" s="268"/>
      <c r="D2" s="268"/>
      <c r="E2" s="268"/>
      <c r="F2" s="268"/>
      <c r="G2" s="268"/>
      <c r="H2" s="268"/>
      <c r="I2" s="268"/>
      <c r="J2" s="268"/>
      <c r="K2" s="268"/>
      <c r="L2" s="268"/>
      <c r="M2" s="268"/>
      <c r="N2" s="268"/>
      <c r="O2" s="268"/>
      <c r="P2" s="268"/>
      <c r="Q2" s="268"/>
      <c r="R2" s="268"/>
      <c r="S2" s="268"/>
      <c r="T2" s="268"/>
      <c r="U2" s="268"/>
    </row>
    <row r="3" spans="1:21" ht="13.5" customHeight="1" x14ac:dyDescent="0.2">
      <c r="A3" s="268"/>
      <c r="B3" s="268"/>
      <c r="C3" s="268"/>
      <c r="D3" s="268"/>
      <c r="E3" s="268"/>
      <c r="F3" s="268"/>
      <c r="G3" s="268"/>
      <c r="H3" s="268"/>
      <c r="I3" s="268"/>
      <c r="J3" s="268"/>
      <c r="K3" s="268"/>
      <c r="L3" s="268"/>
      <c r="M3" s="268"/>
      <c r="N3" s="268"/>
      <c r="O3" s="268"/>
      <c r="P3" s="268"/>
      <c r="Q3" s="268"/>
      <c r="R3" s="268"/>
      <c r="S3" s="268"/>
      <c r="T3" s="268"/>
      <c r="U3" s="268"/>
    </row>
    <row r="4" spans="1:21" ht="13.5" customHeight="1" x14ac:dyDescent="0.2">
      <c r="A4" s="268"/>
      <c r="B4" s="268"/>
      <c r="C4" s="268"/>
      <c r="D4" s="268"/>
      <c r="E4" s="268"/>
      <c r="F4" s="268"/>
      <c r="G4" s="268"/>
      <c r="H4" s="268"/>
      <c r="I4" s="268"/>
      <c r="J4" s="268"/>
      <c r="K4" s="268"/>
      <c r="L4" s="268"/>
      <c r="M4" s="268"/>
      <c r="N4" s="268"/>
      <c r="O4" s="268"/>
      <c r="P4" s="268"/>
      <c r="Q4" s="268"/>
      <c r="R4" s="268"/>
      <c r="S4" s="268"/>
      <c r="T4" s="268"/>
      <c r="U4" s="268"/>
    </row>
    <row r="5" spans="1:21" ht="13.5" customHeight="1" x14ac:dyDescent="0.2">
      <c r="A5" s="268"/>
      <c r="B5" s="268"/>
      <c r="C5" s="268"/>
      <c r="D5" s="268"/>
      <c r="E5" s="268"/>
      <c r="F5" s="268"/>
      <c r="G5" s="268"/>
      <c r="H5" s="268"/>
      <c r="I5" s="268"/>
      <c r="J5" s="268"/>
      <c r="K5" s="268"/>
      <c r="L5" s="268"/>
      <c r="M5" s="268"/>
      <c r="N5" s="268"/>
      <c r="O5" s="268"/>
      <c r="P5" s="268"/>
      <c r="Q5" s="268"/>
      <c r="R5" s="268"/>
      <c r="S5" s="268"/>
      <c r="T5" s="268"/>
      <c r="U5" s="268"/>
    </row>
    <row r="6" spans="1:21" ht="13.5" customHeight="1" x14ac:dyDescent="0.2">
      <c r="A6" s="268"/>
      <c r="B6" s="268"/>
      <c r="C6" s="268"/>
      <c r="D6" s="268"/>
      <c r="E6" s="268"/>
      <c r="F6" s="268"/>
      <c r="G6" s="268"/>
      <c r="H6" s="268"/>
      <c r="I6" s="268"/>
      <c r="J6" s="268"/>
      <c r="K6" s="268"/>
      <c r="L6" s="268"/>
      <c r="M6" s="268"/>
      <c r="N6" s="268"/>
      <c r="O6" s="268"/>
      <c r="P6" s="268"/>
      <c r="Q6" s="268"/>
      <c r="R6" s="268"/>
      <c r="S6" s="268"/>
      <c r="T6" s="268"/>
      <c r="U6" s="268"/>
    </row>
    <row r="7" spans="1:21" ht="13.5" customHeight="1" x14ac:dyDescent="0.2">
      <c r="A7" s="268"/>
      <c r="B7" s="268"/>
      <c r="C7" s="268"/>
      <c r="D7" s="268"/>
      <c r="E7" s="268"/>
      <c r="F7" s="268"/>
      <c r="G7" s="268"/>
      <c r="H7" s="268"/>
      <c r="I7" s="268"/>
      <c r="J7" s="268"/>
      <c r="K7" s="268"/>
      <c r="L7" s="268"/>
      <c r="M7" s="268"/>
      <c r="N7" s="268"/>
      <c r="O7" s="268"/>
      <c r="P7" s="268"/>
      <c r="Q7" s="268"/>
      <c r="R7" s="268"/>
      <c r="S7" s="268"/>
      <c r="T7" s="268"/>
      <c r="U7" s="268"/>
    </row>
    <row r="8" spans="1:21" ht="13.5" customHeight="1" x14ac:dyDescent="0.2">
      <c r="A8" s="268"/>
      <c r="B8" s="268"/>
      <c r="C8" s="268"/>
      <c r="D8" s="268"/>
      <c r="E8" s="268"/>
      <c r="F8" s="268"/>
      <c r="G8" s="268"/>
      <c r="H8" s="268"/>
      <c r="I8" s="268"/>
      <c r="J8" s="268"/>
      <c r="K8" s="268"/>
      <c r="L8" s="268"/>
      <c r="M8" s="268"/>
      <c r="N8" s="268"/>
      <c r="O8" s="268"/>
      <c r="P8" s="268"/>
      <c r="Q8" s="268"/>
      <c r="R8" s="268"/>
      <c r="S8" s="268"/>
      <c r="T8" s="268"/>
      <c r="U8" s="268"/>
    </row>
    <row r="9" spans="1:21" ht="13.5" customHeight="1" x14ac:dyDescent="0.2">
      <c r="A9" s="268"/>
      <c r="B9" s="268"/>
      <c r="C9" s="268"/>
      <c r="D9" s="268"/>
      <c r="E9" s="268"/>
      <c r="F9" s="268"/>
      <c r="G9" s="268"/>
      <c r="H9" s="268"/>
      <c r="I9" s="268"/>
      <c r="J9" s="268"/>
      <c r="K9" s="268"/>
      <c r="L9" s="268"/>
      <c r="M9" s="268"/>
      <c r="N9" s="268"/>
      <c r="O9" s="268"/>
      <c r="P9" s="268"/>
      <c r="Q9" s="268"/>
      <c r="R9" s="268"/>
      <c r="S9" s="268"/>
      <c r="T9" s="268"/>
      <c r="U9" s="268"/>
    </row>
    <row r="10" spans="1:21" ht="13.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row>
    <row r="11" spans="1:21" ht="13.5" customHeight="1" x14ac:dyDescent="0.2">
      <c r="A11" s="268"/>
      <c r="B11" s="268"/>
      <c r="C11" s="268"/>
      <c r="D11" s="268"/>
      <c r="E11" s="268"/>
      <c r="F11" s="268"/>
      <c r="G11" s="268"/>
      <c r="H11" s="268"/>
      <c r="I11" s="268"/>
      <c r="J11" s="268"/>
      <c r="K11" s="268"/>
      <c r="L11" s="268"/>
      <c r="M11" s="268"/>
      <c r="N11" s="268"/>
      <c r="O11" s="268"/>
      <c r="P11" s="268"/>
      <c r="Q11" s="268"/>
      <c r="R11" s="268"/>
      <c r="S11" s="268"/>
      <c r="T11" s="268"/>
      <c r="U11" s="268"/>
    </row>
    <row r="12" spans="1:21" ht="13.5" customHeight="1" x14ac:dyDescent="0.2">
      <c r="A12" s="268"/>
      <c r="B12" s="268"/>
      <c r="C12" s="268"/>
      <c r="D12" s="268"/>
      <c r="E12" s="268"/>
      <c r="F12" s="268"/>
      <c r="G12" s="268"/>
      <c r="H12" s="268"/>
      <c r="I12" s="268"/>
      <c r="J12" s="268"/>
      <c r="K12" s="268"/>
      <c r="L12" s="268"/>
      <c r="M12" s="268"/>
      <c r="N12" s="268"/>
      <c r="O12" s="268"/>
      <c r="P12" s="268"/>
      <c r="Q12" s="268"/>
      <c r="R12" s="268"/>
      <c r="S12" s="268"/>
      <c r="T12" s="268"/>
      <c r="U12" s="268"/>
    </row>
    <row r="13" spans="1:21" ht="13.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row>
    <row r="14" spans="1:21" ht="13.5" customHeight="1" x14ac:dyDescent="0.2">
      <c r="A14" s="268"/>
      <c r="B14" s="268"/>
      <c r="C14" s="268"/>
      <c r="D14" s="268"/>
      <c r="E14" s="268"/>
      <c r="F14" s="268"/>
      <c r="G14" s="268"/>
      <c r="H14" s="268"/>
      <c r="I14" s="268"/>
      <c r="J14" s="268"/>
      <c r="K14" s="268"/>
      <c r="L14" s="268"/>
      <c r="M14" s="268"/>
      <c r="N14" s="268"/>
      <c r="O14" s="268"/>
      <c r="P14" s="268"/>
      <c r="Q14" s="268"/>
      <c r="R14" s="268"/>
      <c r="S14" s="268"/>
      <c r="T14" s="268"/>
      <c r="U14" s="268"/>
    </row>
    <row r="15" spans="1:21" ht="13.5" customHeight="1" x14ac:dyDescent="0.2">
      <c r="A15" s="268"/>
      <c r="B15" s="268"/>
      <c r="C15" s="268"/>
      <c r="D15" s="268"/>
      <c r="E15" s="268"/>
      <c r="F15" s="268"/>
      <c r="G15" s="268"/>
      <c r="H15" s="268"/>
      <c r="I15" s="268"/>
      <c r="J15" s="268"/>
      <c r="K15" s="268"/>
      <c r="L15" s="268"/>
      <c r="M15" s="268"/>
      <c r="N15" s="268"/>
      <c r="O15" s="268"/>
      <c r="P15" s="268"/>
      <c r="Q15" s="268"/>
      <c r="R15" s="268"/>
      <c r="S15" s="268"/>
      <c r="T15" s="268"/>
      <c r="U15" s="268"/>
    </row>
    <row r="16" spans="1:21" ht="13.5" customHeight="1" x14ac:dyDescent="0.2">
      <c r="A16" s="268"/>
      <c r="B16" s="268"/>
      <c r="C16" s="268"/>
      <c r="D16" s="268"/>
      <c r="E16" s="268"/>
      <c r="F16" s="268"/>
      <c r="G16" s="268"/>
      <c r="H16" s="268"/>
      <c r="I16" s="268"/>
      <c r="J16" s="268"/>
      <c r="K16" s="268"/>
      <c r="L16" s="268"/>
      <c r="M16" s="268"/>
      <c r="N16" s="268"/>
      <c r="O16" s="268"/>
      <c r="P16" s="268"/>
      <c r="Q16" s="268"/>
      <c r="R16" s="268"/>
      <c r="S16" s="268"/>
      <c r="T16" s="268"/>
      <c r="U16" s="268"/>
    </row>
    <row r="17" spans="1:21" ht="13.5" customHeight="1" x14ac:dyDescent="0.2">
      <c r="A17" s="268"/>
      <c r="B17" s="268"/>
      <c r="C17" s="268"/>
      <c r="D17" s="268"/>
      <c r="E17" s="268"/>
      <c r="F17" s="268"/>
      <c r="G17" s="268"/>
      <c r="H17" s="268"/>
      <c r="I17" s="268"/>
      <c r="J17" s="268"/>
      <c r="K17" s="268"/>
      <c r="L17" s="268"/>
      <c r="M17" s="268"/>
      <c r="N17" s="268"/>
      <c r="O17" s="268"/>
      <c r="P17" s="268"/>
      <c r="Q17" s="268"/>
      <c r="R17" s="268"/>
      <c r="S17" s="268"/>
      <c r="T17" s="268"/>
      <c r="U17" s="268"/>
    </row>
    <row r="18" spans="1:21" ht="13.5" customHeight="1" x14ac:dyDescent="0.2">
      <c r="A18" s="268"/>
      <c r="B18" s="268"/>
      <c r="C18" s="268"/>
      <c r="D18" s="268"/>
      <c r="E18" s="268"/>
      <c r="F18" s="268"/>
      <c r="G18" s="268"/>
      <c r="H18" s="268"/>
      <c r="I18" s="268"/>
      <c r="J18" s="268"/>
      <c r="K18" s="268"/>
      <c r="L18" s="268"/>
      <c r="M18" s="268"/>
      <c r="N18" s="268"/>
      <c r="O18" s="268"/>
      <c r="P18" s="268"/>
      <c r="Q18" s="268"/>
      <c r="R18" s="268"/>
      <c r="S18" s="268"/>
      <c r="T18" s="268"/>
      <c r="U18" s="268"/>
    </row>
    <row r="19" spans="1:21" ht="13.5" customHeight="1" x14ac:dyDescent="0.2">
      <c r="A19" s="268"/>
      <c r="B19" s="268"/>
      <c r="C19" s="268"/>
      <c r="D19" s="268"/>
      <c r="E19" s="268"/>
      <c r="F19" s="268"/>
      <c r="G19" s="268"/>
      <c r="H19" s="268"/>
      <c r="I19" s="268"/>
      <c r="J19" s="268"/>
      <c r="K19" s="268"/>
      <c r="L19" s="268"/>
      <c r="M19" s="268"/>
      <c r="N19" s="268"/>
      <c r="O19" s="268"/>
      <c r="P19" s="268"/>
      <c r="Q19" s="268"/>
      <c r="R19" s="268"/>
      <c r="S19" s="268"/>
      <c r="T19" s="268"/>
      <c r="U19" s="268"/>
    </row>
    <row r="20" spans="1:21" ht="13.5" customHeight="1" x14ac:dyDescent="0.2">
      <c r="A20" s="268"/>
      <c r="B20" s="268"/>
      <c r="C20" s="268"/>
      <c r="D20" s="268"/>
      <c r="E20" s="268"/>
      <c r="F20" s="268"/>
      <c r="G20" s="268"/>
      <c r="H20" s="268"/>
      <c r="I20" s="268"/>
      <c r="J20" s="268"/>
      <c r="K20" s="268"/>
      <c r="L20" s="268"/>
      <c r="M20" s="268"/>
      <c r="N20" s="268"/>
      <c r="O20" s="268"/>
      <c r="P20" s="268"/>
      <c r="Q20" s="268"/>
      <c r="R20" s="268"/>
      <c r="S20" s="268"/>
      <c r="T20" s="268"/>
      <c r="U20" s="268"/>
    </row>
    <row r="21" spans="1:21" ht="13.5" customHeight="1" x14ac:dyDescent="0.2">
      <c r="A21" s="268"/>
      <c r="B21" s="268"/>
      <c r="C21" s="268"/>
      <c r="D21" s="268"/>
      <c r="E21" s="268"/>
      <c r="F21" s="268"/>
      <c r="G21" s="268"/>
      <c r="H21" s="268"/>
      <c r="I21" s="268"/>
      <c r="J21" s="268"/>
      <c r="K21" s="268"/>
      <c r="L21" s="268"/>
      <c r="M21" s="268"/>
      <c r="N21" s="268"/>
      <c r="O21" s="268"/>
      <c r="P21" s="268"/>
      <c r="Q21" s="268"/>
      <c r="R21" s="268"/>
      <c r="S21" s="268"/>
      <c r="T21" s="268"/>
      <c r="U21" s="268"/>
    </row>
    <row r="22" spans="1:21" ht="13.5" customHeight="1" x14ac:dyDescent="0.2">
      <c r="A22" s="268"/>
      <c r="B22" s="268"/>
      <c r="C22" s="268"/>
      <c r="D22" s="268"/>
      <c r="E22" s="268"/>
      <c r="F22" s="268"/>
      <c r="G22" s="268"/>
      <c r="H22" s="268"/>
      <c r="I22" s="268"/>
      <c r="J22" s="268"/>
      <c r="K22" s="268"/>
      <c r="L22" s="268"/>
      <c r="M22" s="268"/>
      <c r="N22" s="268"/>
      <c r="O22" s="268"/>
      <c r="P22" s="268"/>
      <c r="Q22" s="268"/>
      <c r="R22" s="268"/>
      <c r="S22" s="268"/>
      <c r="T22" s="268"/>
      <c r="U22" s="268"/>
    </row>
    <row r="23" spans="1:21" ht="13.5" customHeight="1" x14ac:dyDescent="0.2">
      <c r="A23" s="268"/>
      <c r="B23" s="268"/>
      <c r="C23" s="268"/>
      <c r="D23" s="268"/>
      <c r="E23" s="268"/>
      <c r="F23" s="268"/>
      <c r="G23" s="268"/>
      <c r="H23" s="268"/>
      <c r="I23" s="268"/>
      <c r="J23" s="268"/>
      <c r="K23" s="268"/>
      <c r="L23" s="268"/>
      <c r="M23" s="268"/>
      <c r="N23" s="268"/>
      <c r="O23" s="268"/>
      <c r="P23" s="268"/>
      <c r="Q23" s="268"/>
      <c r="R23" s="268"/>
      <c r="S23" s="268"/>
      <c r="T23" s="268"/>
      <c r="U23" s="268"/>
    </row>
    <row r="24" spans="1:21" ht="13.5" customHeight="1" x14ac:dyDescent="0.2">
      <c r="A24" s="268"/>
      <c r="B24" s="268"/>
      <c r="C24" s="268"/>
      <c r="D24" s="268"/>
      <c r="E24" s="268"/>
      <c r="F24" s="268"/>
      <c r="G24" s="268"/>
      <c r="H24" s="268"/>
      <c r="I24" s="268"/>
      <c r="J24" s="268"/>
      <c r="K24" s="268"/>
      <c r="L24" s="268"/>
      <c r="M24" s="268"/>
      <c r="N24" s="268"/>
      <c r="O24" s="268"/>
      <c r="P24" s="268"/>
      <c r="Q24" s="268"/>
      <c r="R24" s="268"/>
      <c r="S24" s="268"/>
      <c r="T24" s="268"/>
      <c r="U24" s="268"/>
    </row>
    <row r="25" spans="1:21" ht="13.5" customHeight="1" x14ac:dyDescent="0.2">
      <c r="A25" s="268"/>
      <c r="B25" s="268"/>
      <c r="C25" s="268"/>
      <c r="D25" s="268"/>
      <c r="E25" s="268"/>
      <c r="F25" s="268"/>
      <c r="G25" s="268"/>
      <c r="H25" s="268"/>
      <c r="I25" s="268"/>
      <c r="J25" s="268"/>
      <c r="K25" s="268"/>
      <c r="L25" s="268"/>
      <c r="M25" s="268"/>
      <c r="N25" s="268"/>
      <c r="O25" s="268"/>
      <c r="P25" s="268"/>
      <c r="Q25" s="268"/>
      <c r="R25" s="268"/>
      <c r="S25" s="268"/>
      <c r="T25" s="268"/>
      <c r="U25" s="268"/>
    </row>
    <row r="26" spans="1:21" ht="13.5" customHeight="1" x14ac:dyDescent="0.2">
      <c r="A26" s="268"/>
      <c r="B26" s="268"/>
      <c r="C26" s="268"/>
      <c r="D26" s="268"/>
      <c r="E26" s="268"/>
      <c r="F26" s="268"/>
      <c r="G26" s="268"/>
      <c r="H26" s="268"/>
      <c r="I26" s="268"/>
      <c r="J26" s="268"/>
      <c r="K26" s="268"/>
      <c r="L26" s="268"/>
      <c r="M26" s="268"/>
      <c r="N26" s="268"/>
      <c r="O26" s="268"/>
      <c r="P26" s="268"/>
      <c r="Q26" s="268"/>
      <c r="R26" s="268"/>
      <c r="S26" s="268"/>
      <c r="T26" s="268"/>
      <c r="U26" s="268"/>
    </row>
    <row r="27" spans="1:21" ht="13.5" customHeight="1" x14ac:dyDescent="0.2">
      <c r="A27" s="268"/>
      <c r="B27" s="268"/>
      <c r="C27" s="268"/>
      <c r="D27" s="268"/>
      <c r="E27" s="268"/>
      <c r="F27" s="268"/>
      <c r="G27" s="268"/>
      <c r="H27" s="268"/>
      <c r="I27" s="268"/>
      <c r="J27" s="268"/>
      <c r="K27" s="268"/>
      <c r="L27" s="268"/>
      <c r="M27" s="268"/>
      <c r="N27" s="268"/>
      <c r="O27" s="268"/>
      <c r="P27" s="268"/>
      <c r="Q27" s="268"/>
      <c r="R27" s="268"/>
      <c r="S27" s="268"/>
      <c r="T27" s="268"/>
      <c r="U27" s="268"/>
    </row>
    <row r="28" spans="1:21" ht="13.5" customHeight="1" x14ac:dyDescent="0.2">
      <c r="A28" s="268"/>
      <c r="B28" s="268"/>
      <c r="C28" s="268"/>
      <c r="D28" s="268"/>
      <c r="E28" s="268"/>
      <c r="F28" s="268"/>
      <c r="G28" s="268"/>
      <c r="H28" s="268"/>
      <c r="I28" s="268"/>
      <c r="J28" s="268"/>
      <c r="K28" s="268"/>
      <c r="L28" s="268"/>
      <c r="M28" s="268"/>
      <c r="N28" s="268"/>
      <c r="O28" s="268"/>
      <c r="P28" s="268"/>
      <c r="Q28" s="268"/>
      <c r="R28" s="268"/>
      <c r="S28" s="268"/>
      <c r="T28" s="268"/>
      <c r="U28" s="268"/>
    </row>
    <row r="29" spans="1:21" ht="13.5" customHeight="1" x14ac:dyDescent="0.2">
      <c r="A29" s="268"/>
      <c r="B29" s="268"/>
      <c r="C29" s="268"/>
      <c r="D29" s="268"/>
      <c r="E29" s="268"/>
      <c r="F29" s="268"/>
      <c r="G29" s="268"/>
      <c r="H29" s="268"/>
      <c r="I29" s="268"/>
      <c r="J29" s="268"/>
      <c r="K29" s="268"/>
      <c r="L29" s="268"/>
      <c r="M29" s="268"/>
      <c r="N29" s="268"/>
      <c r="O29" s="268"/>
      <c r="P29" s="268"/>
      <c r="Q29" s="268"/>
      <c r="R29" s="268"/>
      <c r="S29" s="268"/>
      <c r="T29" s="268"/>
      <c r="U29" s="268"/>
    </row>
    <row r="30" spans="1:21" ht="13.5" customHeight="1" x14ac:dyDescent="0.2">
      <c r="A30" s="268"/>
      <c r="B30" s="268"/>
      <c r="C30" s="268"/>
      <c r="D30" s="268"/>
      <c r="E30" s="268"/>
      <c r="F30" s="268"/>
      <c r="G30" s="268"/>
      <c r="H30" s="268"/>
      <c r="I30" s="268"/>
      <c r="J30" s="268"/>
      <c r="K30" s="268"/>
      <c r="L30" s="268"/>
      <c r="M30" s="268"/>
      <c r="N30" s="268"/>
      <c r="O30" s="268"/>
      <c r="P30" s="268"/>
      <c r="Q30" s="268"/>
      <c r="R30" s="268"/>
      <c r="S30" s="268"/>
      <c r="T30" s="268"/>
      <c r="U30" s="268"/>
    </row>
    <row r="31" spans="1:21" ht="13.5" customHeight="1" x14ac:dyDescent="0.2">
      <c r="A31" s="268"/>
      <c r="B31" s="268"/>
      <c r="C31" s="268"/>
      <c r="D31" s="268"/>
      <c r="E31" s="268"/>
      <c r="F31" s="268"/>
      <c r="G31" s="268"/>
      <c r="H31" s="268"/>
      <c r="I31" s="268"/>
      <c r="J31" s="268"/>
      <c r="K31" s="268"/>
      <c r="L31" s="268"/>
      <c r="M31" s="268"/>
      <c r="N31" s="268"/>
      <c r="O31" s="268"/>
      <c r="P31" s="268"/>
      <c r="Q31" s="268"/>
      <c r="R31" s="268"/>
      <c r="S31" s="268"/>
      <c r="T31" s="268"/>
      <c r="U31" s="268"/>
    </row>
    <row r="32" spans="1:21" ht="13.5" customHeight="1" x14ac:dyDescent="0.2">
      <c r="A32" s="268"/>
      <c r="B32" s="268"/>
      <c r="C32" s="268"/>
      <c r="D32" s="268"/>
      <c r="E32" s="268"/>
      <c r="F32" s="268"/>
      <c r="G32" s="268"/>
      <c r="H32" s="268"/>
      <c r="I32" s="268"/>
      <c r="J32" s="268"/>
      <c r="K32" s="268"/>
      <c r="L32" s="268"/>
      <c r="M32" s="268"/>
      <c r="N32" s="268"/>
      <c r="O32" s="268"/>
      <c r="P32" s="268"/>
      <c r="Q32" s="268"/>
      <c r="R32" s="268"/>
      <c r="S32" s="268"/>
      <c r="T32" s="268"/>
      <c r="U32" s="268"/>
    </row>
    <row r="33" spans="1:21" ht="13.5" customHeight="1" x14ac:dyDescent="0.2">
      <c r="A33" s="268"/>
      <c r="B33" s="268"/>
      <c r="C33" s="268"/>
      <c r="D33" s="268"/>
      <c r="E33" s="268"/>
      <c r="F33" s="268"/>
      <c r="G33" s="268"/>
      <c r="H33" s="268"/>
      <c r="I33" s="268"/>
      <c r="J33" s="268"/>
      <c r="K33" s="268"/>
      <c r="L33" s="268"/>
      <c r="M33" s="268"/>
      <c r="N33" s="268"/>
      <c r="O33" s="268"/>
      <c r="P33" s="268"/>
      <c r="Q33" s="268"/>
      <c r="R33" s="268"/>
      <c r="S33" s="268"/>
      <c r="T33" s="268"/>
      <c r="U33" s="268"/>
    </row>
    <row r="34" spans="1:21" ht="13.5" customHeight="1" x14ac:dyDescent="0.2">
      <c r="A34" s="268"/>
      <c r="B34" s="268"/>
      <c r="C34" s="268"/>
      <c r="D34" s="268"/>
      <c r="E34" s="268"/>
      <c r="F34" s="268"/>
      <c r="G34" s="268"/>
      <c r="H34" s="268"/>
      <c r="I34" s="268"/>
      <c r="J34" s="268"/>
      <c r="K34" s="268"/>
      <c r="L34" s="268"/>
      <c r="M34" s="268"/>
      <c r="N34" s="268"/>
      <c r="O34" s="268"/>
      <c r="P34" s="268"/>
      <c r="Q34" s="268"/>
      <c r="R34" s="268"/>
      <c r="S34" s="268"/>
      <c r="T34" s="268"/>
      <c r="U34" s="268"/>
    </row>
    <row r="35" spans="1:21" ht="13.5" customHeight="1" x14ac:dyDescent="0.2">
      <c r="A35" s="268"/>
      <c r="B35" s="268"/>
      <c r="C35" s="268"/>
      <c r="D35" s="268"/>
      <c r="E35" s="268"/>
      <c r="F35" s="268"/>
      <c r="G35" s="268"/>
      <c r="H35" s="268"/>
      <c r="I35" s="268"/>
      <c r="J35" s="268"/>
      <c r="K35" s="268"/>
      <c r="L35" s="268"/>
      <c r="M35" s="268"/>
      <c r="N35" s="268"/>
      <c r="O35" s="268"/>
      <c r="P35" s="268"/>
      <c r="Q35" s="268"/>
      <c r="R35" s="268"/>
      <c r="S35" s="268"/>
      <c r="T35" s="268"/>
      <c r="U35" s="268"/>
    </row>
    <row r="36" spans="1:21" ht="13.5" customHeight="1" x14ac:dyDescent="0.2">
      <c r="A36" s="268"/>
      <c r="B36" s="268"/>
      <c r="C36" s="268"/>
      <c r="D36" s="268"/>
      <c r="E36" s="268"/>
      <c r="F36" s="268"/>
      <c r="G36" s="268"/>
      <c r="H36" s="268"/>
      <c r="I36" s="268"/>
      <c r="J36" s="268"/>
      <c r="K36" s="268"/>
      <c r="L36" s="268"/>
      <c r="M36" s="268"/>
      <c r="N36" s="268"/>
      <c r="O36" s="268"/>
      <c r="P36" s="268"/>
      <c r="Q36" s="268"/>
      <c r="R36" s="268"/>
      <c r="S36" s="268"/>
      <c r="T36" s="268"/>
      <c r="U36" s="268"/>
    </row>
    <row r="37" spans="1:21" ht="13.5" customHeight="1" x14ac:dyDescent="0.2">
      <c r="A37" s="268"/>
      <c r="B37" s="268"/>
      <c r="C37" s="268"/>
      <c r="D37" s="268"/>
      <c r="E37" s="268"/>
      <c r="F37" s="268"/>
      <c r="G37" s="268"/>
      <c r="H37" s="268"/>
      <c r="I37" s="268"/>
      <c r="J37" s="268"/>
      <c r="K37" s="268"/>
      <c r="L37" s="268"/>
      <c r="M37" s="268"/>
      <c r="N37" s="268"/>
      <c r="O37" s="268"/>
      <c r="P37" s="268"/>
      <c r="Q37" s="268"/>
      <c r="R37" s="268"/>
      <c r="S37" s="268"/>
      <c r="T37" s="268"/>
      <c r="U37" s="268"/>
    </row>
    <row r="38" spans="1:21" ht="13.5" customHeight="1" x14ac:dyDescent="0.2">
      <c r="A38" s="268"/>
      <c r="B38" s="268"/>
      <c r="C38" s="268"/>
      <c r="D38" s="268"/>
      <c r="E38" s="268"/>
      <c r="F38" s="268"/>
      <c r="G38" s="268"/>
      <c r="H38" s="268"/>
      <c r="I38" s="268"/>
      <c r="J38" s="268"/>
      <c r="K38" s="268"/>
      <c r="L38" s="268"/>
      <c r="M38" s="268"/>
      <c r="N38" s="268"/>
      <c r="O38" s="268"/>
      <c r="P38" s="268"/>
      <c r="Q38" s="268"/>
      <c r="R38" s="268"/>
      <c r="S38" s="268"/>
      <c r="T38" s="268"/>
      <c r="U38" s="268"/>
    </row>
    <row r="39" spans="1:21" ht="13.5" customHeight="1" x14ac:dyDescent="0.2">
      <c r="A39" s="268"/>
      <c r="B39" s="268"/>
      <c r="C39" s="268"/>
      <c r="D39" s="268"/>
      <c r="E39" s="268"/>
      <c r="F39" s="268"/>
      <c r="G39" s="268"/>
      <c r="H39" s="268"/>
      <c r="I39" s="268"/>
      <c r="J39" s="268"/>
      <c r="K39" s="268"/>
      <c r="L39" s="268"/>
      <c r="M39" s="268"/>
      <c r="N39" s="268"/>
      <c r="O39" s="268"/>
      <c r="P39" s="268"/>
      <c r="Q39" s="268"/>
      <c r="R39" s="268"/>
      <c r="S39" s="268"/>
      <c r="T39" s="268"/>
      <c r="U39" s="268"/>
    </row>
    <row r="40" spans="1:21" ht="13.5" customHeight="1" x14ac:dyDescent="0.2">
      <c r="A40" s="268"/>
      <c r="B40" s="268"/>
      <c r="C40" s="268"/>
      <c r="D40" s="268"/>
      <c r="E40" s="268"/>
      <c r="F40" s="268"/>
      <c r="G40" s="268"/>
      <c r="H40" s="268"/>
      <c r="I40" s="268"/>
      <c r="J40" s="268"/>
      <c r="K40" s="268"/>
      <c r="L40" s="268"/>
      <c r="M40" s="268"/>
      <c r="N40" s="268"/>
      <c r="O40" s="268"/>
      <c r="P40" s="268"/>
      <c r="Q40" s="268"/>
      <c r="R40" s="268"/>
      <c r="S40" s="268"/>
      <c r="T40" s="268"/>
      <c r="U40" s="268"/>
    </row>
    <row r="41" spans="1:21" ht="13.5" customHeight="1" x14ac:dyDescent="0.2">
      <c r="A41" s="268"/>
      <c r="B41" s="268"/>
      <c r="C41" s="268"/>
      <c r="D41" s="268"/>
      <c r="E41" s="268"/>
      <c r="F41" s="268"/>
      <c r="G41" s="268"/>
      <c r="H41" s="268"/>
      <c r="I41" s="268"/>
      <c r="J41" s="268"/>
      <c r="K41" s="268"/>
      <c r="L41" s="268"/>
      <c r="M41" s="268"/>
      <c r="N41" s="268"/>
      <c r="O41" s="268"/>
      <c r="P41" s="268"/>
      <c r="Q41" s="268"/>
      <c r="R41" s="268"/>
      <c r="S41" s="268"/>
      <c r="T41" s="268"/>
      <c r="U41" s="268"/>
    </row>
    <row r="42" spans="1:21" ht="13.5" customHeight="1" x14ac:dyDescent="0.2">
      <c r="A42" s="268"/>
      <c r="B42" s="268"/>
      <c r="C42" s="268"/>
      <c r="D42" s="268"/>
      <c r="E42" s="268"/>
      <c r="F42" s="268"/>
      <c r="G42" s="268"/>
      <c r="H42" s="268"/>
      <c r="I42" s="268"/>
      <c r="J42" s="268"/>
      <c r="K42" s="268"/>
      <c r="L42" s="268"/>
      <c r="M42" s="268"/>
      <c r="N42" s="268"/>
      <c r="O42" s="268"/>
      <c r="P42" s="268"/>
      <c r="Q42" s="268"/>
      <c r="R42" s="268"/>
      <c r="S42" s="268"/>
      <c r="T42" s="268"/>
      <c r="U42" s="268"/>
    </row>
    <row r="43" spans="1:21" ht="30.75" customHeight="1" thickBot="1" x14ac:dyDescent="0.25">
      <c r="A43" s="268"/>
      <c r="B43" s="268"/>
      <c r="C43" s="268"/>
      <c r="D43" s="268"/>
      <c r="E43" s="268"/>
      <c r="F43" s="268"/>
      <c r="G43" s="268"/>
      <c r="H43" s="268"/>
      <c r="I43" s="268"/>
      <c r="J43" s="268"/>
      <c r="K43" s="268"/>
      <c r="L43" s="268"/>
      <c r="M43" s="268"/>
      <c r="N43" s="268"/>
      <c r="O43" s="270" t="s">
        <v>511</v>
      </c>
      <c r="P43" s="268"/>
      <c r="Q43" s="268"/>
      <c r="R43" s="268"/>
      <c r="S43" s="268"/>
      <c r="T43" s="268"/>
      <c r="U43" s="268"/>
    </row>
    <row r="44" spans="1:21" ht="30.75" customHeight="1" thickBot="1" x14ac:dyDescent="0.3">
      <c r="A44" s="268"/>
      <c r="B44" s="271" t="s">
        <v>512</v>
      </c>
      <c r="C44" s="272"/>
      <c r="D44" s="272"/>
      <c r="E44" s="273"/>
      <c r="F44" s="273"/>
      <c r="G44" s="273"/>
      <c r="H44" s="273"/>
      <c r="I44" s="273"/>
      <c r="J44" s="274" t="s">
        <v>504</v>
      </c>
      <c r="K44" s="275" t="s">
        <v>3</v>
      </c>
      <c r="L44" s="276" t="s">
        <v>4</v>
      </c>
      <c r="M44" s="276" t="s">
        <v>5</v>
      </c>
      <c r="N44" s="276" t="s">
        <v>6</v>
      </c>
      <c r="O44" s="277" t="s">
        <v>7</v>
      </c>
      <c r="P44" s="268"/>
      <c r="Q44" s="268"/>
      <c r="R44" s="268"/>
      <c r="S44" s="268"/>
      <c r="T44" s="268"/>
      <c r="U44" s="268"/>
    </row>
    <row r="45" spans="1:21" ht="30.75" customHeight="1" x14ac:dyDescent="0.2">
      <c r="A45" s="268"/>
      <c r="B45" s="1169" t="s">
        <v>540</v>
      </c>
      <c r="C45" s="1170"/>
      <c r="D45" s="278"/>
      <c r="E45" s="1175" t="s">
        <v>541</v>
      </c>
      <c r="F45" s="1175"/>
      <c r="G45" s="1175"/>
      <c r="H45" s="1175"/>
      <c r="I45" s="1175"/>
      <c r="J45" s="1176"/>
      <c r="K45" s="279">
        <v>9603</v>
      </c>
      <c r="L45" s="280">
        <v>9484</v>
      </c>
      <c r="M45" s="280">
        <v>9554</v>
      </c>
      <c r="N45" s="280">
        <v>9732</v>
      </c>
      <c r="O45" s="281">
        <v>9715</v>
      </c>
      <c r="P45" s="268"/>
      <c r="Q45" s="268"/>
      <c r="R45" s="268"/>
      <c r="S45" s="268"/>
      <c r="T45" s="268"/>
      <c r="U45" s="268"/>
    </row>
    <row r="46" spans="1:21" ht="30.75" customHeight="1" x14ac:dyDescent="0.2">
      <c r="A46" s="268"/>
      <c r="B46" s="1171"/>
      <c r="C46" s="1172"/>
      <c r="D46" s="282"/>
      <c r="E46" s="1148" t="s">
        <v>542</v>
      </c>
      <c r="F46" s="1148"/>
      <c r="G46" s="1148"/>
      <c r="H46" s="1148"/>
      <c r="I46" s="1148"/>
      <c r="J46" s="1149"/>
      <c r="K46" s="283" t="s">
        <v>319</v>
      </c>
      <c r="L46" s="284" t="s">
        <v>319</v>
      </c>
      <c r="M46" s="284" t="s">
        <v>319</v>
      </c>
      <c r="N46" s="284" t="s">
        <v>319</v>
      </c>
      <c r="O46" s="285" t="s">
        <v>319</v>
      </c>
      <c r="P46" s="268"/>
      <c r="Q46" s="268"/>
      <c r="R46" s="268"/>
      <c r="S46" s="268"/>
      <c r="T46" s="268"/>
      <c r="U46" s="268"/>
    </row>
    <row r="47" spans="1:21" ht="30.75" customHeight="1" x14ac:dyDescent="0.2">
      <c r="A47" s="268"/>
      <c r="B47" s="1171"/>
      <c r="C47" s="1172"/>
      <c r="D47" s="282"/>
      <c r="E47" s="1148" t="s">
        <v>543</v>
      </c>
      <c r="F47" s="1148"/>
      <c r="G47" s="1148"/>
      <c r="H47" s="1148"/>
      <c r="I47" s="1148"/>
      <c r="J47" s="1149"/>
      <c r="K47" s="283" t="s">
        <v>319</v>
      </c>
      <c r="L47" s="284" t="s">
        <v>319</v>
      </c>
      <c r="M47" s="284" t="s">
        <v>319</v>
      </c>
      <c r="N47" s="284" t="s">
        <v>319</v>
      </c>
      <c r="O47" s="285" t="s">
        <v>319</v>
      </c>
      <c r="P47" s="268"/>
      <c r="Q47" s="268"/>
      <c r="R47" s="268"/>
      <c r="S47" s="268"/>
      <c r="T47" s="268"/>
      <c r="U47" s="268"/>
    </row>
    <row r="48" spans="1:21" ht="30.75" customHeight="1" x14ac:dyDescent="0.2">
      <c r="A48" s="268"/>
      <c r="B48" s="1171"/>
      <c r="C48" s="1172"/>
      <c r="D48" s="282"/>
      <c r="E48" s="1148" t="s">
        <v>544</v>
      </c>
      <c r="F48" s="1148"/>
      <c r="G48" s="1148"/>
      <c r="H48" s="1148"/>
      <c r="I48" s="1148"/>
      <c r="J48" s="1149"/>
      <c r="K48" s="283">
        <v>4515</v>
      </c>
      <c r="L48" s="284">
        <v>4214</v>
      </c>
      <c r="M48" s="284">
        <v>4098</v>
      </c>
      <c r="N48" s="284">
        <v>4013</v>
      </c>
      <c r="O48" s="285">
        <v>3769</v>
      </c>
      <c r="P48" s="268"/>
      <c r="Q48" s="268"/>
      <c r="R48" s="268"/>
      <c r="S48" s="268"/>
      <c r="T48" s="268"/>
      <c r="U48" s="268"/>
    </row>
    <row r="49" spans="1:21" ht="30.75" customHeight="1" x14ac:dyDescent="0.2">
      <c r="A49" s="268"/>
      <c r="B49" s="1171"/>
      <c r="C49" s="1172"/>
      <c r="D49" s="282"/>
      <c r="E49" s="1148" t="s">
        <v>545</v>
      </c>
      <c r="F49" s="1148"/>
      <c r="G49" s="1148"/>
      <c r="H49" s="1148"/>
      <c r="I49" s="1148"/>
      <c r="J49" s="1149"/>
      <c r="K49" s="283">
        <v>332</v>
      </c>
      <c r="L49" s="284">
        <v>349</v>
      </c>
      <c r="M49" s="284">
        <v>358</v>
      </c>
      <c r="N49" s="284">
        <v>319</v>
      </c>
      <c r="O49" s="285">
        <v>262</v>
      </c>
      <c r="P49" s="268"/>
      <c r="Q49" s="268"/>
      <c r="R49" s="268"/>
      <c r="S49" s="268"/>
      <c r="T49" s="268"/>
      <c r="U49" s="268"/>
    </row>
    <row r="50" spans="1:21" ht="30.75" customHeight="1" x14ac:dyDescent="0.2">
      <c r="A50" s="268"/>
      <c r="B50" s="1171"/>
      <c r="C50" s="1172"/>
      <c r="D50" s="282"/>
      <c r="E50" s="1148" t="s">
        <v>546</v>
      </c>
      <c r="F50" s="1148"/>
      <c r="G50" s="1148"/>
      <c r="H50" s="1148"/>
      <c r="I50" s="1148"/>
      <c r="J50" s="1149"/>
      <c r="K50" s="283">
        <v>28</v>
      </c>
      <c r="L50" s="284">
        <v>19</v>
      </c>
      <c r="M50" s="284">
        <v>14</v>
      </c>
      <c r="N50" s="284">
        <v>10</v>
      </c>
      <c r="O50" s="285">
        <v>211</v>
      </c>
      <c r="P50" s="268"/>
      <c r="Q50" s="268"/>
      <c r="R50" s="268"/>
      <c r="S50" s="268"/>
      <c r="T50" s="268"/>
      <c r="U50" s="268"/>
    </row>
    <row r="51" spans="1:21" ht="30.75" customHeight="1" x14ac:dyDescent="0.2">
      <c r="A51" s="268"/>
      <c r="B51" s="1173"/>
      <c r="C51" s="1174"/>
      <c r="D51" s="286"/>
      <c r="E51" s="1148" t="s">
        <v>547</v>
      </c>
      <c r="F51" s="1148"/>
      <c r="G51" s="1148"/>
      <c r="H51" s="1148"/>
      <c r="I51" s="1148"/>
      <c r="J51" s="1149"/>
      <c r="K51" s="283">
        <v>0</v>
      </c>
      <c r="L51" s="284">
        <v>12</v>
      </c>
      <c r="M51" s="284">
        <v>12</v>
      </c>
      <c r="N51" s="284">
        <v>7</v>
      </c>
      <c r="O51" s="285">
        <v>1</v>
      </c>
      <c r="P51" s="268"/>
      <c r="Q51" s="268"/>
      <c r="R51" s="268"/>
      <c r="S51" s="268"/>
      <c r="T51" s="268"/>
      <c r="U51" s="268"/>
    </row>
    <row r="52" spans="1:21" ht="30.75" customHeight="1" x14ac:dyDescent="0.2">
      <c r="A52" s="268"/>
      <c r="B52" s="1146" t="s">
        <v>548</v>
      </c>
      <c r="C52" s="1147"/>
      <c r="D52" s="286"/>
      <c r="E52" s="1148" t="s">
        <v>549</v>
      </c>
      <c r="F52" s="1148"/>
      <c r="G52" s="1148"/>
      <c r="H52" s="1148"/>
      <c r="I52" s="1148"/>
      <c r="J52" s="1149"/>
      <c r="K52" s="283">
        <v>10437</v>
      </c>
      <c r="L52" s="284">
        <v>10402</v>
      </c>
      <c r="M52" s="284">
        <v>10384</v>
      </c>
      <c r="N52" s="284">
        <v>10185</v>
      </c>
      <c r="O52" s="285">
        <v>10095</v>
      </c>
      <c r="P52" s="268"/>
      <c r="Q52" s="268"/>
      <c r="R52" s="268"/>
      <c r="S52" s="268"/>
      <c r="T52" s="268"/>
      <c r="U52" s="268"/>
    </row>
    <row r="53" spans="1:21" ht="30.75" customHeight="1" thickBot="1" x14ac:dyDescent="0.25">
      <c r="A53" s="268"/>
      <c r="B53" s="1150" t="s">
        <v>527</v>
      </c>
      <c r="C53" s="1151"/>
      <c r="D53" s="287"/>
      <c r="E53" s="1152" t="s">
        <v>550</v>
      </c>
      <c r="F53" s="1152"/>
      <c r="G53" s="1152"/>
      <c r="H53" s="1152"/>
      <c r="I53" s="1152"/>
      <c r="J53" s="1153"/>
      <c r="K53" s="288">
        <v>4041</v>
      </c>
      <c r="L53" s="289">
        <v>3676</v>
      </c>
      <c r="M53" s="289">
        <v>3652</v>
      </c>
      <c r="N53" s="289">
        <v>3896</v>
      </c>
      <c r="O53" s="290">
        <v>3863</v>
      </c>
      <c r="P53" s="268"/>
      <c r="Q53" s="268"/>
      <c r="R53" s="268"/>
      <c r="S53" s="268"/>
      <c r="T53" s="268"/>
      <c r="U53" s="268"/>
    </row>
    <row r="54" spans="1:21" ht="24" customHeight="1" x14ac:dyDescent="0.25">
      <c r="A54" s="268"/>
      <c r="B54" s="291" t="s">
        <v>551</v>
      </c>
      <c r="C54" s="268"/>
      <c r="D54" s="268"/>
      <c r="E54" s="268"/>
      <c r="F54" s="268"/>
      <c r="G54" s="268"/>
      <c r="H54" s="268"/>
      <c r="I54" s="268"/>
      <c r="J54" s="268"/>
      <c r="K54" s="268"/>
      <c r="L54" s="268"/>
      <c r="M54" s="268"/>
      <c r="N54" s="268"/>
      <c r="O54" s="268"/>
      <c r="P54" s="268"/>
      <c r="Q54" s="268"/>
      <c r="R54" s="268"/>
      <c r="S54" s="268"/>
      <c r="T54" s="268"/>
      <c r="U54" s="268"/>
    </row>
    <row r="55" spans="1:21" ht="24" customHeight="1" x14ac:dyDescent="0.25">
      <c r="A55" s="268"/>
      <c r="B55" s="291"/>
      <c r="C55" s="268"/>
      <c r="D55" s="268"/>
      <c r="E55" s="268"/>
      <c r="F55" s="268"/>
      <c r="G55" s="268"/>
      <c r="H55" s="268"/>
      <c r="I55" s="268"/>
      <c r="J55" s="268"/>
      <c r="K55" s="268"/>
      <c r="L55" s="268"/>
      <c r="M55" s="268"/>
      <c r="N55" s="268"/>
      <c r="O55" s="268"/>
      <c r="P55" s="268"/>
      <c r="Q55" s="268"/>
      <c r="R55" s="268"/>
      <c r="S55" s="268"/>
      <c r="T55" s="268"/>
      <c r="U55" s="268"/>
    </row>
    <row r="56" spans="1:21" ht="24" customHeight="1" thickBot="1" x14ac:dyDescent="0.3">
      <c r="A56" s="268"/>
      <c r="B56" s="292" t="s">
        <v>552</v>
      </c>
      <c r="C56" s="293"/>
      <c r="D56" s="293"/>
      <c r="E56" s="293"/>
      <c r="F56" s="293"/>
      <c r="G56" s="293"/>
      <c r="H56" s="293"/>
      <c r="I56" s="293"/>
      <c r="J56" s="293"/>
      <c r="K56" s="294"/>
      <c r="L56" s="294"/>
      <c r="M56" s="294"/>
      <c r="N56" s="294"/>
      <c r="O56" s="295" t="s">
        <v>553</v>
      </c>
      <c r="P56" s="268"/>
      <c r="Q56" s="268"/>
      <c r="R56" s="268"/>
      <c r="S56" s="268"/>
      <c r="T56" s="268"/>
      <c r="U56" s="268"/>
    </row>
    <row r="57" spans="1:21" ht="31.5" customHeight="1" thickBot="1" x14ac:dyDescent="0.3">
      <c r="A57" s="268"/>
      <c r="B57" s="296"/>
      <c r="C57" s="297"/>
      <c r="D57" s="297"/>
      <c r="E57" s="298"/>
      <c r="F57" s="298"/>
      <c r="G57" s="298"/>
      <c r="H57" s="298"/>
      <c r="I57" s="298"/>
      <c r="J57" s="299" t="s">
        <v>504</v>
      </c>
      <c r="K57" s="300" t="s">
        <v>554</v>
      </c>
      <c r="L57" s="301" t="s">
        <v>555</v>
      </c>
      <c r="M57" s="301" t="s">
        <v>556</v>
      </c>
      <c r="N57" s="301" t="s">
        <v>557</v>
      </c>
      <c r="O57" s="302" t="s">
        <v>558</v>
      </c>
      <c r="P57" s="268"/>
      <c r="Q57" s="268"/>
      <c r="R57" s="268"/>
      <c r="S57" s="268"/>
      <c r="T57" s="268"/>
      <c r="U57" s="268"/>
    </row>
    <row r="58" spans="1:21" ht="31.5" customHeight="1" x14ac:dyDescent="0.2">
      <c r="B58" s="1154" t="s">
        <v>559</v>
      </c>
      <c r="C58" s="1155"/>
      <c r="D58" s="1160" t="s">
        <v>560</v>
      </c>
      <c r="E58" s="1161"/>
      <c r="F58" s="1161"/>
      <c r="G58" s="1161"/>
      <c r="H58" s="1161"/>
      <c r="I58" s="1161"/>
      <c r="J58" s="1162"/>
      <c r="K58" s="303"/>
      <c r="L58" s="304"/>
      <c r="M58" s="304"/>
      <c r="N58" s="304"/>
      <c r="O58" s="305"/>
    </row>
    <row r="59" spans="1:21" ht="31.5" customHeight="1" x14ac:dyDescent="0.2">
      <c r="B59" s="1156"/>
      <c r="C59" s="1157"/>
      <c r="D59" s="1163" t="s">
        <v>561</v>
      </c>
      <c r="E59" s="1164"/>
      <c r="F59" s="1164"/>
      <c r="G59" s="1164"/>
      <c r="H59" s="1164"/>
      <c r="I59" s="1164"/>
      <c r="J59" s="1165"/>
      <c r="K59" s="306"/>
      <c r="L59" s="307"/>
      <c r="M59" s="307"/>
      <c r="N59" s="307"/>
      <c r="O59" s="308"/>
    </row>
    <row r="60" spans="1:21" ht="31.5" customHeight="1" thickBot="1" x14ac:dyDescent="0.25">
      <c r="B60" s="1158"/>
      <c r="C60" s="1159"/>
      <c r="D60" s="1166" t="s">
        <v>562</v>
      </c>
      <c r="E60" s="1167"/>
      <c r="F60" s="1167"/>
      <c r="G60" s="1167"/>
      <c r="H60" s="1167"/>
      <c r="I60" s="1167"/>
      <c r="J60" s="1168"/>
      <c r="K60" s="309"/>
      <c r="L60" s="310"/>
      <c r="M60" s="310"/>
      <c r="N60" s="310"/>
      <c r="O60" s="311"/>
    </row>
    <row r="61" spans="1:21" ht="24" customHeight="1" x14ac:dyDescent="0.2">
      <c r="B61" s="312"/>
      <c r="C61" s="312"/>
      <c r="D61" s="313" t="s">
        <v>563</v>
      </c>
      <c r="E61" s="314"/>
      <c r="F61" s="314"/>
      <c r="G61" s="314"/>
      <c r="H61" s="314"/>
      <c r="I61" s="314"/>
      <c r="J61" s="314"/>
      <c r="K61" s="314"/>
      <c r="L61" s="314"/>
      <c r="M61" s="314"/>
      <c r="N61" s="314"/>
      <c r="O61" s="314"/>
    </row>
    <row r="62" spans="1:21" ht="24" customHeight="1" x14ac:dyDescent="0.2">
      <c r="B62" s="315"/>
      <c r="C62" s="315"/>
      <c r="D62" s="313" t="s">
        <v>564</v>
      </c>
      <c r="E62" s="314"/>
      <c r="F62" s="314"/>
      <c r="G62" s="314"/>
      <c r="H62" s="314"/>
      <c r="I62" s="314"/>
      <c r="J62" s="314"/>
      <c r="K62" s="314"/>
      <c r="L62" s="314"/>
      <c r="M62" s="314"/>
      <c r="N62" s="314"/>
      <c r="O62" s="314"/>
    </row>
    <row r="63" spans="1:21" ht="24" customHeight="1" x14ac:dyDescent="0.25">
      <c r="A63" s="268"/>
      <c r="B63" s="291"/>
      <c r="C63" s="268"/>
      <c r="D63" s="268"/>
      <c r="E63" s="268"/>
      <c r="F63" s="268"/>
      <c r="G63" s="268"/>
      <c r="H63" s="268"/>
      <c r="I63" s="268"/>
      <c r="J63" s="268"/>
      <c r="K63" s="268"/>
      <c r="L63" s="268"/>
      <c r="M63" s="268"/>
      <c r="N63" s="268"/>
      <c r="O63" s="268"/>
      <c r="P63" s="268"/>
      <c r="Q63" s="268"/>
      <c r="R63" s="268"/>
      <c r="S63" s="268"/>
      <c r="T63" s="268"/>
      <c r="U63" s="268"/>
    </row>
    <row r="64" spans="1:21" ht="24" customHeight="1" x14ac:dyDescent="0.25">
      <c r="A64" s="268"/>
      <c r="B64" s="291"/>
      <c r="C64" s="268"/>
      <c r="D64" s="268"/>
      <c r="E64" s="268"/>
      <c r="F64" s="268"/>
      <c r="G64" s="268"/>
      <c r="H64" s="268"/>
      <c r="I64" s="268"/>
      <c r="J64" s="268"/>
      <c r="K64" s="268"/>
      <c r="L64" s="268"/>
      <c r="M64" s="268"/>
      <c r="N64" s="268"/>
      <c r="O64" s="268"/>
      <c r="P64" s="268"/>
      <c r="Q64" s="268"/>
      <c r="R64" s="268"/>
      <c r="S64" s="268"/>
      <c r="T64" s="268"/>
      <c r="U64" s="268"/>
    </row>
  </sheetData>
  <sheetProtection algorithmName="SHA-512" hashValue="q+odTYLPcvAJBBrZHFTziangHAC0+AOEeGUiSxNKgdi+NhKSU+B9L66p9BOQfzY0J/GZNdcAoyfRml5jowwwXA==" saltValue="r0Bnsc+tyKbvDysjWmYA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DO1" sqref="DO1"/>
    </sheetView>
  </sheetViews>
  <sheetFormatPr defaultColWidth="0" defaultRowHeight="13.5" customHeight="1" zeroHeight="1" x14ac:dyDescent="0.2"/>
  <cols>
    <col min="1" max="1" width="8.08984375" style="195" customWidth="1"/>
    <col min="2" max="2" width="16.36328125" style="195" customWidth="1"/>
    <col min="3" max="5" width="26.08984375" style="195" customWidth="1"/>
    <col min="6" max="8" width="24.0898437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565</v>
      </c>
    </row>
    <row r="54" spans="2:8" ht="29.25" customHeight="1" thickBot="1" x14ac:dyDescent="0.35">
      <c r="B54" s="317" t="s">
        <v>22</v>
      </c>
      <c r="C54" s="318"/>
      <c r="D54" s="318"/>
      <c r="E54" s="319" t="s">
        <v>504</v>
      </c>
      <c r="F54" s="320" t="s">
        <v>5</v>
      </c>
      <c r="G54" s="320" t="s">
        <v>6</v>
      </c>
      <c r="H54" s="321" t="s">
        <v>7</v>
      </c>
    </row>
    <row r="55" spans="2:8" ht="52.5" customHeight="1" x14ac:dyDescent="0.2">
      <c r="B55" s="322"/>
      <c r="C55" s="1185" t="s">
        <v>116</v>
      </c>
      <c r="D55" s="1185"/>
      <c r="E55" s="1186"/>
      <c r="F55" s="323">
        <v>3520</v>
      </c>
      <c r="G55" s="323">
        <v>3757</v>
      </c>
      <c r="H55" s="324">
        <v>3772</v>
      </c>
    </row>
    <row r="56" spans="2:8" ht="52.5" customHeight="1" x14ac:dyDescent="0.2">
      <c r="B56" s="325"/>
      <c r="C56" s="1187" t="s">
        <v>566</v>
      </c>
      <c r="D56" s="1187"/>
      <c r="E56" s="1188"/>
      <c r="F56" s="326">
        <v>1034</v>
      </c>
      <c r="G56" s="326">
        <v>1043</v>
      </c>
      <c r="H56" s="327">
        <v>1301</v>
      </c>
    </row>
    <row r="57" spans="2:8" ht="53.25" customHeight="1" x14ac:dyDescent="0.2">
      <c r="B57" s="325"/>
      <c r="C57" s="1189" t="s">
        <v>121</v>
      </c>
      <c r="D57" s="1189"/>
      <c r="E57" s="1190"/>
      <c r="F57" s="328">
        <v>5843</v>
      </c>
      <c r="G57" s="328">
        <v>6024</v>
      </c>
      <c r="H57" s="329">
        <v>5607</v>
      </c>
    </row>
    <row r="58" spans="2:8" ht="45.75" customHeight="1" x14ac:dyDescent="0.2">
      <c r="B58" s="330"/>
      <c r="C58" s="1177" t="s">
        <v>567</v>
      </c>
      <c r="D58" s="1178"/>
      <c r="E58" s="1179"/>
      <c r="F58" s="331">
        <v>2443</v>
      </c>
      <c r="G58" s="331">
        <v>2433</v>
      </c>
      <c r="H58" s="332">
        <v>2522</v>
      </c>
    </row>
    <row r="59" spans="2:8" ht="45.75" customHeight="1" x14ac:dyDescent="0.2">
      <c r="B59" s="330"/>
      <c r="C59" s="1177" t="s">
        <v>568</v>
      </c>
      <c r="D59" s="1178"/>
      <c r="E59" s="1179"/>
      <c r="F59" s="331">
        <v>626</v>
      </c>
      <c r="G59" s="331">
        <v>936</v>
      </c>
      <c r="H59" s="332">
        <v>794</v>
      </c>
    </row>
    <row r="60" spans="2:8" ht="45.75" customHeight="1" x14ac:dyDescent="0.2">
      <c r="B60" s="330"/>
      <c r="C60" s="1177" t="s">
        <v>569</v>
      </c>
      <c r="D60" s="1178"/>
      <c r="E60" s="1179"/>
      <c r="F60" s="331">
        <v>580</v>
      </c>
      <c r="G60" s="331">
        <v>580</v>
      </c>
      <c r="H60" s="332">
        <v>634</v>
      </c>
    </row>
    <row r="61" spans="2:8" ht="45.75" customHeight="1" x14ac:dyDescent="0.2">
      <c r="B61" s="330"/>
      <c r="C61" s="1177" t="s">
        <v>570</v>
      </c>
      <c r="D61" s="1178"/>
      <c r="E61" s="1179"/>
      <c r="F61" s="331">
        <v>331</v>
      </c>
      <c r="G61" s="331">
        <v>331</v>
      </c>
      <c r="H61" s="332">
        <v>331</v>
      </c>
    </row>
    <row r="62" spans="2:8" ht="45.75" customHeight="1" thickBot="1" x14ac:dyDescent="0.25">
      <c r="B62" s="333"/>
      <c r="C62" s="1180" t="s">
        <v>571</v>
      </c>
      <c r="D62" s="1181"/>
      <c r="E62" s="1182"/>
      <c r="F62" s="334">
        <v>815</v>
      </c>
      <c r="G62" s="334">
        <v>678</v>
      </c>
      <c r="H62" s="335">
        <v>314</v>
      </c>
    </row>
    <row r="63" spans="2:8" ht="52.5" customHeight="1" thickBot="1" x14ac:dyDescent="0.25">
      <c r="B63" s="336"/>
      <c r="C63" s="1183" t="s">
        <v>572</v>
      </c>
      <c r="D63" s="1183"/>
      <c r="E63" s="1184"/>
      <c r="F63" s="337">
        <v>10398</v>
      </c>
      <c r="G63" s="337">
        <v>10823</v>
      </c>
      <c r="H63" s="338">
        <v>10680</v>
      </c>
    </row>
    <row r="64" spans="2:8" ht="13" x14ac:dyDescent="0.2"/>
  </sheetData>
  <sheetProtection algorithmName="SHA-512" hashValue="eYyDZhd9AkJdqV4wOaGz2qBmA/4EESDJ7WBvbPQq37Xi3Eq9hoqvzBbVNl3OhKaASLWO6yg4B4ny4PzrMDgnMA==" saltValue="pyzsiI1kK19vgG5rbPlp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E85"/>
  <sheetViews>
    <sheetView showGridLines="0" topLeftCell="A7" zoomScaleNormal="100" zoomScaleSheetLayoutView="55" workbookViewId="0">
      <selection activeCell="AN70" sqref="AN70"/>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2" t="s">
        <v>573</v>
      </c>
      <c r="AO43" s="1193"/>
      <c r="AP43" s="1193"/>
      <c r="AQ43" s="1193"/>
      <c r="AR43" s="1193"/>
      <c r="AS43" s="1193"/>
      <c r="AT43" s="1193"/>
      <c r="AU43" s="1193"/>
      <c r="AV43" s="1193"/>
      <c r="AW43" s="1193"/>
      <c r="AX43" s="1193"/>
      <c r="AY43" s="1193"/>
      <c r="AZ43" s="1193"/>
      <c r="BA43" s="1193"/>
      <c r="BB43" s="1193"/>
      <c r="BC43" s="1193"/>
      <c r="BD43" s="1193"/>
      <c r="BE43" s="1193"/>
      <c r="BF43" s="1193"/>
      <c r="BG43" s="1193"/>
      <c r="BH43" s="1193"/>
      <c r="BI43" s="1193"/>
      <c r="BJ43" s="1193"/>
      <c r="BK43" s="1193"/>
      <c r="BL43" s="1193"/>
      <c r="BM43" s="1193"/>
      <c r="BN43" s="1193"/>
      <c r="BO43" s="1193"/>
      <c r="BP43" s="1193"/>
      <c r="BQ43" s="1193"/>
      <c r="BR43" s="1193"/>
      <c r="BS43" s="1193"/>
      <c r="BT43" s="1193"/>
      <c r="BU43" s="1193"/>
      <c r="BV43" s="1193"/>
      <c r="BW43" s="1193"/>
      <c r="BX43" s="1193"/>
      <c r="BY43" s="1193"/>
      <c r="BZ43" s="1193"/>
      <c r="CA43" s="1193"/>
      <c r="CB43" s="1193"/>
      <c r="CC43" s="1193"/>
      <c r="CD43" s="1193"/>
      <c r="CE43" s="1193"/>
      <c r="CF43" s="1193"/>
      <c r="CG43" s="1193"/>
      <c r="CH43" s="1193"/>
      <c r="CI43" s="1193"/>
      <c r="CJ43" s="1193"/>
      <c r="CK43" s="1193"/>
      <c r="CL43" s="1193"/>
      <c r="CM43" s="1193"/>
      <c r="CN43" s="1193"/>
      <c r="CO43" s="1193"/>
      <c r="CP43" s="1193"/>
      <c r="CQ43" s="1193"/>
      <c r="CR43" s="1193"/>
      <c r="CS43" s="1193"/>
      <c r="CT43" s="1193"/>
      <c r="CU43" s="1193"/>
      <c r="CV43" s="1193"/>
      <c r="CW43" s="1193"/>
      <c r="CX43" s="1193"/>
      <c r="CY43" s="1193"/>
      <c r="CZ43" s="1193"/>
      <c r="DA43" s="1193"/>
      <c r="DB43" s="1193"/>
      <c r="DC43" s="1194"/>
    </row>
    <row r="44" spans="2:109" ht="13" x14ac:dyDescent="0.2">
      <c r="B44" s="10"/>
      <c r="AN44" s="1195"/>
      <c r="AO44" s="1196"/>
      <c r="AP44" s="1196"/>
      <c r="AQ44" s="1196"/>
      <c r="AR44" s="1196"/>
      <c r="AS44" s="1196"/>
      <c r="AT44" s="1196"/>
      <c r="AU44" s="1196"/>
      <c r="AV44" s="1196"/>
      <c r="AW44" s="1196"/>
      <c r="AX44" s="1196"/>
      <c r="AY44" s="1196"/>
      <c r="AZ44" s="1196"/>
      <c r="BA44" s="1196"/>
      <c r="BB44" s="1196"/>
      <c r="BC44" s="1196"/>
      <c r="BD44" s="1196"/>
      <c r="BE44" s="1196"/>
      <c r="BF44" s="1196"/>
      <c r="BG44" s="1196"/>
      <c r="BH44" s="1196"/>
      <c r="BI44" s="1196"/>
      <c r="BJ44" s="1196"/>
      <c r="BK44" s="1196"/>
      <c r="BL44" s="1196"/>
      <c r="BM44" s="1196"/>
      <c r="BN44" s="1196"/>
      <c r="BO44" s="1196"/>
      <c r="BP44" s="1196"/>
      <c r="BQ44" s="1196"/>
      <c r="BR44" s="1196"/>
      <c r="BS44" s="1196"/>
      <c r="BT44" s="1196"/>
      <c r="BU44" s="1196"/>
      <c r="BV44" s="1196"/>
      <c r="BW44" s="1196"/>
      <c r="BX44" s="1196"/>
      <c r="BY44" s="1196"/>
      <c r="BZ44" s="1196"/>
      <c r="CA44" s="1196"/>
      <c r="CB44" s="1196"/>
      <c r="CC44" s="1196"/>
      <c r="CD44" s="1196"/>
      <c r="CE44" s="1196"/>
      <c r="CF44" s="1196"/>
      <c r="CG44" s="1196"/>
      <c r="CH44" s="1196"/>
      <c r="CI44" s="1196"/>
      <c r="CJ44" s="1196"/>
      <c r="CK44" s="1196"/>
      <c r="CL44" s="1196"/>
      <c r="CM44" s="1196"/>
      <c r="CN44" s="1196"/>
      <c r="CO44" s="1196"/>
      <c r="CP44" s="1196"/>
      <c r="CQ44" s="1196"/>
      <c r="CR44" s="1196"/>
      <c r="CS44" s="1196"/>
      <c r="CT44" s="1196"/>
      <c r="CU44" s="1196"/>
      <c r="CV44" s="1196"/>
      <c r="CW44" s="1196"/>
      <c r="CX44" s="1196"/>
      <c r="CY44" s="1196"/>
      <c r="CZ44" s="1196"/>
      <c r="DA44" s="1196"/>
      <c r="DB44" s="1196"/>
      <c r="DC44" s="1197"/>
    </row>
    <row r="45" spans="2:109" ht="13" x14ac:dyDescent="0.2">
      <c r="B45" s="10"/>
      <c r="AN45" s="1195"/>
      <c r="AO45" s="1196"/>
      <c r="AP45" s="1196"/>
      <c r="AQ45" s="1196"/>
      <c r="AR45" s="1196"/>
      <c r="AS45" s="1196"/>
      <c r="AT45" s="1196"/>
      <c r="AU45" s="1196"/>
      <c r="AV45" s="1196"/>
      <c r="AW45" s="1196"/>
      <c r="AX45" s="1196"/>
      <c r="AY45" s="1196"/>
      <c r="AZ45" s="1196"/>
      <c r="BA45" s="1196"/>
      <c r="BB45" s="1196"/>
      <c r="BC45" s="1196"/>
      <c r="BD45" s="1196"/>
      <c r="BE45" s="1196"/>
      <c r="BF45" s="1196"/>
      <c r="BG45" s="1196"/>
      <c r="BH45" s="1196"/>
      <c r="BI45" s="1196"/>
      <c r="BJ45" s="1196"/>
      <c r="BK45" s="1196"/>
      <c r="BL45" s="1196"/>
      <c r="BM45" s="1196"/>
      <c r="BN45" s="1196"/>
      <c r="BO45" s="1196"/>
      <c r="BP45" s="1196"/>
      <c r="BQ45" s="1196"/>
      <c r="BR45" s="1196"/>
      <c r="BS45" s="1196"/>
      <c r="BT45" s="1196"/>
      <c r="BU45" s="1196"/>
      <c r="BV45" s="1196"/>
      <c r="BW45" s="1196"/>
      <c r="BX45" s="1196"/>
      <c r="BY45" s="1196"/>
      <c r="BZ45" s="1196"/>
      <c r="CA45" s="1196"/>
      <c r="CB45" s="1196"/>
      <c r="CC45" s="1196"/>
      <c r="CD45" s="1196"/>
      <c r="CE45" s="1196"/>
      <c r="CF45" s="1196"/>
      <c r="CG45" s="1196"/>
      <c r="CH45" s="1196"/>
      <c r="CI45" s="1196"/>
      <c r="CJ45" s="1196"/>
      <c r="CK45" s="1196"/>
      <c r="CL45" s="1196"/>
      <c r="CM45" s="1196"/>
      <c r="CN45" s="1196"/>
      <c r="CO45" s="1196"/>
      <c r="CP45" s="1196"/>
      <c r="CQ45" s="1196"/>
      <c r="CR45" s="1196"/>
      <c r="CS45" s="1196"/>
      <c r="CT45" s="1196"/>
      <c r="CU45" s="1196"/>
      <c r="CV45" s="1196"/>
      <c r="CW45" s="1196"/>
      <c r="CX45" s="1196"/>
      <c r="CY45" s="1196"/>
      <c r="CZ45" s="1196"/>
      <c r="DA45" s="1196"/>
      <c r="DB45" s="1196"/>
      <c r="DC45" s="1197"/>
    </row>
    <row r="46" spans="2:109" ht="13" x14ac:dyDescent="0.2">
      <c r="B46" s="10"/>
      <c r="AN46" s="1195"/>
      <c r="AO46" s="1196"/>
      <c r="AP46" s="1196"/>
      <c r="AQ46" s="1196"/>
      <c r="AR46" s="1196"/>
      <c r="AS46" s="1196"/>
      <c r="AT46" s="1196"/>
      <c r="AU46" s="1196"/>
      <c r="AV46" s="1196"/>
      <c r="AW46" s="1196"/>
      <c r="AX46" s="1196"/>
      <c r="AY46" s="1196"/>
      <c r="AZ46" s="1196"/>
      <c r="BA46" s="1196"/>
      <c r="BB46" s="1196"/>
      <c r="BC46" s="1196"/>
      <c r="BD46" s="1196"/>
      <c r="BE46" s="1196"/>
      <c r="BF46" s="1196"/>
      <c r="BG46" s="1196"/>
      <c r="BH46" s="1196"/>
      <c r="BI46" s="1196"/>
      <c r="BJ46" s="1196"/>
      <c r="BK46" s="1196"/>
      <c r="BL46" s="1196"/>
      <c r="BM46" s="1196"/>
      <c r="BN46" s="1196"/>
      <c r="BO46" s="1196"/>
      <c r="BP46" s="1196"/>
      <c r="BQ46" s="1196"/>
      <c r="BR46" s="1196"/>
      <c r="BS46" s="1196"/>
      <c r="BT46" s="1196"/>
      <c r="BU46" s="1196"/>
      <c r="BV46" s="1196"/>
      <c r="BW46" s="1196"/>
      <c r="BX46" s="1196"/>
      <c r="BY46" s="1196"/>
      <c r="BZ46" s="1196"/>
      <c r="CA46" s="1196"/>
      <c r="CB46" s="1196"/>
      <c r="CC46" s="1196"/>
      <c r="CD46" s="1196"/>
      <c r="CE46" s="1196"/>
      <c r="CF46" s="1196"/>
      <c r="CG46" s="1196"/>
      <c r="CH46" s="1196"/>
      <c r="CI46" s="1196"/>
      <c r="CJ46" s="1196"/>
      <c r="CK46" s="1196"/>
      <c r="CL46" s="1196"/>
      <c r="CM46" s="1196"/>
      <c r="CN46" s="1196"/>
      <c r="CO46" s="1196"/>
      <c r="CP46" s="1196"/>
      <c r="CQ46" s="1196"/>
      <c r="CR46" s="1196"/>
      <c r="CS46" s="1196"/>
      <c r="CT46" s="1196"/>
      <c r="CU46" s="1196"/>
      <c r="CV46" s="1196"/>
      <c r="CW46" s="1196"/>
      <c r="CX46" s="1196"/>
      <c r="CY46" s="1196"/>
      <c r="CZ46" s="1196"/>
      <c r="DA46" s="1196"/>
      <c r="DB46" s="1196"/>
      <c r="DC46" s="1197"/>
    </row>
    <row r="47" spans="2:109" ht="13" x14ac:dyDescent="0.2">
      <c r="B47" s="10"/>
      <c r="AN47" s="1198"/>
      <c r="AO47" s="1199"/>
      <c r="AP47" s="1199"/>
      <c r="AQ47" s="1199"/>
      <c r="AR47" s="1199"/>
      <c r="AS47" s="1199"/>
      <c r="AT47" s="1199"/>
      <c r="AU47" s="1199"/>
      <c r="AV47" s="1199"/>
      <c r="AW47" s="1199"/>
      <c r="AX47" s="1199"/>
      <c r="AY47" s="1199"/>
      <c r="AZ47" s="1199"/>
      <c r="BA47" s="1199"/>
      <c r="BB47" s="1199"/>
      <c r="BC47" s="1199"/>
      <c r="BD47" s="1199"/>
      <c r="BE47" s="1199"/>
      <c r="BF47" s="1199"/>
      <c r="BG47" s="1199"/>
      <c r="BH47" s="1199"/>
      <c r="BI47" s="1199"/>
      <c r="BJ47" s="1199"/>
      <c r="BK47" s="1199"/>
      <c r="BL47" s="1199"/>
      <c r="BM47" s="1199"/>
      <c r="BN47" s="1199"/>
      <c r="BO47" s="1199"/>
      <c r="BP47" s="1199"/>
      <c r="BQ47" s="1199"/>
      <c r="BR47" s="1199"/>
      <c r="BS47" s="1199"/>
      <c r="BT47" s="1199"/>
      <c r="BU47" s="1199"/>
      <c r="BV47" s="1199"/>
      <c r="BW47" s="1199"/>
      <c r="BX47" s="1199"/>
      <c r="BY47" s="1199"/>
      <c r="BZ47" s="1199"/>
      <c r="CA47" s="1199"/>
      <c r="CB47" s="1199"/>
      <c r="CC47" s="1199"/>
      <c r="CD47" s="1199"/>
      <c r="CE47" s="1199"/>
      <c r="CF47" s="1199"/>
      <c r="CG47" s="1199"/>
      <c r="CH47" s="1199"/>
      <c r="CI47" s="1199"/>
      <c r="CJ47" s="1199"/>
      <c r="CK47" s="1199"/>
      <c r="CL47" s="1199"/>
      <c r="CM47" s="1199"/>
      <c r="CN47" s="1199"/>
      <c r="CO47" s="1199"/>
      <c r="CP47" s="1199"/>
      <c r="CQ47" s="1199"/>
      <c r="CR47" s="1199"/>
      <c r="CS47" s="1199"/>
      <c r="CT47" s="1199"/>
      <c r="CU47" s="1199"/>
      <c r="CV47" s="1199"/>
      <c r="CW47" s="1199"/>
      <c r="CX47" s="1199"/>
      <c r="CY47" s="1199"/>
      <c r="CZ47" s="1199"/>
      <c r="DA47" s="1199"/>
      <c r="DB47" s="1199"/>
      <c r="DC47" s="1200"/>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01"/>
      <c r="H50" s="1201"/>
      <c r="I50" s="1201"/>
      <c r="J50" s="1201"/>
      <c r="K50" s="20"/>
      <c r="L50" s="20"/>
      <c r="M50" s="21"/>
      <c r="N50" s="21"/>
      <c r="AN50" s="1202"/>
      <c r="AO50" s="1203"/>
      <c r="AP50" s="1203"/>
      <c r="AQ50" s="1203"/>
      <c r="AR50" s="1203"/>
      <c r="AS50" s="1203"/>
      <c r="AT50" s="1203"/>
      <c r="AU50" s="1203"/>
      <c r="AV50" s="1203"/>
      <c r="AW50" s="1203"/>
      <c r="AX50" s="1203"/>
      <c r="AY50" s="1203"/>
      <c r="AZ50" s="1203"/>
      <c r="BA50" s="1203"/>
      <c r="BB50" s="1203"/>
      <c r="BC50" s="1203"/>
      <c r="BD50" s="1203"/>
      <c r="BE50" s="1203"/>
      <c r="BF50" s="1203"/>
      <c r="BG50" s="1203"/>
      <c r="BH50" s="1203"/>
      <c r="BI50" s="1203"/>
      <c r="BJ50" s="1203"/>
      <c r="BK50" s="1203"/>
      <c r="BL50" s="1203"/>
      <c r="BM50" s="1203"/>
      <c r="BN50" s="1203"/>
      <c r="BO50" s="1204"/>
      <c r="BP50" s="1205" t="s">
        <v>3</v>
      </c>
      <c r="BQ50" s="1205"/>
      <c r="BR50" s="1205"/>
      <c r="BS50" s="1205"/>
      <c r="BT50" s="1205"/>
      <c r="BU50" s="1205"/>
      <c r="BV50" s="1205"/>
      <c r="BW50" s="1205"/>
      <c r="BX50" s="1205" t="s">
        <v>4</v>
      </c>
      <c r="BY50" s="1205"/>
      <c r="BZ50" s="1205"/>
      <c r="CA50" s="1205"/>
      <c r="CB50" s="1205"/>
      <c r="CC50" s="1205"/>
      <c r="CD50" s="1205"/>
      <c r="CE50" s="1205"/>
      <c r="CF50" s="1205" t="s">
        <v>5</v>
      </c>
      <c r="CG50" s="1205"/>
      <c r="CH50" s="1205"/>
      <c r="CI50" s="1205"/>
      <c r="CJ50" s="1205"/>
      <c r="CK50" s="1205"/>
      <c r="CL50" s="1205"/>
      <c r="CM50" s="1205"/>
      <c r="CN50" s="1205" t="s">
        <v>6</v>
      </c>
      <c r="CO50" s="1205"/>
      <c r="CP50" s="1205"/>
      <c r="CQ50" s="1205"/>
      <c r="CR50" s="1205"/>
      <c r="CS50" s="1205"/>
      <c r="CT50" s="1205"/>
      <c r="CU50" s="1205"/>
      <c r="CV50" s="1205" t="s">
        <v>7</v>
      </c>
      <c r="CW50" s="1205"/>
      <c r="CX50" s="1205"/>
      <c r="CY50" s="1205"/>
      <c r="CZ50" s="1205"/>
      <c r="DA50" s="1205"/>
      <c r="DB50" s="1205"/>
      <c r="DC50" s="1205"/>
    </row>
    <row r="51" spans="1:109" ht="13.5" customHeight="1" x14ac:dyDescent="0.2">
      <c r="B51" s="10"/>
      <c r="G51" s="1206"/>
      <c r="H51" s="1206"/>
      <c r="I51" s="1209"/>
      <c r="J51" s="1209"/>
      <c r="K51" s="1207"/>
      <c r="L51" s="1207"/>
      <c r="M51" s="1207"/>
      <c r="N51" s="1207"/>
      <c r="AM51" s="19"/>
      <c r="AN51" s="1208" t="s">
        <v>8</v>
      </c>
      <c r="AO51" s="1208"/>
      <c r="AP51" s="1208"/>
      <c r="AQ51" s="1208"/>
      <c r="AR51" s="1208"/>
      <c r="AS51" s="1208"/>
      <c r="AT51" s="1208"/>
      <c r="AU51" s="1208"/>
      <c r="AV51" s="1208"/>
      <c r="AW51" s="1208"/>
      <c r="AX51" s="1208"/>
      <c r="AY51" s="1208"/>
      <c r="AZ51" s="1208"/>
      <c r="BA51" s="1208"/>
      <c r="BB51" s="1208" t="s">
        <v>9</v>
      </c>
      <c r="BC51" s="1208"/>
      <c r="BD51" s="1208"/>
      <c r="BE51" s="1208"/>
      <c r="BF51" s="1208"/>
      <c r="BG51" s="1208"/>
      <c r="BH51" s="1208"/>
      <c r="BI51" s="1208"/>
      <c r="BJ51" s="1208"/>
      <c r="BK51" s="1208"/>
      <c r="BL51" s="1208"/>
      <c r="BM51" s="1208"/>
      <c r="BN51" s="1208"/>
      <c r="BO51" s="1208"/>
      <c r="BP51" s="1191">
        <v>69.599999999999994</v>
      </c>
      <c r="BQ51" s="1191"/>
      <c r="BR51" s="1191"/>
      <c r="BS51" s="1191"/>
      <c r="BT51" s="1191"/>
      <c r="BU51" s="1191"/>
      <c r="BV51" s="1191"/>
      <c r="BW51" s="1191"/>
      <c r="BX51" s="1191">
        <v>68.400000000000006</v>
      </c>
      <c r="BY51" s="1191"/>
      <c r="BZ51" s="1191"/>
      <c r="CA51" s="1191"/>
      <c r="CB51" s="1191"/>
      <c r="CC51" s="1191"/>
      <c r="CD51" s="1191"/>
      <c r="CE51" s="1191"/>
      <c r="CF51" s="1191">
        <v>63.8</v>
      </c>
      <c r="CG51" s="1191"/>
      <c r="CH51" s="1191"/>
      <c r="CI51" s="1191"/>
      <c r="CJ51" s="1191"/>
      <c r="CK51" s="1191"/>
      <c r="CL51" s="1191"/>
      <c r="CM51" s="1191"/>
      <c r="CN51" s="1191">
        <v>62.5</v>
      </c>
      <c r="CO51" s="1191"/>
      <c r="CP51" s="1191"/>
      <c r="CQ51" s="1191"/>
      <c r="CR51" s="1191"/>
      <c r="CS51" s="1191"/>
      <c r="CT51" s="1191"/>
      <c r="CU51" s="1191"/>
      <c r="CV51" s="1191">
        <v>65</v>
      </c>
      <c r="CW51" s="1191"/>
      <c r="CX51" s="1191"/>
      <c r="CY51" s="1191"/>
      <c r="CZ51" s="1191"/>
      <c r="DA51" s="1191"/>
      <c r="DB51" s="1191"/>
      <c r="DC51" s="1191"/>
    </row>
    <row r="52" spans="1:109" ht="13" x14ac:dyDescent="0.2">
      <c r="B52" s="10"/>
      <c r="G52" s="1206"/>
      <c r="H52" s="1206"/>
      <c r="I52" s="1209"/>
      <c r="J52" s="1209"/>
      <c r="K52" s="1207"/>
      <c r="L52" s="1207"/>
      <c r="M52" s="1207"/>
      <c r="N52" s="1207"/>
      <c r="AM52" s="19"/>
      <c r="AN52" s="1208"/>
      <c r="AO52" s="1208"/>
      <c r="AP52" s="1208"/>
      <c r="AQ52" s="1208"/>
      <c r="AR52" s="1208"/>
      <c r="AS52" s="1208"/>
      <c r="AT52" s="1208"/>
      <c r="AU52" s="1208"/>
      <c r="AV52" s="1208"/>
      <c r="AW52" s="1208"/>
      <c r="AX52" s="1208"/>
      <c r="AY52" s="1208"/>
      <c r="AZ52" s="1208"/>
      <c r="BA52" s="1208"/>
      <c r="BB52" s="1208"/>
      <c r="BC52" s="1208"/>
      <c r="BD52" s="1208"/>
      <c r="BE52" s="1208"/>
      <c r="BF52" s="1208"/>
      <c r="BG52" s="1208"/>
      <c r="BH52" s="1208"/>
      <c r="BI52" s="1208"/>
      <c r="BJ52" s="1208"/>
      <c r="BK52" s="1208"/>
      <c r="BL52" s="1208"/>
      <c r="BM52" s="1208"/>
      <c r="BN52" s="1208"/>
      <c r="BO52" s="1208"/>
      <c r="BP52" s="1191"/>
      <c r="BQ52" s="1191"/>
      <c r="BR52" s="1191"/>
      <c r="BS52" s="1191"/>
      <c r="BT52" s="1191"/>
      <c r="BU52" s="1191"/>
      <c r="BV52" s="1191"/>
      <c r="BW52" s="1191"/>
      <c r="BX52" s="1191"/>
      <c r="BY52" s="1191"/>
      <c r="BZ52" s="1191"/>
      <c r="CA52" s="1191"/>
      <c r="CB52" s="1191"/>
      <c r="CC52" s="1191"/>
      <c r="CD52" s="1191"/>
      <c r="CE52" s="1191"/>
      <c r="CF52" s="1191"/>
      <c r="CG52" s="1191"/>
      <c r="CH52" s="1191"/>
      <c r="CI52" s="1191"/>
      <c r="CJ52" s="1191"/>
      <c r="CK52" s="1191"/>
      <c r="CL52" s="1191"/>
      <c r="CM52" s="1191"/>
      <c r="CN52" s="1191"/>
      <c r="CO52" s="1191"/>
      <c r="CP52" s="1191"/>
      <c r="CQ52" s="1191"/>
      <c r="CR52" s="1191"/>
      <c r="CS52" s="1191"/>
      <c r="CT52" s="1191"/>
      <c r="CU52" s="1191"/>
      <c r="CV52" s="1191"/>
      <c r="CW52" s="1191"/>
      <c r="CX52" s="1191"/>
      <c r="CY52" s="1191"/>
      <c r="CZ52" s="1191"/>
      <c r="DA52" s="1191"/>
      <c r="DB52" s="1191"/>
      <c r="DC52" s="1191"/>
    </row>
    <row r="53" spans="1:109" ht="13" x14ac:dyDescent="0.2">
      <c r="A53" s="18"/>
      <c r="B53" s="10"/>
      <c r="G53" s="1206"/>
      <c r="H53" s="1206"/>
      <c r="I53" s="1201"/>
      <c r="J53" s="1201"/>
      <c r="K53" s="1207"/>
      <c r="L53" s="1207"/>
      <c r="M53" s="1207"/>
      <c r="N53" s="1207"/>
      <c r="AM53" s="19"/>
      <c r="AN53" s="1208"/>
      <c r="AO53" s="1208"/>
      <c r="AP53" s="1208"/>
      <c r="AQ53" s="1208"/>
      <c r="AR53" s="1208"/>
      <c r="AS53" s="1208"/>
      <c r="AT53" s="1208"/>
      <c r="AU53" s="1208"/>
      <c r="AV53" s="1208"/>
      <c r="AW53" s="1208"/>
      <c r="AX53" s="1208"/>
      <c r="AY53" s="1208"/>
      <c r="AZ53" s="1208"/>
      <c r="BA53" s="1208"/>
      <c r="BB53" s="1208" t="s">
        <v>10</v>
      </c>
      <c r="BC53" s="1208"/>
      <c r="BD53" s="1208"/>
      <c r="BE53" s="1208"/>
      <c r="BF53" s="1208"/>
      <c r="BG53" s="1208"/>
      <c r="BH53" s="1208"/>
      <c r="BI53" s="1208"/>
      <c r="BJ53" s="1208"/>
      <c r="BK53" s="1208"/>
      <c r="BL53" s="1208"/>
      <c r="BM53" s="1208"/>
      <c r="BN53" s="1208"/>
      <c r="BO53" s="1208"/>
      <c r="BP53" s="1191">
        <v>41.4</v>
      </c>
      <c r="BQ53" s="1191"/>
      <c r="BR53" s="1191"/>
      <c r="BS53" s="1191"/>
      <c r="BT53" s="1191"/>
      <c r="BU53" s="1191"/>
      <c r="BV53" s="1191"/>
      <c r="BW53" s="1191"/>
      <c r="BX53" s="1191">
        <v>48.7</v>
      </c>
      <c r="BY53" s="1191"/>
      <c r="BZ53" s="1191"/>
      <c r="CA53" s="1191"/>
      <c r="CB53" s="1191"/>
      <c r="CC53" s="1191"/>
      <c r="CD53" s="1191"/>
      <c r="CE53" s="1191"/>
      <c r="CF53" s="1191">
        <v>50.1</v>
      </c>
      <c r="CG53" s="1191"/>
      <c r="CH53" s="1191"/>
      <c r="CI53" s="1191"/>
      <c r="CJ53" s="1191"/>
      <c r="CK53" s="1191"/>
      <c r="CL53" s="1191"/>
      <c r="CM53" s="1191"/>
      <c r="CN53" s="1191">
        <v>52.5</v>
      </c>
      <c r="CO53" s="1191"/>
      <c r="CP53" s="1191"/>
      <c r="CQ53" s="1191"/>
      <c r="CR53" s="1191"/>
      <c r="CS53" s="1191"/>
      <c r="CT53" s="1191"/>
      <c r="CU53" s="1191"/>
      <c r="CV53" s="1191">
        <v>51.9</v>
      </c>
      <c r="CW53" s="1191"/>
      <c r="CX53" s="1191"/>
      <c r="CY53" s="1191"/>
      <c r="CZ53" s="1191"/>
      <c r="DA53" s="1191"/>
      <c r="DB53" s="1191"/>
      <c r="DC53" s="1191"/>
    </row>
    <row r="54" spans="1:109" ht="13" x14ac:dyDescent="0.2">
      <c r="A54" s="18"/>
      <c r="B54" s="10"/>
      <c r="G54" s="1206"/>
      <c r="H54" s="1206"/>
      <c r="I54" s="1201"/>
      <c r="J54" s="1201"/>
      <c r="K54" s="1207"/>
      <c r="L54" s="1207"/>
      <c r="M54" s="1207"/>
      <c r="N54" s="1207"/>
      <c r="AM54" s="19"/>
      <c r="AN54" s="1208"/>
      <c r="AO54" s="1208"/>
      <c r="AP54" s="1208"/>
      <c r="AQ54" s="1208"/>
      <c r="AR54" s="1208"/>
      <c r="AS54" s="1208"/>
      <c r="AT54" s="1208"/>
      <c r="AU54" s="1208"/>
      <c r="AV54" s="1208"/>
      <c r="AW54" s="1208"/>
      <c r="AX54" s="1208"/>
      <c r="AY54" s="1208"/>
      <c r="AZ54" s="1208"/>
      <c r="BA54" s="1208"/>
      <c r="BB54" s="1208"/>
      <c r="BC54" s="1208"/>
      <c r="BD54" s="1208"/>
      <c r="BE54" s="1208"/>
      <c r="BF54" s="1208"/>
      <c r="BG54" s="1208"/>
      <c r="BH54" s="1208"/>
      <c r="BI54" s="1208"/>
      <c r="BJ54" s="1208"/>
      <c r="BK54" s="1208"/>
      <c r="BL54" s="1208"/>
      <c r="BM54" s="1208"/>
      <c r="BN54" s="1208"/>
      <c r="BO54" s="1208"/>
      <c r="BP54" s="1191"/>
      <c r="BQ54" s="1191"/>
      <c r="BR54" s="1191"/>
      <c r="BS54" s="1191"/>
      <c r="BT54" s="1191"/>
      <c r="BU54" s="1191"/>
      <c r="BV54" s="1191"/>
      <c r="BW54" s="1191"/>
      <c r="BX54" s="1191"/>
      <c r="BY54" s="1191"/>
      <c r="BZ54" s="1191"/>
      <c r="CA54" s="1191"/>
      <c r="CB54" s="1191"/>
      <c r="CC54" s="1191"/>
      <c r="CD54" s="1191"/>
      <c r="CE54" s="1191"/>
      <c r="CF54" s="1191"/>
      <c r="CG54" s="1191"/>
      <c r="CH54" s="1191"/>
      <c r="CI54" s="1191"/>
      <c r="CJ54" s="1191"/>
      <c r="CK54" s="1191"/>
      <c r="CL54" s="1191"/>
      <c r="CM54" s="1191"/>
      <c r="CN54" s="1191"/>
      <c r="CO54" s="1191"/>
      <c r="CP54" s="1191"/>
      <c r="CQ54" s="1191"/>
      <c r="CR54" s="1191"/>
      <c r="CS54" s="1191"/>
      <c r="CT54" s="1191"/>
      <c r="CU54" s="1191"/>
      <c r="CV54" s="1191"/>
      <c r="CW54" s="1191"/>
      <c r="CX54" s="1191"/>
      <c r="CY54" s="1191"/>
      <c r="CZ54" s="1191"/>
      <c r="DA54" s="1191"/>
      <c r="DB54" s="1191"/>
      <c r="DC54" s="1191"/>
    </row>
    <row r="55" spans="1:109" ht="13" x14ac:dyDescent="0.2">
      <c r="A55" s="18"/>
      <c r="B55" s="10"/>
      <c r="G55" s="1201"/>
      <c r="H55" s="1201"/>
      <c r="I55" s="1201"/>
      <c r="J55" s="1201"/>
      <c r="K55" s="1207"/>
      <c r="L55" s="1207"/>
      <c r="M55" s="1207"/>
      <c r="N55" s="1207"/>
      <c r="AN55" s="1205" t="s">
        <v>11</v>
      </c>
      <c r="AO55" s="1205"/>
      <c r="AP55" s="1205"/>
      <c r="AQ55" s="1205"/>
      <c r="AR55" s="1205"/>
      <c r="AS55" s="1205"/>
      <c r="AT55" s="1205"/>
      <c r="AU55" s="1205"/>
      <c r="AV55" s="1205"/>
      <c r="AW55" s="1205"/>
      <c r="AX55" s="1205"/>
      <c r="AY55" s="1205"/>
      <c r="AZ55" s="1205"/>
      <c r="BA55" s="1205"/>
      <c r="BB55" s="1208" t="s">
        <v>9</v>
      </c>
      <c r="BC55" s="1208"/>
      <c r="BD55" s="1208"/>
      <c r="BE55" s="1208"/>
      <c r="BF55" s="1208"/>
      <c r="BG55" s="1208"/>
      <c r="BH55" s="1208"/>
      <c r="BI55" s="1208"/>
      <c r="BJ55" s="1208"/>
      <c r="BK55" s="1208"/>
      <c r="BL55" s="1208"/>
      <c r="BM55" s="1208"/>
      <c r="BN55" s="1208"/>
      <c r="BO55" s="1208"/>
      <c r="BP55" s="1191">
        <v>33.9</v>
      </c>
      <c r="BQ55" s="1191"/>
      <c r="BR55" s="1191"/>
      <c r="BS55" s="1191"/>
      <c r="BT55" s="1191"/>
      <c r="BU55" s="1191"/>
      <c r="BV55" s="1191"/>
      <c r="BW55" s="1191"/>
      <c r="BX55" s="1191">
        <v>31.5</v>
      </c>
      <c r="BY55" s="1191"/>
      <c r="BZ55" s="1191"/>
      <c r="CA55" s="1191"/>
      <c r="CB55" s="1191"/>
      <c r="CC55" s="1191"/>
      <c r="CD55" s="1191"/>
      <c r="CE55" s="1191"/>
      <c r="CF55" s="1191">
        <v>23.4</v>
      </c>
      <c r="CG55" s="1191"/>
      <c r="CH55" s="1191"/>
      <c r="CI55" s="1191"/>
      <c r="CJ55" s="1191"/>
      <c r="CK55" s="1191"/>
      <c r="CL55" s="1191"/>
      <c r="CM55" s="1191"/>
      <c r="CN55" s="1191">
        <v>18.2</v>
      </c>
      <c r="CO55" s="1191"/>
      <c r="CP55" s="1191"/>
      <c r="CQ55" s="1191"/>
      <c r="CR55" s="1191"/>
      <c r="CS55" s="1191"/>
      <c r="CT55" s="1191"/>
      <c r="CU55" s="1191"/>
      <c r="CV55" s="1191">
        <v>17.100000000000001</v>
      </c>
      <c r="CW55" s="1191"/>
      <c r="CX55" s="1191"/>
      <c r="CY55" s="1191"/>
      <c r="CZ55" s="1191"/>
      <c r="DA55" s="1191"/>
      <c r="DB55" s="1191"/>
      <c r="DC55" s="1191"/>
    </row>
    <row r="56" spans="1:109" ht="13" x14ac:dyDescent="0.2">
      <c r="A56" s="18"/>
      <c r="B56" s="10"/>
      <c r="G56" s="1201"/>
      <c r="H56" s="1201"/>
      <c r="I56" s="1201"/>
      <c r="J56" s="1201"/>
      <c r="K56" s="1207"/>
      <c r="L56" s="1207"/>
      <c r="M56" s="1207"/>
      <c r="N56" s="1207"/>
      <c r="AN56" s="1205"/>
      <c r="AO56" s="1205"/>
      <c r="AP56" s="1205"/>
      <c r="AQ56" s="1205"/>
      <c r="AR56" s="1205"/>
      <c r="AS56" s="1205"/>
      <c r="AT56" s="1205"/>
      <c r="AU56" s="1205"/>
      <c r="AV56" s="1205"/>
      <c r="AW56" s="1205"/>
      <c r="AX56" s="1205"/>
      <c r="AY56" s="1205"/>
      <c r="AZ56" s="1205"/>
      <c r="BA56" s="1205"/>
      <c r="BB56" s="1208"/>
      <c r="BC56" s="1208"/>
      <c r="BD56" s="1208"/>
      <c r="BE56" s="1208"/>
      <c r="BF56" s="1208"/>
      <c r="BG56" s="1208"/>
      <c r="BH56" s="1208"/>
      <c r="BI56" s="1208"/>
      <c r="BJ56" s="1208"/>
      <c r="BK56" s="1208"/>
      <c r="BL56" s="1208"/>
      <c r="BM56" s="1208"/>
      <c r="BN56" s="1208"/>
      <c r="BO56" s="1208"/>
      <c r="BP56" s="1191"/>
      <c r="BQ56" s="1191"/>
      <c r="BR56" s="1191"/>
      <c r="BS56" s="1191"/>
      <c r="BT56" s="1191"/>
      <c r="BU56" s="1191"/>
      <c r="BV56" s="1191"/>
      <c r="BW56" s="1191"/>
      <c r="BX56" s="1191"/>
      <c r="BY56" s="1191"/>
      <c r="BZ56" s="1191"/>
      <c r="CA56" s="1191"/>
      <c r="CB56" s="1191"/>
      <c r="CC56" s="1191"/>
      <c r="CD56" s="1191"/>
      <c r="CE56" s="1191"/>
      <c r="CF56" s="1191"/>
      <c r="CG56" s="1191"/>
      <c r="CH56" s="1191"/>
      <c r="CI56" s="1191"/>
      <c r="CJ56" s="1191"/>
      <c r="CK56" s="1191"/>
      <c r="CL56" s="1191"/>
      <c r="CM56" s="1191"/>
      <c r="CN56" s="1191"/>
      <c r="CO56" s="1191"/>
      <c r="CP56" s="1191"/>
      <c r="CQ56" s="1191"/>
      <c r="CR56" s="1191"/>
      <c r="CS56" s="1191"/>
      <c r="CT56" s="1191"/>
      <c r="CU56" s="1191"/>
      <c r="CV56" s="1191"/>
      <c r="CW56" s="1191"/>
      <c r="CX56" s="1191"/>
      <c r="CY56" s="1191"/>
      <c r="CZ56" s="1191"/>
      <c r="DA56" s="1191"/>
      <c r="DB56" s="1191"/>
      <c r="DC56" s="1191"/>
    </row>
    <row r="57" spans="1:109" s="18" customFormat="1" ht="13" x14ac:dyDescent="0.2">
      <c r="B57" s="22"/>
      <c r="G57" s="1201"/>
      <c r="H57" s="1201"/>
      <c r="I57" s="1210"/>
      <c r="J57" s="1210"/>
      <c r="K57" s="1207"/>
      <c r="L57" s="1207"/>
      <c r="M57" s="1207"/>
      <c r="N57" s="1207"/>
      <c r="AM57" s="3"/>
      <c r="AN57" s="1205"/>
      <c r="AO57" s="1205"/>
      <c r="AP57" s="1205"/>
      <c r="AQ57" s="1205"/>
      <c r="AR57" s="1205"/>
      <c r="AS57" s="1205"/>
      <c r="AT57" s="1205"/>
      <c r="AU57" s="1205"/>
      <c r="AV57" s="1205"/>
      <c r="AW57" s="1205"/>
      <c r="AX57" s="1205"/>
      <c r="AY57" s="1205"/>
      <c r="AZ57" s="1205"/>
      <c r="BA57" s="1205"/>
      <c r="BB57" s="1208" t="s">
        <v>10</v>
      </c>
      <c r="BC57" s="1208"/>
      <c r="BD57" s="1208"/>
      <c r="BE57" s="1208"/>
      <c r="BF57" s="1208"/>
      <c r="BG57" s="1208"/>
      <c r="BH57" s="1208"/>
      <c r="BI57" s="1208"/>
      <c r="BJ57" s="1208"/>
      <c r="BK57" s="1208"/>
      <c r="BL57" s="1208"/>
      <c r="BM57" s="1208"/>
      <c r="BN57" s="1208"/>
      <c r="BO57" s="1208"/>
      <c r="BP57" s="1191">
        <v>61.8</v>
      </c>
      <c r="BQ57" s="1191"/>
      <c r="BR57" s="1191"/>
      <c r="BS57" s="1191"/>
      <c r="BT57" s="1191"/>
      <c r="BU57" s="1191"/>
      <c r="BV57" s="1191"/>
      <c r="BW57" s="1191"/>
      <c r="BX57" s="1191">
        <v>62.9</v>
      </c>
      <c r="BY57" s="1191"/>
      <c r="BZ57" s="1191"/>
      <c r="CA57" s="1191"/>
      <c r="CB57" s="1191"/>
      <c r="CC57" s="1191"/>
      <c r="CD57" s="1191"/>
      <c r="CE57" s="1191"/>
      <c r="CF57" s="1191">
        <v>63.9</v>
      </c>
      <c r="CG57" s="1191"/>
      <c r="CH57" s="1191"/>
      <c r="CI57" s="1191"/>
      <c r="CJ57" s="1191"/>
      <c r="CK57" s="1191"/>
      <c r="CL57" s="1191"/>
      <c r="CM57" s="1191"/>
      <c r="CN57" s="1191">
        <v>64.900000000000006</v>
      </c>
      <c r="CO57" s="1191"/>
      <c r="CP57" s="1191"/>
      <c r="CQ57" s="1191"/>
      <c r="CR57" s="1191"/>
      <c r="CS57" s="1191"/>
      <c r="CT57" s="1191"/>
      <c r="CU57" s="1191"/>
      <c r="CV57" s="1191">
        <v>65.8</v>
      </c>
      <c r="CW57" s="1191"/>
      <c r="CX57" s="1191"/>
      <c r="CY57" s="1191"/>
      <c r="CZ57" s="1191"/>
      <c r="DA57" s="1191"/>
      <c r="DB57" s="1191"/>
      <c r="DC57" s="1191"/>
      <c r="DD57" s="23"/>
      <c r="DE57" s="22"/>
    </row>
    <row r="58" spans="1:109" s="18" customFormat="1" ht="13" x14ac:dyDescent="0.2">
      <c r="A58" s="3"/>
      <c r="B58" s="22"/>
      <c r="G58" s="1201"/>
      <c r="H58" s="1201"/>
      <c r="I58" s="1210"/>
      <c r="J58" s="1210"/>
      <c r="K58" s="1207"/>
      <c r="L58" s="1207"/>
      <c r="M58" s="1207"/>
      <c r="N58" s="1207"/>
      <c r="AM58" s="3"/>
      <c r="AN58" s="1205"/>
      <c r="AO58" s="1205"/>
      <c r="AP58" s="1205"/>
      <c r="AQ58" s="1205"/>
      <c r="AR58" s="1205"/>
      <c r="AS58" s="1205"/>
      <c r="AT58" s="1205"/>
      <c r="AU58" s="1205"/>
      <c r="AV58" s="1205"/>
      <c r="AW58" s="1205"/>
      <c r="AX58" s="1205"/>
      <c r="AY58" s="1205"/>
      <c r="AZ58" s="1205"/>
      <c r="BA58" s="1205"/>
      <c r="BB58" s="1208"/>
      <c r="BC58" s="1208"/>
      <c r="BD58" s="1208"/>
      <c r="BE58" s="1208"/>
      <c r="BF58" s="1208"/>
      <c r="BG58" s="1208"/>
      <c r="BH58" s="1208"/>
      <c r="BI58" s="1208"/>
      <c r="BJ58" s="1208"/>
      <c r="BK58" s="1208"/>
      <c r="BL58" s="1208"/>
      <c r="BM58" s="1208"/>
      <c r="BN58" s="1208"/>
      <c r="BO58" s="1208"/>
      <c r="BP58" s="1191"/>
      <c r="BQ58" s="1191"/>
      <c r="BR58" s="1191"/>
      <c r="BS58" s="1191"/>
      <c r="BT58" s="1191"/>
      <c r="BU58" s="1191"/>
      <c r="BV58" s="1191"/>
      <c r="BW58" s="1191"/>
      <c r="BX58" s="1191"/>
      <c r="BY58" s="1191"/>
      <c r="BZ58" s="1191"/>
      <c r="CA58" s="1191"/>
      <c r="CB58" s="1191"/>
      <c r="CC58" s="1191"/>
      <c r="CD58" s="1191"/>
      <c r="CE58" s="1191"/>
      <c r="CF58" s="1191"/>
      <c r="CG58" s="1191"/>
      <c r="CH58" s="1191"/>
      <c r="CI58" s="1191"/>
      <c r="CJ58" s="1191"/>
      <c r="CK58" s="1191"/>
      <c r="CL58" s="1191"/>
      <c r="CM58" s="1191"/>
      <c r="CN58" s="1191"/>
      <c r="CO58" s="1191"/>
      <c r="CP58" s="1191"/>
      <c r="CQ58" s="1191"/>
      <c r="CR58" s="1191"/>
      <c r="CS58" s="1191"/>
      <c r="CT58" s="1191"/>
      <c r="CU58" s="1191"/>
      <c r="CV58" s="1191"/>
      <c r="CW58" s="1191"/>
      <c r="CX58" s="1191"/>
      <c r="CY58" s="1191"/>
      <c r="CZ58" s="1191"/>
      <c r="DA58" s="1191"/>
      <c r="DB58" s="1191"/>
      <c r="DC58" s="1191"/>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2">
      <c r="B65" s="10"/>
      <c r="AN65" s="1211" t="s">
        <v>574</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ht="13" x14ac:dyDescent="0.2">
      <c r="B66" s="10"/>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ht="13" x14ac:dyDescent="0.2">
      <c r="B67" s="10"/>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ht="13" x14ac:dyDescent="0.2">
      <c r="B68" s="10"/>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ht="13" x14ac:dyDescent="0.2">
      <c r="B69" s="10"/>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01"/>
      <c r="H72" s="1201"/>
      <c r="I72" s="1201"/>
      <c r="J72" s="1201"/>
      <c r="K72" s="20"/>
      <c r="L72" s="20"/>
      <c r="M72" s="21"/>
      <c r="N72" s="21"/>
      <c r="AN72" s="1202"/>
      <c r="AO72" s="1203"/>
      <c r="AP72" s="1203"/>
      <c r="AQ72" s="1203"/>
      <c r="AR72" s="1203"/>
      <c r="AS72" s="1203"/>
      <c r="AT72" s="1203"/>
      <c r="AU72" s="1203"/>
      <c r="AV72" s="1203"/>
      <c r="AW72" s="1203"/>
      <c r="AX72" s="1203"/>
      <c r="AY72" s="1203"/>
      <c r="AZ72" s="1203"/>
      <c r="BA72" s="1203"/>
      <c r="BB72" s="1203"/>
      <c r="BC72" s="1203"/>
      <c r="BD72" s="1203"/>
      <c r="BE72" s="1203"/>
      <c r="BF72" s="1203"/>
      <c r="BG72" s="1203"/>
      <c r="BH72" s="1203"/>
      <c r="BI72" s="1203"/>
      <c r="BJ72" s="1203"/>
      <c r="BK72" s="1203"/>
      <c r="BL72" s="1203"/>
      <c r="BM72" s="1203"/>
      <c r="BN72" s="1203"/>
      <c r="BO72" s="1204"/>
      <c r="BP72" s="1205" t="s">
        <v>3</v>
      </c>
      <c r="BQ72" s="1205"/>
      <c r="BR72" s="1205"/>
      <c r="BS72" s="1205"/>
      <c r="BT72" s="1205"/>
      <c r="BU72" s="1205"/>
      <c r="BV72" s="1205"/>
      <c r="BW72" s="1205"/>
      <c r="BX72" s="1205" t="s">
        <v>4</v>
      </c>
      <c r="BY72" s="1205"/>
      <c r="BZ72" s="1205"/>
      <c r="CA72" s="1205"/>
      <c r="CB72" s="1205"/>
      <c r="CC72" s="1205"/>
      <c r="CD72" s="1205"/>
      <c r="CE72" s="1205"/>
      <c r="CF72" s="1205" t="s">
        <v>5</v>
      </c>
      <c r="CG72" s="1205"/>
      <c r="CH72" s="1205"/>
      <c r="CI72" s="1205"/>
      <c r="CJ72" s="1205"/>
      <c r="CK72" s="1205"/>
      <c r="CL72" s="1205"/>
      <c r="CM72" s="1205"/>
      <c r="CN72" s="1205" t="s">
        <v>6</v>
      </c>
      <c r="CO72" s="1205"/>
      <c r="CP72" s="1205"/>
      <c r="CQ72" s="1205"/>
      <c r="CR72" s="1205"/>
      <c r="CS72" s="1205"/>
      <c r="CT72" s="1205"/>
      <c r="CU72" s="1205"/>
      <c r="CV72" s="1205" t="s">
        <v>7</v>
      </c>
      <c r="CW72" s="1205"/>
      <c r="CX72" s="1205"/>
      <c r="CY72" s="1205"/>
      <c r="CZ72" s="1205"/>
      <c r="DA72" s="1205"/>
      <c r="DB72" s="1205"/>
      <c r="DC72" s="1205"/>
    </row>
    <row r="73" spans="2:107" ht="13" x14ac:dyDescent="0.2">
      <c r="B73" s="10"/>
      <c r="G73" s="1206"/>
      <c r="H73" s="1206"/>
      <c r="I73" s="1206"/>
      <c r="J73" s="1206"/>
      <c r="K73" s="1220"/>
      <c r="L73" s="1220"/>
      <c r="M73" s="1220"/>
      <c r="N73" s="1220"/>
      <c r="AM73" s="19"/>
      <c r="AN73" s="1208" t="s">
        <v>8</v>
      </c>
      <c r="AO73" s="1208"/>
      <c r="AP73" s="1208"/>
      <c r="AQ73" s="1208"/>
      <c r="AR73" s="1208"/>
      <c r="AS73" s="1208"/>
      <c r="AT73" s="1208"/>
      <c r="AU73" s="1208"/>
      <c r="AV73" s="1208"/>
      <c r="AW73" s="1208"/>
      <c r="AX73" s="1208"/>
      <c r="AY73" s="1208"/>
      <c r="AZ73" s="1208"/>
      <c r="BA73" s="1208"/>
      <c r="BB73" s="1208" t="s">
        <v>9</v>
      </c>
      <c r="BC73" s="1208"/>
      <c r="BD73" s="1208"/>
      <c r="BE73" s="1208"/>
      <c r="BF73" s="1208"/>
      <c r="BG73" s="1208"/>
      <c r="BH73" s="1208"/>
      <c r="BI73" s="1208"/>
      <c r="BJ73" s="1208"/>
      <c r="BK73" s="1208"/>
      <c r="BL73" s="1208"/>
      <c r="BM73" s="1208"/>
      <c r="BN73" s="1208"/>
      <c r="BO73" s="1208"/>
      <c r="BP73" s="1191">
        <v>69.599999999999994</v>
      </c>
      <c r="BQ73" s="1191"/>
      <c r="BR73" s="1191"/>
      <c r="BS73" s="1191"/>
      <c r="BT73" s="1191"/>
      <c r="BU73" s="1191"/>
      <c r="BV73" s="1191"/>
      <c r="BW73" s="1191"/>
      <c r="BX73" s="1191">
        <v>68.400000000000006</v>
      </c>
      <c r="BY73" s="1191"/>
      <c r="BZ73" s="1191"/>
      <c r="CA73" s="1191"/>
      <c r="CB73" s="1191"/>
      <c r="CC73" s="1191"/>
      <c r="CD73" s="1191"/>
      <c r="CE73" s="1191"/>
      <c r="CF73" s="1191">
        <v>63.8</v>
      </c>
      <c r="CG73" s="1191"/>
      <c r="CH73" s="1191"/>
      <c r="CI73" s="1191"/>
      <c r="CJ73" s="1191"/>
      <c r="CK73" s="1191"/>
      <c r="CL73" s="1191"/>
      <c r="CM73" s="1191"/>
      <c r="CN73" s="1191">
        <v>62.5</v>
      </c>
      <c r="CO73" s="1191"/>
      <c r="CP73" s="1191"/>
      <c r="CQ73" s="1191"/>
      <c r="CR73" s="1191"/>
      <c r="CS73" s="1191"/>
      <c r="CT73" s="1191"/>
      <c r="CU73" s="1191"/>
      <c r="CV73" s="1191">
        <v>65</v>
      </c>
      <c r="CW73" s="1191"/>
      <c r="CX73" s="1191"/>
      <c r="CY73" s="1191"/>
      <c r="CZ73" s="1191"/>
      <c r="DA73" s="1191"/>
      <c r="DB73" s="1191"/>
      <c r="DC73" s="1191"/>
    </row>
    <row r="74" spans="2:107" ht="13" x14ac:dyDescent="0.2">
      <c r="B74" s="10"/>
      <c r="G74" s="1206"/>
      <c r="H74" s="1206"/>
      <c r="I74" s="1206"/>
      <c r="J74" s="1206"/>
      <c r="K74" s="1220"/>
      <c r="L74" s="1220"/>
      <c r="M74" s="1220"/>
      <c r="N74" s="1220"/>
      <c r="AM74" s="19"/>
      <c r="AN74" s="1208"/>
      <c r="AO74" s="1208"/>
      <c r="AP74" s="1208"/>
      <c r="AQ74" s="1208"/>
      <c r="AR74" s="1208"/>
      <c r="AS74" s="1208"/>
      <c r="AT74" s="1208"/>
      <c r="AU74" s="1208"/>
      <c r="AV74" s="1208"/>
      <c r="AW74" s="1208"/>
      <c r="AX74" s="1208"/>
      <c r="AY74" s="1208"/>
      <c r="AZ74" s="1208"/>
      <c r="BA74" s="1208"/>
      <c r="BB74" s="1208"/>
      <c r="BC74" s="1208"/>
      <c r="BD74" s="1208"/>
      <c r="BE74" s="1208"/>
      <c r="BF74" s="1208"/>
      <c r="BG74" s="1208"/>
      <c r="BH74" s="1208"/>
      <c r="BI74" s="1208"/>
      <c r="BJ74" s="1208"/>
      <c r="BK74" s="1208"/>
      <c r="BL74" s="1208"/>
      <c r="BM74" s="1208"/>
      <c r="BN74" s="1208"/>
      <c r="BO74" s="1208"/>
      <c r="BP74" s="1191"/>
      <c r="BQ74" s="1191"/>
      <c r="BR74" s="1191"/>
      <c r="BS74" s="1191"/>
      <c r="BT74" s="1191"/>
      <c r="BU74" s="1191"/>
      <c r="BV74" s="1191"/>
      <c r="BW74" s="1191"/>
      <c r="BX74" s="1191"/>
      <c r="BY74" s="1191"/>
      <c r="BZ74" s="1191"/>
      <c r="CA74" s="1191"/>
      <c r="CB74" s="1191"/>
      <c r="CC74" s="1191"/>
      <c r="CD74" s="1191"/>
      <c r="CE74" s="1191"/>
      <c r="CF74" s="1191"/>
      <c r="CG74" s="1191"/>
      <c r="CH74" s="1191"/>
      <c r="CI74" s="1191"/>
      <c r="CJ74" s="1191"/>
      <c r="CK74" s="1191"/>
      <c r="CL74" s="1191"/>
      <c r="CM74" s="1191"/>
      <c r="CN74" s="1191"/>
      <c r="CO74" s="1191"/>
      <c r="CP74" s="1191"/>
      <c r="CQ74" s="1191"/>
      <c r="CR74" s="1191"/>
      <c r="CS74" s="1191"/>
      <c r="CT74" s="1191"/>
      <c r="CU74" s="1191"/>
      <c r="CV74" s="1191"/>
      <c r="CW74" s="1191"/>
      <c r="CX74" s="1191"/>
      <c r="CY74" s="1191"/>
      <c r="CZ74" s="1191"/>
      <c r="DA74" s="1191"/>
      <c r="DB74" s="1191"/>
      <c r="DC74" s="1191"/>
    </row>
    <row r="75" spans="2:107" ht="13" x14ac:dyDescent="0.2">
      <c r="B75" s="10"/>
      <c r="G75" s="1206"/>
      <c r="H75" s="1206"/>
      <c r="I75" s="1201"/>
      <c r="J75" s="1201"/>
      <c r="K75" s="1207"/>
      <c r="L75" s="1207"/>
      <c r="M75" s="1207"/>
      <c r="N75" s="1207"/>
      <c r="AM75" s="19"/>
      <c r="AN75" s="1208"/>
      <c r="AO75" s="1208"/>
      <c r="AP75" s="1208"/>
      <c r="AQ75" s="1208"/>
      <c r="AR75" s="1208"/>
      <c r="AS75" s="1208"/>
      <c r="AT75" s="1208"/>
      <c r="AU75" s="1208"/>
      <c r="AV75" s="1208"/>
      <c r="AW75" s="1208"/>
      <c r="AX75" s="1208"/>
      <c r="AY75" s="1208"/>
      <c r="AZ75" s="1208"/>
      <c r="BA75" s="1208"/>
      <c r="BB75" s="1208" t="s">
        <v>13</v>
      </c>
      <c r="BC75" s="1208"/>
      <c r="BD75" s="1208"/>
      <c r="BE75" s="1208"/>
      <c r="BF75" s="1208"/>
      <c r="BG75" s="1208"/>
      <c r="BH75" s="1208"/>
      <c r="BI75" s="1208"/>
      <c r="BJ75" s="1208"/>
      <c r="BK75" s="1208"/>
      <c r="BL75" s="1208"/>
      <c r="BM75" s="1208"/>
      <c r="BN75" s="1208"/>
      <c r="BO75" s="1208"/>
      <c r="BP75" s="1191">
        <v>10.3</v>
      </c>
      <c r="BQ75" s="1191"/>
      <c r="BR75" s="1191"/>
      <c r="BS75" s="1191"/>
      <c r="BT75" s="1191"/>
      <c r="BU75" s="1191"/>
      <c r="BV75" s="1191"/>
      <c r="BW75" s="1191"/>
      <c r="BX75" s="1191">
        <v>9.6</v>
      </c>
      <c r="BY75" s="1191"/>
      <c r="BZ75" s="1191"/>
      <c r="CA75" s="1191"/>
      <c r="CB75" s="1191"/>
      <c r="CC75" s="1191"/>
      <c r="CD75" s="1191"/>
      <c r="CE75" s="1191"/>
      <c r="CF75" s="1191">
        <v>8.9</v>
      </c>
      <c r="CG75" s="1191"/>
      <c r="CH75" s="1191"/>
      <c r="CI75" s="1191"/>
      <c r="CJ75" s="1191"/>
      <c r="CK75" s="1191"/>
      <c r="CL75" s="1191"/>
      <c r="CM75" s="1191"/>
      <c r="CN75" s="1191">
        <v>8.6999999999999993</v>
      </c>
      <c r="CO75" s="1191"/>
      <c r="CP75" s="1191"/>
      <c r="CQ75" s="1191"/>
      <c r="CR75" s="1191"/>
      <c r="CS75" s="1191"/>
      <c r="CT75" s="1191"/>
      <c r="CU75" s="1191"/>
      <c r="CV75" s="1191">
        <v>8.8000000000000007</v>
      </c>
      <c r="CW75" s="1191"/>
      <c r="CX75" s="1191"/>
      <c r="CY75" s="1191"/>
      <c r="CZ75" s="1191"/>
      <c r="DA75" s="1191"/>
      <c r="DB75" s="1191"/>
      <c r="DC75" s="1191"/>
    </row>
    <row r="76" spans="2:107" ht="13" x14ac:dyDescent="0.2">
      <c r="B76" s="10"/>
      <c r="G76" s="1206"/>
      <c r="H76" s="1206"/>
      <c r="I76" s="1201"/>
      <c r="J76" s="1201"/>
      <c r="K76" s="1207"/>
      <c r="L76" s="1207"/>
      <c r="M76" s="1207"/>
      <c r="N76" s="1207"/>
      <c r="AM76" s="19"/>
      <c r="AN76" s="1208"/>
      <c r="AO76" s="1208"/>
      <c r="AP76" s="1208"/>
      <c r="AQ76" s="1208"/>
      <c r="AR76" s="1208"/>
      <c r="AS76" s="1208"/>
      <c r="AT76" s="1208"/>
      <c r="AU76" s="1208"/>
      <c r="AV76" s="1208"/>
      <c r="AW76" s="1208"/>
      <c r="AX76" s="1208"/>
      <c r="AY76" s="1208"/>
      <c r="AZ76" s="1208"/>
      <c r="BA76" s="1208"/>
      <c r="BB76" s="1208"/>
      <c r="BC76" s="1208"/>
      <c r="BD76" s="1208"/>
      <c r="BE76" s="1208"/>
      <c r="BF76" s="1208"/>
      <c r="BG76" s="1208"/>
      <c r="BH76" s="1208"/>
      <c r="BI76" s="1208"/>
      <c r="BJ76" s="1208"/>
      <c r="BK76" s="1208"/>
      <c r="BL76" s="1208"/>
      <c r="BM76" s="1208"/>
      <c r="BN76" s="1208"/>
      <c r="BO76" s="1208"/>
      <c r="BP76" s="1191"/>
      <c r="BQ76" s="1191"/>
      <c r="BR76" s="1191"/>
      <c r="BS76" s="1191"/>
      <c r="BT76" s="1191"/>
      <c r="BU76" s="1191"/>
      <c r="BV76" s="1191"/>
      <c r="BW76" s="1191"/>
      <c r="BX76" s="1191"/>
      <c r="BY76" s="1191"/>
      <c r="BZ76" s="1191"/>
      <c r="CA76" s="1191"/>
      <c r="CB76" s="1191"/>
      <c r="CC76" s="1191"/>
      <c r="CD76" s="1191"/>
      <c r="CE76" s="1191"/>
      <c r="CF76" s="1191"/>
      <c r="CG76" s="1191"/>
      <c r="CH76" s="1191"/>
      <c r="CI76" s="1191"/>
      <c r="CJ76" s="1191"/>
      <c r="CK76" s="1191"/>
      <c r="CL76" s="1191"/>
      <c r="CM76" s="1191"/>
      <c r="CN76" s="1191"/>
      <c r="CO76" s="1191"/>
      <c r="CP76" s="1191"/>
      <c r="CQ76" s="1191"/>
      <c r="CR76" s="1191"/>
      <c r="CS76" s="1191"/>
      <c r="CT76" s="1191"/>
      <c r="CU76" s="1191"/>
      <c r="CV76" s="1191"/>
      <c r="CW76" s="1191"/>
      <c r="CX76" s="1191"/>
      <c r="CY76" s="1191"/>
      <c r="CZ76" s="1191"/>
      <c r="DA76" s="1191"/>
      <c r="DB76" s="1191"/>
      <c r="DC76" s="1191"/>
    </row>
    <row r="77" spans="2:107" ht="13" x14ac:dyDescent="0.2">
      <c r="B77" s="10"/>
      <c r="G77" s="1201"/>
      <c r="H77" s="1201"/>
      <c r="I77" s="1201"/>
      <c r="J77" s="1201"/>
      <c r="K77" s="1220"/>
      <c r="L77" s="1220"/>
      <c r="M77" s="1220"/>
      <c r="N77" s="1220"/>
      <c r="AN77" s="1205" t="s">
        <v>11</v>
      </c>
      <c r="AO77" s="1205"/>
      <c r="AP77" s="1205"/>
      <c r="AQ77" s="1205"/>
      <c r="AR77" s="1205"/>
      <c r="AS77" s="1205"/>
      <c r="AT77" s="1205"/>
      <c r="AU77" s="1205"/>
      <c r="AV77" s="1205"/>
      <c r="AW77" s="1205"/>
      <c r="AX77" s="1205"/>
      <c r="AY77" s="1205"/>
      <c r="AZ77" s="1205"/>
      <c r="BA77" s="1205"/>
      <c r="BB77" s="1208" t="s">
        <v>9</v>
      </c>
      <c r="BC77" s="1208"/>
      <c r="BD77" s="1208"/>
      <c r="BE77" s="1208"/>
      <c r="BF77" s="1208"/>
      <c r="BG77" s="1208"/>
      <c r="BH77" s="1208"/>
      <c r="BI77" s="1208"/>
      <c r="BJ77" s="1208"/>
      <c r="BK77" s="1208"/>
      <c r="BL77" s="1208"/>
      <c r="BM77" s="1208"/>
      <c r="BN77" s="1208"/>
      <c r="BO77" s="1208"/>
      <c r="BP77" s="1191">
        <v>33.9</v>
      </c>
      <c r="BQ77" s="1191"/>
      <c r="BR77" s="1191"/>
      <c r="BS77" s="1191"/>
      <c r="BT77" s="1191"/>
      <c r="BU77" s="1191"/>
      <c r="BV77" s="1191"/>
      <c r="BW77" s="1191"/>
      <c r="BX77" s="1191">
        <v>31.5</v>
      </c>
      <c r="BY77" s="1191"/>
      <c r="BZ77" s="1191"/>
      <c r="CA77" s="1191"/>
      <c r="CB77" s="1191"/>
      <c r="CC77" s="1191"/>
      <c r="CD77" s="1191"/>
      <c r="CE77" s="1191"/>
      <c r="CF77" s="1191">
        <v>23.4</v>
      </c>
      <c r="CG77" s="1191"/>
      <c r="CH77" s="1191"/>
      <c r="CI77" s="1191"/>
      <c r="CJ77" s="1191"/>
      <c r="CK77" s="1191"/>
      <c r="CL77" s="1191"/>
      <c r="CM77" s="1191"/>
      <c r="CN77" s="1191">
        <v>18.2</v>
      </c>
      <c r="CO77" s="1191"/>
      <c r="CP77" s="1191"/>
      <c r="CQ77" s="1191"/>
      <c r="CR77" s="1191"/>
      <c r="CS77" s="1191"/>
      <c r="CT77" s="1191"/>
      <c r="CU77" s="1191"/>
      <c r="CV77" s="1191">
        <v>17.100000000000001</v>
      </c>
      <c r="CW77" s="1191"/>
      <c r="CX77" s="1191"/>
      <c r="CY77" s="1191"/>
      <c r="CZ77" s="1191"/>
      <c r="DA77" s="1191"/>
      <c r="DB77" s="1191"/>
      <c r="DC77" s="1191"/>
    </row>
    <row r="78" spans="2:107" ht="13" x14ac:dyDescent="0.2">
      <c r="B78" s="10"/>
      <c r="G78" s="1201"/>
      <c r="H78" s="1201"/>
      <c r="I78" s="1201"/>
      <c r="J78" s="1201"/>
      <c r="K78" s="1220"/>
      <c r="L78" s="1220"/>
      <c r="M78" s="1220"/>
      <c r="N78" s="1220"/>
      <c r="AN78" s="1205"/>
      <c r="AO78" s="1205"/>
      <c r="AP78" s="1205"/>
      <c r="AQ78" s="1205"/>
      <c r="AR78" s="1205"/>
      <c r="AS78" s="1205"/>
      <c r="AT78" s="1205"/>
      <c r="AU78" s="1205"/>
      <c r="AV78" s="1205"/>
      <c r="AW78" s="1205"/>
      <c r="AX78" s="1205"/>
      <c r="AY78" s="1205"/>
      <c r="AZ78" s="1205"/>
      <c r="BA78" s="1205"/>
      <c r="BB78" s="1208"/>
      <c r="BC78" s="1208"/>
      <c r="BD78" s="1208"/>
      <c r="BE78" s="1208"/>
      <c r="BF78" s="1208"/>
      <c r="BG78" s="1208"/>
      <c r="BH78" s="1208"/>
      <c r="BI78" s="1208"/>
      <c r="BJ78" s="1208"/>
      <c r="BK78" s="1208"/>
      <c r="BL78" s="1208"/>
      <c r="BM78" s="1208"/>
      <c r="BN78" s="1208"/>
      <c r="BO78" s="1208"/>
      <c r="BP78" s="1191"/>
      <c r="BQ78" s="1191"/>
      <c r="BR78" s="1191"/>
      <c r="BS78" s="1191"/>
      <c r="BT78" s="1191"/>
      <c r="BU78" s="1191"/>
      <c r="BV78" s="1191"/>
      <c r="BW78" s="1191"/>
      <c r="BX78" s="1191"/>
      <c r="BY78" s="1191"/>
      <c r="BZ78" s="1191"/>
      <c r="CA78" s="1191"/>
      <c r="CB78" s="1191"/>
      <c r="CC78" s="1191"/>
      <c r="CD78" s="1191"/>
      <c r="CE78" s="1191"/>
      <c r="CF78" s="1191"/>
      <c r="CG78" s="1191"/>
      <c r="CH78" s="1191"/>
      <c r="CI78" s="1191"/>
      <c r="CJ78" s="1191"/>
      <c r="CK78" s="1191"/>
      <c r="CL78" s="1191"/>
      <c r="CM78" s="1191"/>
      <c r="CN78" s="1191"/>
      <c r="CO78" s="1191"/>
      <c r="CP78" s="1191"/>
      <c r="CQ78" s="1191"/>
      <c r="CR78" s="1191"/>
      <c r="CS78" s="1191"/>
      <c r="CT78" s="1191"/>
      <c r="CU78" s="1191"/>
      <c r="CV78" s="1191"/>
      <c r="CW78" s="1191"/>
      <c r="CX78" s="1191"/>
      <c r="CY78" s="1191"/>
      <c r="CZ78" s="1191"/>
      <c r="DA78" s="1191"/>
      <c r="DB78" s="1191"/>
      <c r="DC78" s="1191"/>
    </row>
    <row r="79" spans="2:107" ht="13" x14ac:dyDescent="0.2">
      <c r="B79" s="10"/>
      <c r="G79" s="1201"/>
      <c r="H79" s="1201"/>
      <c r="I79" s="1210"/>
      <c r="J79" s="1210"/>
      <c r="K79" s="1221"/>
      <c r="L79" s="1221"/>
      <c r="M79" s="1221"/>
      <c r="N79" s="1221"/>
      <c r="AN79" s="1205"/>
      <c r="AO79" s="1205"/>
      <c r="AP79" s="1205"/>
      <c r="AQ79" s="1205"/>
      <c r="AR79" s="1205"/>
      <c r="AS79" s="1205"/>
      <c r="AT79" s="1205"/>
      <c r="AU79" s="1205"/>
      <c r="AV79" s="1205"/>
      <c r="AW79" s="1205"/>
      <c r="AX79" s="1205"/>
      <c r="AY79" s="1205"/>
      <c r="AZ79" s="1205"/>
      <c r="BA79" s="1205"/>
      <c r="BB79" s="1208" t="s">
        <v>13</v>
      </c>
      <c r="BC79" s="1208"/>
      <c r="BD79" s="1208"/>
      <c r="BE79" s="1208"/>
      <c r="BF79" s="1208"/>
      <c r="BG79" s="1208"/>
      <c r="BH79" s="1208"/>
      <c r="BI79" s="1208"/>
      <c r="BJ79" s="1208"/>
      <c r="BK79" s="1208"/>
      <c r="BL79" s="1208"/>
      <c r="BM79" s="1208"/>
      <c r="BN79" s="1208"/>
      <c r="BO79" s="1208"/>
      <c r="BP79" s="1191">
        <v>5.7</v>
      </c>
      <c r="BQ79" s="1191"/>
      <c r="BR79" s="1191"/>
      <c r="BS79" s="1191"/>
      <c r="BT79" s="1191"/>
      <c r="BU79" s="1191"/>
      <c r="BV79" s="1191"/>
      <c r="BW79" s="1191"/>
      <c r="BX79" s="1191">
        <v>5.4</v>
      </c>
      <c r="BY79" s="1191"/>
      <c r="BZ79" s="1191"/>
      <c r="CA79" s="1191"/>
      <c r="CB79" s="1191"/>
      <c r="CC79" s="1191"/>
      <c r="CD79" s="1191"/>
      <c r="CE79" s="1191"/>
      <c r="CF79" s="1191">
        <v>5.2</v>
      </c>
      <c r="CG79" s="1191"/>
      <c r="CH79" s="1191"/>
      <c r="CI79" s="1191"/>
      <c r="CJ79" s="1191"/>
      <c r="CK79" s="1191"/>
      <c r="CL79" s="1191"/>
      <c r="CM79" s="1191"/>
      <c r="CN79" s="1191">
        <v>5.2</v>
      </c>
      <c r="CO79" s="1191"/>
      <c r="CP79" s="1191"/>
      <c r="CQ79" s="1191"/>
      <c r="CR79" s="1191"/>
      <c r="CS79" s="1191"/>
      <c r="CT79" s="1191"/>
      <c r="CU79" s="1191"/>
      <c r="CV79" s="1191">
        <v>5.2</v>
      </c>
      <c r="CW79" s="1191"/>
      <c r="CX79" s="1191"/>
      <c r="CY79" s="1191"/>
      <c r="CZ79" s="1191"/>
      <c r="DA79" s="1191"/>
      <c r="DB79" s="1191"/>
      <c r="DC79" s="1191"/>
    </row>
    <row r="80" spans="2:107" ht="13" x14ac:dyDescent="0.2">
      <c r="B80" s="10"/>
      <c r="G80" s="1201"/>
      <c r="H80" s="1201"/>
      <c r="I80" s="1210"/>
      <c r="J80" s="1210"/>
      <c r="K80" s="1221"/>
      <c r="L80" s="1221"/>
      <c r="M80" s="1221"/>
      <c r="N80" s="1221"/>
      <c r="AN80" s="1205"/>
      <c r="AO80" s="1205"/>
      <c r="AP80" s="1205"/>
      <c r="AQ80" s="1205"/>
      <c r="AR80" s="1205"/>
      <c r="AS80" s="1205"/>
      <c r="AT80" s="1205"/>
      <c r="AU80" s="1205"/>
      <c r="AV80" s="1205"/>
      <c r="AW80" s="1205"/>
      <c r="AX80" s="1205"/>
      <c r="AY80" s="1205"/>
      <c r="AZ80" s="1205"/>
      <c r="BA80" s="1205"/>
      <c r="BB80" s="1208"/>
      <c r="BC80" s="1208"/>
      <c r="BD80" s="1208"/>
      <c r="BE80" s="1208"/>
      <c r="BF80" s="1208"/>
      <c r="BG80" s="1208"/>
      <c r="BH80" s="1208"/>
      <c r="BI80" s="1208"/>
      <c r="BJ80" s="1208"/>
      <c r="BK80" s="1208"/>
      <c r="BL80" s="1208"/>
      <c r="BM80" s="1208"/>
      <c r="BN80" s="1208"/>
      <c r="BO80" s="1208"/>
      <c r="BP80" s="1191"/>
      <c r="BQ80" s="1191"/>
      <c r="BR80" s="1191"/>
      <c r="BS80" s="1191"/>
      <c r="BT80" s="1191"/>
      <c r="BU80" s="1191"/>
      <c r="BV80" s="1191"/>
      <c r="BW80" s="1191"/>
      <c r="BX80" s="1191"/>
      <c r="BY80" s="1191"/>
      <c r="BZ80" s="1191"/>
      <c r="CA80" s="1191"/>
      <c r="CB80" s="1191"/>
      <c r="CC80" s="1191"/>
      <c r="CD80" s="1191"/>
      <c r="CE80" s="1191"/>
      <c r="CF80" s="1191"/>
      <c r="CG80" s="1191"/>
      <c r="CH80" s="1191"/>
      <c r="CI80" s="1191"/>
      <c r="CJ80" s="1191"/>
      <c r="CK80" s="1191"/>
      <c r="CL80" s="1191"/>
      <c r="CM80" s="1191"/>
      <c r="CN80" s="1191"/>
      <c r="CO80" s="1191"/>
      <c r="CP80" s="1191"/>
      <c r="CQ80" s="1191"/>
      <c r="CR80" s="1191"/>
      <c r="CS80" s="1191"/>
      <c r="CT80" s="1191"/>
      <c r="CU80" s="1191"/>
      <c r="CV80" s="1191"/>
      <c r="CW80" s="1191"/>
      <c r="CX80" s="1191"/>
      <c r="CY80" s="1191"/>
      <c r="CZ80" s="1191"/>
      <c r="DA80" s="1191"/>
      <c r="DB80" s="1191"/>
      <c r="DC80" s="1191"/>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dQgoK80Fdvn2gpaKz9O8cob55awFbXAG/y8XtshOON+3dOzI0aNF/swex/75y1nq9zcfaYHjuhxTSFUIvBY9VA==" saltValue="1UCZapiBRSONXbPELC8x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topLeftCell="A100" zoomScaleNormal="100" zoomScaleSheetLayoutView="70" workbookViewId="0">
      <selection activeCell="BT60" sqref="BT60"/>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CktLI+Y/AKhJt/HkRR0o02KCbpo9uSHk70MzUZAJ6+SKuZH8Qq/YfC9PQClElYHusTr6YHGSb/vGeS8u2oE0BQ==" saltValue="tIJ/rk0QJwBZ611+0Lzs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topLeftCell="A70" zoomScaleNormal="100" zoomScaleSheetLayoutView="55" workbookViewId="0">
      <selection activeCell="BJ112" sqref="BJ112"/>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C4eUmJSlwJQqZu1vji42rYBtJFBr05qwx/vpwtXCZbehZPQK0xaqVIp3qv2+ugA3CDH1CwhO8br9p3VBc4JHlw==" saltValue="vlQ8XK2LYbCbC02fAxWC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X1" workbookViewId="0">
      <selection activeCell="DO1" sqref="DO1"/>
    </sheetView>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144</v>
      </c>
      <c r="DI1" s="693"/>
      <c r="DJ1" s="693"/>
      <c r="DK1" s="693"/>
      <c r="DL1" s="693"/>
      <c r="DM1" s="693"/>
      <c r="DN1" s="694"/>
      <c r="DO1" s="73"/>
      <c r="DP1" s="692" t="s">
        <v>145</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5" t="s">
        <v>153</v>
      </c>
      <c r="AQ4" s="695"/>
      <c r="AR4" s="695"/>
      <c r="AS4" s="695"/>
      <c r="AT4" s="695"/>
      <c r="AU4" s="695"/>
      <c r="AV4" s="695"/>
      <c r="AW4" s="695"/>
      <c r="AX4" s="695"/>
      <c r="AY4" s="695"/>
      <c r="AZ4" s="695"/>
      <c r="BA4" s="695"/>
      <c r="BB4" s="695"/>
      <c r="BC4" s="695"/>
      <c r="BD4" s="695"/>
      <c r="BE4" s="695"/>
      <c r="BF4" s="695"/>
      <c r="BG4" s="695" t="s">
        <v>154</v>
      </c>
      <c r="BH4" s="695"/>
      <c r="BI4" s="695"/>
      <c r="BJ4" s="695"/>
      <c r="BK4" s="695"/>
      <c r="BL4" s="695"/>
      <c r="BM4" s="695"/>
      <c r="BN4" s="695"/>
      <c r="BO4" s="695" t="s">
        <v>151</v>
      </c>
      <c r="BP4" s="695"/>
      <c r="BQ4" s="695"/>
      <c r="BR4" s="695"/>
      <c r="BS4" s="695" t="s">
        <v>155</v>
      </c>
      <c r="BT4" s="695"/>
      <c r="BU4" s="695"/>
      <c r="BV4" s="695"/>
      <c r="BW4" s="695"/>
      <c r="BX4" s="695"/>
      <c r="BY4" s="695"/>
      <c r="BZ4" s="695"/>
      <c r="CA4" s="695"/>
      <c r="CB4" s="695"/>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157</v>
      </c>
      <c r="C5" s="652"/>
      <c r="D5" s="652"/>
      <c r="E5" s="652"/>
      <c r="F5" s="652"/>
      <c r="G5" s="652"/>
      <c r="H5" s="652"/>
      <c r="I5" s="652"/>
      <c r="J5" s="652"/>
      <c r="K5" s="652"/>
      <c r="L5" s="652"/>
      <c r="M5" s="652"/>
      <c r="N5" s="652"/>
      <c r="O5" s="652"/>
      <c r="P5" s="652"/>
      <c r="Q5" s="653"/>
      <c r="R5" s="648">
        <v>24303173</v>
      </c>
      <c r="S5" s="649"/>
      <c r="T5" s="649"/>
      <c r="U5" s="649"/>
      <c r="V5" s="649"/>
      <c r="W5" s="649"/>
      <c r="X5" s="649"/>
      <c r="Y5" s="677"/>
      <c r="Z5" s="690">
        <v>21.3</v>
      </c>
      <c r="AA5" s="690"/>
      <c r="AB5" s="690"/>
      <c r="AC5" s="690"/>
      <c r="AD5" s="691">
        <v>23755558</v>
      </c>
      <c r="AE5" s="691"/>
      <c r="AF5" s="691"/>
      <c r="AG5" s="691"/>
      <c r="AH5" s="691"/>
      <c r="AI5" s="691"/>
      <c r="AJ5" s="691"/>
      <c r="AK5" s="691"/>
      <c r="AL5" s="678">
        <v>45.6</v>
      </c>
      <c r="AM5" s="660"/>
      <c r="AN5" s="660"/>
      <c r="AO5" s="679"/>
      <c r="AP5" s="651" t="s">
        <v>158</v>
      </c>
      <c r="AQ5" s="652"/>
      <c r="AR5" s="652"/>
      <c r="AS5" s="652"/>
      <c r="AT5" s="652"/>
      <c r="AU5" s="652"/>
      <c r="AV5" s="652"/>
      <c r="AW5" s="652"/>
      <c r="AX5" s="652"/>
      <c r="AY5" s="652"/>
      <c r="AZ5" s="652"/>
      <c r="BA5" s="652"/>
      <c r="BB5" s="652"/>
      <c r="BC5" s="652"/>
      <c r="BD5" s="652"/>
      <c r="BE5" s="652"/>
      <c r="BF5" s="653"/>
      <c r="BG5" s="596">
        <v>23737070</v>
      </c>
      <c r="BH5" s="597"/>
      <c r="BI5" s="597"/>
      <c r="BJ5" s="597"/>
      <c r="BK5" s="597"/>
      <c r="BL5" s="597"/>
      <c r="BM5" s="597"/>
      <c r="BN5" s="598"/>
      <c r="BO5" s="634">
        <v>97.7</v>
      </c>
      <c r="BP5" s="634"/>
      <c r="BQ5" s="634"/>
      <c r="BR5" s="634"/>
      <c r="BS5" s="635">
        <v>1153386</v>
      </c>
      <c r="BT5" s="635"/>
      <c r="BU5" s="635"/>
      <c r="BV5" s="635"/>
      <c r="BW5" s="635"/>
      <c r="BX5" s="635"/>
      <c r="BY5" s="635"/>
      <c r="BZ5" s="635"/>
      <c r="CA5" s="635"/>
      <c r="CB5" s="670"/>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2">
      <c r="B6" s="593" t="s">
        <v>162</v>
      </c>
      <c r="C6" s="594"/>
      <c r="D6" s="594"/>
      <c r="E6" s="594"/>
      <c r="F6" s="594"/>
      <c r="G6" s="594"/>
      <c r="H6" s="594"/>
      <c r="I6" s="594"/>
      <c r="J6" s="594"/>
      <c r="K6" s="594"/>
      <c r="L6" s="594"/>
      <c r="M6" s="594"/>
      <c r="N6" s="594"/>
      <c r="O6" s="594"/>
      <c r="P6" s="594"/>
      <c r="Q6" s="595"/>
      <c r="R6" s="596">
        <v>703014</v>
      </c>
      <c r="S6" s="597"/>
      <c r="T6" s="597"/>
      <c r="U6" s="597"/>
      <c r="V6" s="597"/>
      <c r="W6" s="597"/>
      <c r="X6" s="597"/>
      <c r="Y6" s="598"/>
      <c r="Z6" s="634">
        <v>0.6</v>
      </c>
      <c r="AA6" s="634"/>
      <c r="AB6" s="634"/>
      <c r="AC6" s="634"/>
      <c r="AD6" s="635">
        <v>703014</v>
      </c>
      <c r="AE6" s="635"/>
      <c r="AF6" s="635"/>
      <c r="AG6" s="635"/>
      <c r="AH6" s="635"/>
      <c r="AI6" s="635"/>
      <c r="AJ6" s="635"/>
      <c r="AK6" s="635"/>
      <c r="AL6" s="599">
        <v>1.3</v>
      </c>
      <c r="AM6" s="600"/>
      <c r="AN6" s="600"/>
      <c r="AO6" s="636"/>
      <c r="AP6" s="593" t="s">
        <v>163</v>
      </c>
      <c r="AQ6" s="594"/>
      <c r="AR6" s="594"/>
      <c r="AS6" s="594"/>
      <c r="AT6" s="594"/>
      <c r="AU6" s="594"/>
      <c r="AV6" s="594"/>
      <c r="AW6" s="594"/>
      <c r="AX6" s="594"/>
      <c r="AY6" s="594"/>
      <c r="AZ6" s="594"/>
      <c r="BA6" s="594"/>
      <c r="BB6" s="594"/>
      <c r="BC6" s="594"/>
      <c r="BD6" s="594"/>
      <c r="BE6" s="594"/>
      <c r="BF6" s="595"/>
      <c r="BG6" s="596">
        <v>23737070</v>
      </c>
      <c r="BH6" s="597"/>
      <c r="BI6" s="597"/>
      <c r="BJ6" s="597"/>
      <c r="BK6" s="597"/>
      <c r="BL6" s="597"/>
      <c r="BM6" s="597"/>
      <c r="BN6" s="598"/>
      <c r="BO6" s="634">
        <v>97.7</v>
      </c>
      <c r="BP6" s="634"/>
      <c r="BQ6" s="634"/>
      <c r="BR6" s="634"/>
      <c r="BS6" s="635">
        <v>1153386</v>
      </c>
      <c r="BT6" s="635"/>
      <c r="BU6" s="635"/>
      <c r="BV6" s="635"/>
      <c r="BW6" s="635"/>
      <c r="BX6" s="635"/>
      <c r="BY6" s="635"/>
      <c r="BZ6" s="635"/>
      <c r="CA6" s="635"/>
      <c r="CB6" s="670"/>
      <c r="CD6" s="651" t="s">
        <v>164</v>
      </c>
      <c r="CE6" s="652"/>
      <c r="CF6" s="652"/>
      <c r="CG6" s="652"/>
      <c r="CH6" s="652"/>
      <c r="CI6" s="652"/>
      <c r="CJ6" s="652"/>
      <c r="CK6" s="652"/>
      <c r="CL6" s="652"/>
      <c r="CM6" s="652"/>
      <c r="CN6" s="652"/>
      <c r="CO6" s="652"/>
      <c r="CP6" s="652"/>
      <c r="CQ6" s="653"/>
      <c r="CR6" s="596">
        <v>443217</v>
      </c>
      <c r="CS6" s="597"/>
      <c r="CT6" s="597"/>
      <c r="CU6" s="597"/>
      <c r="CV6" s="597"/>
      <c r="CW6" s="597"/>
      <c r="CX6" s="597"/>
      <c r="CY6" s="598"/>
      <c r="CZ6" s="678">
        <v>0.4</v>
      </c>
      <c r="DA6" s="660"/>
      <c r="DB6" s="660"/>
      <c r="DC6" s="680"/>
      <c r="DD6" s="602" t="s">
        <v>62</v>
      </c>
      <c r="DE6" s="597"/>
      <c r="DF6" s="597"/>
      <c r="DG6" s="597"/>
      <c r="DH6" s="597"/>
      <c r="DI6" s="597"/>
      <c r="DJ6" s="597"/>
      <c r="DK6" s="597"/>
      <c r="DL6" s="597"/>
      <c r="DM6" s="597"/>
      <c r="DN6" s="597"/>
      <c r="DO6" s="597"/>
      <c r="DP6" s="598"/>
      <c r="DQ6" s="602">
        <v>442135</v>
      </c>
      <c r="DR6" s="597"/>
      <c r="DS6" s="597"/>
      <c r="DT6" s="597"/>
      <c r="DU6" s="597"/>
      <c r="DV6" s="597"/>
      <c r="DW6" s="597"/>
      <c r="DX6" s="597"/>
      <c r="DY6" s="597"/>
      <c r="DZ6" s="597"/>
      <c r="EA6" s="597"/>
      <c r="EB6" s="597"/>
      <c r="EC6" s="633"/>
    </row>
    <row r="7" spans="2:143" ht="11.25" customHeight="1" x14ac:dyDescent="0.2">
      <c r="B7" s="593" t="s">
        <v>165</v>
      </c>
      <c r="C7" s="594"/>
      <c r="D7" s="594"/>
      <c r="E7" s="594"/>
      <c r="F7" s="594"/>
      <c r="G7" s="594"/>
      <c r="H7" s="594"/>
      <c r="I7" s="594"/>
      <c r="J7" s="594"/>
      <c r="K7" s="594"/>
      <c r="L7" s="594"/>
      <c r="M7" s="594"/>
      <c r="N7" s="594"/>
      <c r="O7" s="594"/>
      <c r="P7" s="594"/>
      <c r="Q7" s="595"/>
      <c r="R7" s="596">
        <v>13462</v>
      </c>
      <c r="S7" s="597"/>
      <c r="T7" s="597"/>
      <c r="U7" s="597"/>
      <c r="V7" s="597"/>
      <c r="W7" s="597"/>
      <c r="X7" s="597"/>
      <c r="Y7" s="598"/>
      <c r="Z7" s="634">
        <v>0</v>
      </c>
      <c r="AA7" s="634"/>
      <c r="AB7" s="634"/>
      <c r="AC7" s="634"/>
      <c r="AD7" s="635">
        <v>13462</v>
      </c>
      <c r="AE7" s="635"/>
      <c r="AF7" s="635"/>
      <c r="AG7" s="635"/>
      <c r="AH7" s="635"/>
      <c r="AI7" s="635"/>
      <c r="AJ7" s="635"/>
      <c r="AK7" s="635"/>
      <c r="AL7" s="599">
        <v>0</v>
      </c>
      <c r="AM7" s="600"/>
      <c r="AN7" s="600"/>
      <c r="AO7" s="636"/>
      <c r="AP7" s="593" t="s">
        <v>166</v>
      </c>
      <c r="AQ7" s="594"/>
      <c r="AR7" s="594"/>
      <c r="AS7" s="594"/>
      <c r="AT7" s="594"/>
      <c r="AU7" s="594"/>
      <c r="AV7" s="594"/>
      <c r="AW7" s="594"/>
      <c r="AX7" s="594"/>
      <c r="AY7" s="594"/>
      <c r="AZ7" s="594"/>
      <c r="BA7" s="594"/>
      <c r="BB7" s="594"/>
      <c r="BC7" s="594"/>
      <c r="BD7" s="594"/>
      <c r="BE7" s="594"/>
      <c r="BF7" s="595"/>
      <c r="BG7" s="596">
        <v>10361676</v>
      </c>
      <c r="BH7" s="597"/>
      <c r="BI7" s="597"/>
      <c r="BJ7" s="597"/>
      <c r="BK7" s="597"/>
      <c r="BL7" s="597"/>
      <c r="BM7" s="597"/>
      <c r="BN7" s="598"/>
      <c r="BO7" s="634">
        <v>42.6</v>
      </c>
      <c r="BP7" s="634"/>
      <c r="BQ7" s="634"/>
      <c r="BR7" s="634"/>
      <c r="BS7" s="635">
        <v>404177</v>
      </c>
      <c r="BT7" s="635"/>
      <c r="BU7" s="635"/>
      <c r="BV7" s="635"/>
      <c r="BW7" s="635"/>
      <c r="BX7" s="635"/>
      <c r="BY7" s="635"/>
      <c r="BZ7" s="635"/>
      <c r="CA7" s="635"/>
      <c r="CB7" s="670"/>
      <c r="CD7" s="593" t="s">
        <v>167</v>
      </c>
      <c r="CE7" s="594"/>
      <c r="CF7" s="594"/>
      <c r="CG7" s="594"/>
      <c r="CH7" s="594"/>
      <c r="CI7" s="594"/>
      <c r="CJ7" s="594"/>
      <c r="CK7" s="594"/>
      <c r="CL7" s="594"/>
      <c r="CM7" s="594"/>
      <c r="CN7" s="594"/>
      <c r="CO7" s="594"/>
      <c r="CP7" s="594"/>
      <c r="CQ7" s="595"/>
      <c r="CR7" s="596">
        <v>11395987</v>
      </c>
      <c r="CS7" s="597"/>
      <c r="CT7" s="597"/>
      <c r="CU7" s="597"/>
      <c r="CV7" s="597"/>
      <c r="CW7" s="597"/>
      <c r="CX7" s="597"/>
      <c r="CY7" s="598"/>
      <c r="CZ7" s="634">
        <v>10.199999999999999</v>
      </c>
      <c r="DA7" s="634"/>
      <c r="DB7" s="634"/>
      <c r="DC7" s="634"/>
      <c r="DD7" s="602">
        <v>1865185</v>
      </c>
      <c r="DE7" s="597"/>
      <c r="DF7" s="597"/>
      <c r="DG7" s="597"/>
      <c r="DH7" s="597"/>
      <c r="DI7" s="597"/>
      <c r="DJ7" s="597"/>
      <c r="DK7" s="597"/>
      <c r="DL7" s="597"/>
      <c r="DM7" s="597"/>
      <c r="DN7" s="597"/>
      <c r="DO7" s="597"/>
      <c r="DP7" s="598"/>
      <c r="DQ7" s="602">
        <v>7237336</v>
      </c>
      <c r="DR7" s="597"/>
      <c r="DS7" s="597"/>
      <c r="DT7" s="597"/>
      <c r="DU7" s="597"/>
      <c r="DV7" s="597"/>
      <c r="DW7" s="597"/>
      <c r="DX7" s="597"/>
      <c r="DY7" s="597"/>
      <c r="DZ7" s="597"/>
      <c r="EA7" s="597"/>
      <c r="EB7" s="597"/>
      <c r="EC7" s="633"/>
    </row>
    <row r="8" spans="2:143" ht="11.25" customHeight="1" x14ac:dyDescent="0.2">
      <c r="B8" s="593" t="s">
        <v>168</v>
      </c>
      <c r="C8" s="594"/>
      <c r="D8" s="594"/>
      <c r="E8" s="594"/>
      <c r="F8" s="594"/>
      <c r="G8" s="594"/>
      <c r="H8" s="594"/>
      <c r="I8" s="594"/>
      <c r="J8" s="594"/>
      <c r="K8" s="594"/>
      <c r="L8" s="594"/>
      <c r="M8" s="594"/>
      <c r="N8" s="594"/>
      <c r="O8" s="594"/>
      <c r="P8" s="594"/>
      <c r="Q8" s="595"/>
      <c r="R8" s="596">
        <v>130681</v>
      </c>
      <c r="S8" s="597"/>
      <c r="T8" s="597"/>
      <c r="U8" s="597"/>
      <c r="V8" s="597"/>
      <c r="W8" s="597"/>
      <c r="X8" s="597"/>
      <c r="Y8" s="598"/>
      <c r="Z8" s="634">
        <v>0.1</v>
      </c>
      <c r="AA8" s="634"/>
      <c r="AB8" s="634"/>
      <c r="AC8" s="634"/>
      <c r="AD8" s="635">
        <v>130681</v>
      </c>
      <c r="AE8" s="635"/>
      <c r="AF8" s="635"/>
      <c r="AG8" s="635"/>
      <c r="AH8" s="635"/>
      <c r="AI8" s="635"/>
      <c r="AJ8" s="635"/>
      <c r="AK8" s="635"/>
      <c r="AL8" s="599">
        <v>0.3</v>
      </c>
      <c r="AM8" s="600"/>
      <c r="AN8" s="600"/>
      <c r="AO8" s="636"/>
      <c r="AP8" s="593" t="s">
        <v>169</v>
      </c>
      <c r="AQ8" s="594"/>
      <c r="AR8" s="594"/>
      <c r="AS8" s="594"/>
      <c r="AT8" s="594"/>
      <c r="AU8" s="594"/>
      <c r="AV8" s="594"/>
      <c r="AW8" s="594"/>
      <c r="AX8" s="594"/>
      <c r="AY8" s="594"/>
      <c r="AZ8" s="594"/>
      <c r="BA8" s="594"/>
      <c r="BB8" s="594"/>
      <c r="BC8" s="594"/>
      <c r="BD8" s="594"/>
      <c r="BE8" s="594"/>
      <c r="BF8" s="595"/>
      <c r="BG8" s="596">
        <v>325706</v>
      </c>
      <c r="BH8" s="597"/>
      <c r="BI8" s="597"/>
      <c r="BJ8" s="597"/>
      <c r="BK8" s="597"/>
      <c r="BL8" s="597"/>
      <c r="BM8" s="597"/>
      <c r="BN8" s="598"/>
      <c r="BO8" s="634">
        <v>1.3</v>
      </c>
      <c r="BP8" s="634"/>
      <c r="BQ8" s="634"/>
      <c r="BR8" s="634"/>
      <c r="BS8" s="635" t="s">
        <v>62</v>
      </c>
      <c r="BT8" s="635"/>
      <c r="BU8" s="635"/>
      <c r="BV8" s="635"/>
      <c r="BW8" s="635"/>
      <c r="BX8" s="635"/>
      <c r="BY8" s="635"/>
      <c r="BZ8" s="635"/>
      <c r="CA8" s="635"/>
      <c r="CB8" s="670"/>
      <c r="CD8" s="593" t="s">
        <v>170</v>
      </c>
      <c r="CE8" s="594"/>
      <c r="CF8" s="594"/>
      <c r="CG8" s="594"/>
      <c r="CH8" s="594"/>
      <c r="CI8" s="594"/>
      <c r="CJ8" s="594"/>
      <c r="CK8" s="594"/>
      <c r="CL8" s="594"/>
      <c r="CM8" s="594"/>
      <c r="CN8" s="594"/>
      <c r="CO8" s="594"/>
      <c r="CP8" s="594"/>
      <c r="CQ8" s="595"/>
      <c r="CR8" s="596">
        <v>39062018</v>
      </c>
      <c r="CS8" s="597"/>
      <c r="CT8" s="597"/>
      <c r="CU8" s="597"/>
      <c r="CV8" s="597"/>
      <c r="CW8" s="597"/>
      <c r="CX8" s="597"/>
      <c r="CY8" s="598"/>
      <c r="CZ8" s="634">
        <v>35.1</v>
      </c>
      <c r="DA8" s="634"/>
      <c r="DB8" s="634"/>
      <c r="DC8" s="634"/>
      <c r="DD8" s="602">
        <v>915772</v>
      </c>
      <c r="DE8" s="597"/>
      <c r="DF8" s="597"/>
      <c r="DG8" s="597"/>
      <c r="DH8" s="597"/>
      <c r="DI8" s="597"/>
      <c r="DJ8" s="597"/>
      <c r="DK8" s="597"/>
      <c r="DL8" s="597"/>
      <c r="DM8" s="597"/>
      <c r="DN8" s="597"/>
      <c r="DO8" s="597"/>
      <c r="DP8" s="598"/>
      <c r="DQ8" s="602">
        <v>20406382</v>
      </c>
      <c r="DR8" s="597"/>
      <c r="DS8" s="597"/>
      <c r="DT8" s="597"/>
      <c r="DU8" s="597"/>
      <c r="DV8" s="597"/>
      <c r="DW8" s="597"/>
      <c r="DX8" s="597"/>
      <c r="DY8" s="597"/>
      <c r="DZ8" s="597"/>
      <c r="EA8" s="597"/>
      <c r="EB8" s="597"/>
      <c r="EC8" s="633"/>
    </row>
    <row r="9" spans="2:143" ht="11.25" customHeight="1" x14ac:dyDescent="0.2">
      <c r="B9" s="593" t="s">
        <v>171</v>
      </c>
      <c r="C9" s="594"/>
      <c r="D9" s="594"/>
      <c r="E9" s="594"/>
      <c r="F9" s="594"/>
      <c r="G9" s="594"/>
      <c r="H9" s="594"/>
      <c r="I9" s="594"/>
      <c r="J9" s="594"/>
      <c r="K9" s="594"/>
      <c r="L9" s="594"/>
      <c r="M9" s="594"/>
      <c r="N9" s="594"/>
      <c r="O9" s="594"/>
      <c r="P9" s="594"/>
      <c r="Q9" s="595"/>
      <c r="R9" s="596">
        <v>151356</v>
      </c>
      <c r="S9" s="597"/>
      <c r="T9" s="597"/>
      <c r="U9" s="597"/>
      <c r="V9" s="597"/>
      <c r="W9" s="597"/>
      <c r="X9" s="597"/>
      <c r="Y9" s="598"/>
      <c r="Z9" s="634">
        <v>0.1</v>
      </c>
      <c r="AA9" s="634"/>
      <c r="AB9" s="634"/>
      <c r="AC9" s="634"/>
      <c r="AD9" s="635">
        <v>151356</v>
      </c>
      <c r="AE9" s="635"/>
      <c r="AF9" s="635"/>
      <c r="AG9" s="635"/>
      <c r="AH9" s="635"/>
      <c r="AI9" s="635"/>
      <c r="AJ9" s="635"/>
      <c r="AK9" s="635"/>
      <c r="AL9" s="599">
        <v>0.3</v>
      </c>
      <c r="AM9" s="600"/>
      <c r="AN9" s="600"/>
      <c r="AO9" s="636"/>
      <c r="AP9" s="593" t="s">
        <v>172</v>
      </c>
      <c r="AQ9" s="594"/>
      <c r="AR9" s="594"/>
      <c r="AS9" s="594"/>
      <c r="AT9" s="594"/>
      <c r="AU9" s="594"/>
      <c r="AV9" s="594"/>
      <c r="AW9" s="594"/>
      <c r="AX9" s="594"/>
      <c r="AY9" s="594"/>
      <c r="AZ9" s="594"/>
      <c r="BA9" s="594"/>
      <c r="BB9" s="594"/>
      <c r="BC9" s="594"/>
      <c r="BD9" s="594"/>
      <c r="BE9" s="594"/>
      <c r="BF9" s="595"/>
      <c r="BG9" s="596">
        <v>8340549</v>
      </c>
      <c r="BH9" s="597"/>
      <c r="BI9" s="597"/>
      <c r="BJ9" s="597"/>
      <c r="BK9" s="597"/>
      <c r="BL9" s="597"/>
      <c r="BM9" s="597"/>
      <c r="BN9" s="598"/>
      <c r="BO9" s="634">
        <v>34.299999999999997</v>
      </c>
      <c r="BP9" s="634"/>
      <c r="BQ9" s="634"/>
      <c r="BR9" s="634"/>
      <c r="BS9" s="635" t="s">
        <v>62</v>
      </c>
      <c r="BT9" s="635"/>
      <c r="BU9" s="635"/>
      <c r="BV9" s="635"/>
      <c r="BW9" s="635"/>
      <c r="BX9" s="635"/>
      <c r="BY9" s="635"/>
      <c r="BZ9" s="635"/>
      <c r="CA9" s="635"/>
      <c r="CB9" s="670"/>
      <c r="CD9" s="593" t="s">
        <v>173</v>
      </c>
      <c r="CE9" s="594"/>
      <c r="CF9" s="594"/>
      <c r="CG9" s="594"/>
      <c r="CH9" s="594"/>
      <c r="CI9" s="594"/>
      <c r="CJ9" s="594"/>
      <c r="CK9" s="594"/>
      <c r="CL9" s="594"/>
      <c r="CM9" s="594"/>
      <c r="CN9" s="594"/>
      <c r="CO9" s="594"/>
      <c r="CP9" s="594"/>
      <c r="CQ9" s="595"/>
      <c r="CR9" s="596">
        <v>8255943</v>
      </c>
      <c r="CS9" s="597"/>
      <c r="CT9" s="597"/>
      <c r="CU9" s="597"/>
      <c r="CV9" s="597"/>
      <c r="CW9" s="597"/>
      <c r="CX9" s="597"/>
      <c r="CY9" s="598"/>
      <c r="CZ9" s="634">
        <v>7.4</v>
      </c>
      <c r="DA9" s="634"/>
      <c r="DB9" s="634"/>
      <c r="DC9" s="634"/>
      <c r="DD9" s="602">
        <v>23745</v>
      </c>
      <c r="DE9" s="597"/>
      <c r="DF9" s="597"/>
      <c r="DG9" s="597"/>
      <c r="DH9" s="597"/>
      <c r="DI9" s="597"/>
      <c r="DJ9" s="597"/>
      <c r="DK9" s="597"/>
      <c r="DL9" s="597"/>
      <c r="DM9" s="597"/>
      <c r="DN9" s="597"/>
      <c r="DO9" s="597"/>
      <c r="DP9" s="598"/>
      <c r="DQ9" s="602">
        <v>6639605</v>
      </c>
      <c r="DR9" s="597"/>
      <c r="DS9" s="597"/>
      <c r="DT9" s="597"/>
      <c r="DU9" s="597"/>
      <c r="DV9" s="597"/>
      <c r="DW9" s="597"/>
      <c r="DX9" s="597"/>
      <c r="DY9" s="597"/>
      <c r="DZ9" s="597"/>
      <c r="EA9" s="597"/>
      <c r="EB9" s="597"/>
      <c r="EC9" s="633"/>
    </row>
    <row r="10" spans="2:143" ht="11.25" customHeight="1" x14ac:dyDescent="0.2">
      <c r="B10" s="593" t="s">
        <v>174</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4" t="s">
        <v>62</v>
      </c>
      <c r="AA10" s="634"/>
      <c r="AB10" s="634"/>
      <c r="AC10" s="634"/>
      <c r="AD10" s="635" t="s">
        <v>62</v>
      </c>
      <c r="AE10" s="635"/>
      <c r="AF10" s="635"/>
      <c r="AG10" s="635"/>
      <c r="AH10" s="635"/>
      <c r="AI10" s="635"/>
      <c r="AJ10" s="635"/>
      <c r="AK10" s="635"/>
      <c r="AL10" s="599" t="s">
        <v>62</v>
      </c>
      <c r="AM10" s="600"/>
      <c r="AN10" s="600"/>
      <c r="AO10" s="636"/>
      <c r="AP10" s="593" t="s">
        <v>175</v>
      </c>
      <c r="AQ10" s="594"/>
      <c r="AR10" s="594"/>
      <c r="AS10" s="594"/>
      <c r="AT10" s="594"/>
      <c r="AU10" s="594"/>
      <c r="AV10" s="594"/>
      <c r="AW10" s="594"/>
      <c r="AX10" s="594"/>
      <c r="AY10" s="594"/>
      <c r="AZ10" s="594"/>
      <c r="BA10" s="594"/>
      <c r="BB10" s="594"/>
      <c r="BC10" s="594"/>
      <c r="BD10" s="594"/>
      <c r="BE10" s="594"/>
      <c r="BF10" s="595"/>
      <c r="BG10" s="596">
        <v>659817</v>
      </c>
      <c r="BH10" s="597"/>
      <c r="BI10" s="597"/>
      <c r="BJ10" s="597"/>
      <c r="BK10" s="597"/>
      <c r="BL10" s="597"/>
      <c r="BM10" s="597"/>
      <c r="BN10" s="598"/>
      <c r="BO10" s="634">
        <v>2.7</v>
      </c>
      <c r="BP10" s="634"/>
      <c r="BQ10" s="634"/>
      <c r="BR10" s="634"/>
      <c r="BS10" s="635">
        <v>109534</v>
      </c>
      <c r="BT10" s="635"/>
      <c r="BU10" s="635"/>
      <c r="BV10" s="635"/>
      <c r="BW10" s="635"/>
      <c r="BX10" s="635"/>
      <c r="BY10" s="635"/>
      <c r="BZ10" s="635"/>
      <c r="CA10" s="635"/>
      <c r="CB10" s="670"/>
      <c r="CD10" s="593" t="s">
        <v>176</v>
      </c>
      <c r="CE10" s="594"/>
      <c r="CF10" s="594"/>
      <c r="CG10" s="594"/>
      <c r="CH10" s="594"/>
      <c r="CI10" s="594"/>
      <c r="CJ10" s="594"/>
      <c r="CK10" s="594"/>
      <c r="CL10" s="594"/>
      <c r="CM10" s="594"/>
      <c r="CN10" s="594"/>
      <c r="CO10" s="594"/>
      <c r="CP10" s="594"/>
      <c r="CQ10" s="595"/>
      <c r="CR10" s="596" t="s">
        <v>62</v>
      </c>
      <c r="CS10" s="597"/>
      <c r="CT10" s="597"/>
      <c r="CU10" s="597"/>
      <c r="CV10" s="597"/>
      <c r="CW10" s="597"/>
      <c r="CX10" s="597"/>
      <c r="CY10" s="598"/>
      <c r="CZ10" s="634" t="s">
        <v>62</v>
      </c>
      <c r="DA10" s="634"/>
      <c r="DB10" s="634"/>
      <c r="DC10" s="634"/>
      <c r="DD10" s="602" t="s">
        <v>62</v>
      </c>
      <c r="DE10" s="597"/>
      <c r="DF10" s="597"/>
      <c r="DG10" s="597"/>
      <c r="DH10" s="597"/>
      <c r="DI10" s="597"/>
      <c r="DJ10" s="597"/>
      <c r="DK10" s="597"/>
      <c r="DL10" s="597"/>
      <c r="DM10" s="597"/>
      <c r="DN10" s="597"/>
      <c r="DO10" s="597"/>
      <c r="DP10" s="598"/>
      <c r="DQ10" s="602" t="s">
        <v>62</v>
      </c>
      <c r="DR10" s="597"/>
      <c r="DS10" s="597"/>
      <c r="DT10" s="597"/>
      <c r="DU10" s="597"/>
      <c r="DV10" s="597"/>
      <c r="DW10" s="597"/>
      <c r="DX10" s="597"/>
      <c r="DY10" s="597"/>
      <c r="DZ10" s="597"/>
      <c r="EA10" s="597"/>
      <c r="EB10" s="597"/>
      <c r="EC10" s="633"/>
    </row>
    <row r="11" spans="2:143" ht="11.25" customHeight="1" x14ac:dyDescent="0.2">
      <c r="B11" s="593" t="s">
        <v>177</v>
      </c>
      <c r="C11" s="594"/>
      <c r="D11" s="594"/>
      <c r="E11" s="594"/>
      <c r="F11" s="594"/>
      <c r="G11" s="594"/>
      <c r="H11" s="594"/>
      <c r="I11" s="594"/>
      <c r="J11" s="594"/>
      <c r="K11" s="594"/>
      <c r="L11" s="594"/>
      <c r="M11" s="594"/>
      <c r="N11" s="594"/>
      <c r="O11" s="594"/>
      <c r="P11" s="594"/>
      <c r="Q11" s="595"/>
      <c r="R11" s="596">
        <v>4700673</v>
      </c>
      <c r="S11" s="597"/>
      <c r="T11" s="597"/>
      <c r="U11" s="597"/>
      <c r="V11" s="597"/>
      <c r="W11" s="597"/>
      <c r="X11" s="597"/>
      <c r="Y11" s="598"/>
      <c r="Z11" s="599">
        <v>4.0999999999999996</v>
      </c>
      <c r="AA11" s="600"/>
      <c r="AB11" s="600"/>
      <c r="AC11" s="601"/>
      <c r="AD11" s="602">
        <v>4700673</v>
      </c>
      <c r="AE11" s="597"/>
      <c r="AF11" s="597"/>
      <c r="AG11" s="597"/>
      <c r="AH11" s="597"/>
      <c r="AI11" s="597"/>
      <c r="AJ11" s="597"/>
      <c r="AK11" s="598"/>
      <c r="AL11" s="599">
        <v>9</v>
      </c>
      <c r="AM11" s="600"/>
      <c r="AN11" s="600"/>
      <c r="AO11" s="636"/>
      <c r="AP11" s="593" t="s">
        <v>178</v>
      </c>
      <c r="AQ11" s="594"/>
      <c r="AR11" s="594"/>
      <c r="AS11" s="594"/>
      <c r="AT11" s="594"/>
      <c r="AU11" s="594"/>
      <c r="AV11" s="594"/>
      <c r="AW11" s="594"/>
      <c r="AX11" s="594"/>
      <c r="AY11" s="594"/>
      <c r="AZ11" s="594"/>
      <c r="BA11" s="594"/>
      <c r="BB11" s="594"/>
      <c r="BC11" s="594"/>
      <c r="BD11" s="594"/>
      <c r="BE11" s="594"/>
      <c r="BF11" s="595"/>
      <c r="BG11" s="596">
        <v>1035604</v>
      </c>
      <c r="BH11" s="597"/>
      <c r="BI11" s="597"/>
      <c r="BJ11" s="597"/>
      <c r="BK11" s="597"/>
      <c r="BL11" s="597"/>
      <c r="BM11" s="597"/>
      <c r="BN11" s="598"/>
      <c r="BO11" s="634">
        <v>4.3</v>
      </c>
      <c r="BP11" s="634"/>
      <c r="BQ11" s="634"/>
      <c r="BR11" s="634"/>
      <c r="BS11" s="635">
        <v>294643</v>
      </c>
      <c r="BT11" s="635"/>
      <c r="BU11" s="635"/>
      <c r="BV11" s="635"/>
      <c r="BW11" s="635"/>
      <c r="BX11" s="635"/>
      <c r="BY11" s="635"/>
      <c r="BZ11" s="635"/>
      <c r="CA11" s="635"/>
      <c r="CB11" s="670"/>
      <c r="CD11" s="593" t="s">
        <v>179</v>
      </c>
      <c r="CE11" s="594"/>
      <c r="CF11" s="594"/>
      <c r="CG11" s="594"/>
      <c r="CH11" s="594"/>
      <c r="CI11" s="594"/>
      <c r="CJ11" s="594"/>
      <c r="CK11" s="594"/>
      <c r="CL11" s="594"/>
      <c r="CM11" s="594"/>
      <c r="CN11" s="594"/>
      <c r="CO11" s="594"/>
      <c r="CP11" s="594"/>
      <c r="CQ11" s="595"/>
      <c r="CR11" s="596">
        <v>3455600</v>
      </c>
      <c r="CS11" s="597"/>
      <c r="CT11" s="597"/>
      <c r="CU11" s="597"/>
      <c r="CV11" s="597"/>
      <c r="CW11" s="597"/>
      <c r="CX11" s="597"/>
      <c r="CY11" s="598"/>
      <c r="CZ11" s="634">
        <v>3.1</v>
      </c>
      <c r="DA11" s="634"/>
      <c r="DB11" s="634"/>
      <c r="DC11" s="634"/>
      <c r="DD11" s="602">
        <v>394225</v>
      </c>
      <c r="DE11" s="597"/>
      <c r="DF11" s="597"/>
      <c r="DG11" s="597"/>
      <c r="DH11" s="597"/>
      <c r="DI11" s="597"/>
      <c r="DJ11" s="597"/>
      <c r="DK11" s="597"/>
      <c r="DL11" s="597"/>
      <c r="DM11" s="597"/>
      <c r="DN11" s="597"/>
      <c r="DO11" s="597"/>
      <c r="DP11" s="598"/>
      <c r="DQ11" s="602">
        <v>2427640</v>
      </c>
      <c r="DR11" s="597"/>
      <c r="DS11" s="597"/>
      <c r="DT11" s="597"/>
      <c r="DU11" s="597"/>
      <c r="DV11" s="597"/>
      <c r="DW11" s="597"/>
      <c r="DX11" s="597"/>
      <c r="DY11" s="597"/>
      <c r="DZ11" s="597"/>
      <c r="EA11" s="597"/>
      <c r="EB11" s="597"/>
      <c r="EC11" s="633"/>
    </row>
    <row r="12" spans="2:143" ht="11.25" customHeight="1" x14ac:dyDescent="0.2">
      <c r="B12" s="593" t="s">
        <v>180</v>
      </c>
      <c r="C12" s="594"/>
      <c r="D12" s="594"/>
      <c r="E12" s="594"/>
      <c r="F12" s="594"/>
      <c r="G12" s="594"/>
      <c r="H12" s="594"/>
      <c r="I12" s="594"/>
      <c r="J12" s="594"/>
      <c r="K12" s="594"/>
      <c r="L12" s="594"/>
      <c r="M12" s="594"/>
      <c r="N12" s="594"/>
      <c r="O12" s="594"/>
      <c r="P12" s="594"/>
      <c r="Q12" s="595"/>
      <c r="R12" s="596">
        <v>18319</v>
      </c>
      <c r="S12" s="597"/>
      <c r="T12" s="597"/>
      <c r="U12" s="597"/>
      <c r="V12" s="597"/>
      <c r="W12" s="597"/>
      <c r="X12" s="597"/>
      <c r="Y12" s="598"/>
      <c r="Z12" s="634">
        <v>0</v>
      </c>
      <c r="AA12" s="634"/>
      <c r="AB12" s="634"/>
      <c r="AC12" s="634"/>
      <c r="AD12" s="635">
        <v>18319</v>
      </c>
      <c r="AE12" s="635"/>
      <c r="AF12" s="635"/>
      <c r="AG12" s="635"/>
      <c r="AH12" s="635"/>
      <c r="AI12" s="635"/>
      <c r="AJ12" s="635"/>
      <c r="AK12" s="635"/>
      <c r="AL12" s="599">
        <v>0</v>
      </c>
      <c r="AM12" s="600"/>
      <c r="AN12" s="600"/>
      <c r="AO12" s="636"/>
      <c r="AP12" s="593" t="s">
        <v>181</v>
      </c>
      <c r="AQ12" s="594"/>
      <c r="AR12" s="594"/>
      <c r="AS12" s="594"/>
      <c r="AT12" s="594"/>
      <c r="AU12" s="594"/>
      <c r="AV12" s="594"/>
      <c r="AW12" s="594"/>
      <c r="AX12" s="594"/>
      <c r="AY12" s="594"/>
      <c r="AZ12" s="594"/>
      <c r="BA12" s="594"/>
      <c r="BB12" s="594"/>
      <c r="BC12" s="594"/>
      <c r="BD12" s="594"/>
      <c r="BE12" s="594"/>
      <c r="BF12" s="595"/>
      <c r="BG12" s="596">
        <v>11363457</v>
      </c>
      <c r="BH12" s="597"/>
      <c r="BI12" s="597"/>
      <c r="BJ12" s="597"/>
      <c r="BK12" s="597"/>
      <c r="BL12" s="597"/>
      <c r="BM12" s="597"/>
      <c r="BN12" s="598"/>
      <c r="BO12" s="634">
        <v>46.8</v>
      </c>
      <c r="BP12" s="634"/>
      <c r="BQ12" s="634"/>
      <c r="BR12" s="634"/>
      <c r="BS12" s="635">
        <v>749209</v>
      </c>
      <c r="BT12" s="635"/>
      <c r="BU12" s="635"/>
      <c r="BV12" s="635"/>
      <c r="BW12" s="635"/>
      <c r="BX12" s="635"/>
      <c r="BY12" s="635"/>
      <c r="BZ12" s="635"/>
      <c r="CA12" s="635"/>
      <c r="CB12" s="670"/>
      <c r="CD12" s="593" t="s">
        <v>182</v>
      </c>
      <c r="CE12" s="594"/>
      <c r="CF12" s="594"/>
      <c r="CG12" s="594"/>
      <c r="CH12" s="594"/>
      <c r="CI12" s="594"/>
      <c r="CJ12" s="594"/>
      <c r="CK12" s="594"/>
      <c r="CL12" s="594"/>
      <c r="CM12" s="594"/>
      <c r="CN12" s="594"/>
      <c r="CO12" s="594"/>
      <c r="CP12" s="594"/>
      <c r="CQ12" s="595"/>
      <c r="CR12" s="596">
        <v>15812142</v>
      </c>
      <c r="CS12" s="597"/>
      <c r="CT12" s="597"/>
      <c r="CU12" s="597"/>
      <c r="CV12" s="597"/>
      <c r="CW12" s="597"/>
      <c r="CX12" s="597"/>
      <c r="CY12" s="598"/>
      <c r="CZ12" s="634">
        <v>14.2</v>
      </c>
      <c r="DA12" s="634"/>
      <c r="DB12" s="634"/>
      <c r="DC12" s="634"/>
      <c r="DD12" s="602">
        <v>162263</v>
      </c>
      <c r="DE12" s="597"/>
      <c r="DF12" s="597"/>
      <c r="DG12" s="597"/>
      <c r="DH12" s="597"/>
      <c r="DI12" s="597"/>
      <c r="DJ12" s="597"/>
      <c r="DK12" s="597"/>
      <c r="DL12" s="597"/>
      <c r="DM12" s="597"/>
      <c r="DN12" s="597"/>
      <c r="DO12" s="597"/>
      <c r="DP12" s="598"/>
      <c r="DQ12" s="602">
        <v>1491371</v>
      </c>
      <c r="DR12" s="597"/>
      <c r="DS12" s="597"/>
      <c r="DT12" s="597"/>
      <c r="DU12" s="597"/>
      <c r="DV12" s="597"/>
      <c r="DW12" s="597"/>
      <c r="DX12" s="597"/>
      <c r="DY12" s="597"/>
      <c r="DZ12" s="597"/>
      <c r="EA12" s="597"/>
      <c r="EB12" s="597"/>
      <c r="EC12" s="633"/>
    </row>
    <row r="13" spans="2:143" ht="11.25" customHeight="1" x14ac:dyDescent="0.2">
      <c r="B13" s="593" t="s">
        <v>183</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4" t="s">
        <v>62</v>
      </c>
      <c r="AA13" s="634"/>
      <c r="AB13" s="634"/>
      <c r="AC13" s="634"/>
      <c r="AD13" s="635" t="s">
        <v>62</v>
      </c>
      <c r="AE13" s="635"/>
      <c r="AF13" s="635"/>
      <c r="AG13" s="635"/>
      <c r="AH13" s="635"/>
      <c r="AI13" s="635"/>
      <c r="AJ13" s="635"/>
      <c r="AK13" s="635"/>
      <c r="AL13" s="599" t="s">
        <v>62</v>
      </c>
      <c r="AM13" s="600"/>
      <c r="AN13" s="600"/>
      <c r="AO13" s="636"/>
      <c r="AP13" s="593" t="s">
        <v>184</v>
      </c>
      <c r="AQ13" s="594"/>
      <c r="AR13" s="594"/>
      <c r="AS13" s="594"/>
      <c r="AT13" s="594"/>
      <c r="AU13" s="594"/>
      <c r="AV13" s="594"/>
      <c r="AW13" s="594"/>
      <c r="AX13" s="594"/>
      <c r="AY13" s="594"/>
      <c r="AZ13" s="594"/>
      <c r="BA13" s="594"/>
      <c r="BB13" s="594"/>
      <c r="BC13" s="594"/>
      <c r="BD13" s="594"/>
      <c r="BE13" s="594"/>
      <c r="BF13" s="595"/>
      <c r="BG13" s="596">
        <v>11244027</v>
      </c>
      <c r="BH13" s="597"/>
      <c r="BI13" s="597"/>
      <c r="BJ13" s="597"/>
      <c r="BK13" s="597"/>
      <c r="BL13" s="597"/>
      <c r="BM13" s="597"/>
      <c r="BN13" s="598"/>
      <c r="BO13" s="634">
        <v>46.3</v>
      </c>
      <c r="BP13" s="634"/>
      <c r="BQ13" s="634"/>
      <c r="BR13" s="634"/>
      <c r="BS13" s="635">
        <v>749209</v>
      </c>
      <c r="BT13" s="635"/>
      <c r="BU13" s="635"/>
      <c r="BV13" s="635"/>
      <c r="BW13" s="635"/>
      <c r="BX13" s="635"/>
      <c r="BY13" s="635"/>
      <c r="BZ13" s="635"/>
      <c r="CA13" s="635"/>
      <c r="CB13" s="670"/>
      <c r="CD13" s="593" t="s">
        <v>185</v>
      </c>
      <c r="CE13" s="594"/>
      <c r="CF13" s="594"/>
      <c r="CG13" s="594"/>
      <c r="CH13" s="594"/>
      <c r="CI13" s="594"/>
      <c r="CJ13" s="594"/>
      <c r="CK13" s="594"/>
      <c r="CL13" s="594"/>
      <c r="CM13" s="594"/>
      <c r="CN13" s="594"/>
      <c r="CO13" s="594"/>
      <c r="CP13" s="594"/>
      <c r="CQ13" s="595"/>
      <c r="CR13" s="596">
        <v>6409926</v>
      </c>
      <c r="CS13" s="597"/>
      <c r="CT13" s="597"/>
      <c r="CU13" s="597"/>
      <c r="CV13" s="597"/>
      <c r="CW13" s="597"/>
      <c r="CX13" s="597"/>
      <c r="CY13" s="598"/>
      <c r="CZ13" s="634">
        <v>5.8</v>
      </c>
      <c r="DA13" s="634"/>
      <c r="DB13" s="634"/>
      <c r="DC13" s="634"/>
      <c r="DD13" s="602">
        <v>1434638</v>
      </c>
      <c r="DE13" s="597"/>
      <c r="DF13" s="597"/>
      <c r="DG13" s="597"/>
      <c r="DH13" s="597"/>
      <c r="DI13" s="597"/>
      <c r="DJ13" s="597"/>
      <c r="DK13" s="597"/>
      <c r="DL13" s="597"/>
      <c r="DM13" s="597"/>
      <c r="DN13" s="597"/>
      <c r="DO13" s="597"/>
      <c r="DP13" s="598"/>
      <c r="DQ13" s="602">
        <v>4630487</v>
      </c>
      <c r="DR13" s="597"/>
      <c r="DS13" s="597"/>
      <c r="DT13" s="597"/>
      <c r="DU13" s="597"/>
      <c r="DV13" s="597"/>
      <c r="DW13" s="597"/>
      <c r="DX13" s="597"/>
      <c r="DY13" s="597"/>
      <c r="DZ13" s="597"/>
      <c r="EA13" s="597"/>
      <c r="EB13" s="597"/>
      <c r="EC13" s="633"/>
    </row>
    <row r="14" spans="2:143" ht="11.25" customHeight="1" x14ac:dyDescent="0.2">
      <c r="B14" s="593" t="s">
        <v>186</v>
      </c>
      <c r="C14" s="594"/>
      <c r="D14" s="594"/>
      <c r="E14" s="594"/>
      <c r="F14" s="594"/>
      <c r="G14" s="594"/>
      <c r="H14" s="594"/>
      <c r="I14" s="594"/>
      <c r="J14" s="594"/>
      <c r="K14" s="594"/>
      <c r="L14" s="594"/>
      <c r="M14" s="594"/>
      <c r="N14" s="594"/>
      <c r="O14" s="594"/>
      <c r="P14" s="594"/>
      <c r="Q14" s="595"/>
      <c r="R14" s="596">
        <v>6453</v>
      </c>
      <c r="S14" s="597"/>
      <c r="T14" s="597"/>
      <c r="U14" s="597"/>
      <c r="V14" s="597"/>
      <c r="W14" s="597"/>
      <c r="X14" s="597"/>
      <c r="Y14" s="598"/>
      <c r="Z14" s="634">
        <v>0</v>
      </c>
      <c r="AA14" s="634"/>
      <c r="AB14" s="634"/>
      <c r="AC14" s="634"/>
      <c r="AD14" s="635">
        <v>6453</v>
      </c>
      <c r="AE14" s="635"/>
      <c r="AF14" s="635"/>
      <c r="AG14" s="635"/>
      <c r="AH14" s="635"/>
      <c r="AI14" s="635"/>
      <c r="AJ14" s="635"/>
      <c r="AK14" s="635"/>
      <c r="AL14" s="599">
        <v>0</v>
      </c>
      <c r="AM14" s="600"/>
      <c r="AN14" s="600"/>
      <c r="AO14" s="636"/>
      <c r="AP14" s="593" t="s">
        <v>187</v>
      </c>
      <c r="AQ14" s="594"/>
      <c r="AR14" s="594"/>
      <c r="AS14" s="594"/>
      <c r="AT14" s="594"/>
      <c r="AU14" s="594"/>
      <c r="AV14" s="594"/>
      <c r="AW14" s="594"/>
      <c r="AX14" s="594"/>
      <c r="AY14" s="594"/>
      <c r="AZ14" s="594"/>
      <c r="BA14" s="594"/>
      <c r="BB14" s="594"/>
      <c r="BC14" s="594"/>
      <c r="BD14" s="594"/>
      <c r="BE14" s="594"/>
      <c r="BF14" s="595"/>
      <c r="BG14" s="596">
        <v>705956</v>
      </c>
      <c r="BH14" s="597"/>
      <c r="BI14" s="597"/>
      <c r="BJ14" s="597"/>
      <c r="BK14" s="597"/>
      <c r="BL14" s="597"/>
      <c r="BM14" s="597"/>
      <c r="BN14" s="598"/>
      <c r="BO14" s="634">
        <v>2.9</v>
      </c>
      <c r="BP14" s="634"/>
      <c r="BQ14" s="634"/>
      <c r="BR14" s="634"/>
      <c r="BS14" s="635" t="s">
        <v>62</v>
      </c>
      <c r="BT14" s="635"/>
      <c r="BU14" s="635"/>
      <c r="BV14" s="635"/>
      <c r="BW14" s="635"/>
      <c r="BX14" s="635"/>
      <c r="BY14" s="635"/>
      <c r="BZ14" s="635"/>
      <c r="CA14" s="635"/>
      <c r="CB14" s="670"/>
      <c r="CD14" s="593" t="s">
        <v>188</v>
      </c>
      <c r="CE14" s="594"/>
      <c r="CF14" s="594"/>
      <c r="CG14" s="594"/>
      <c r="CH14" s="594"/>
      <c r="CI14" s="594"/>
      <c r="CJ14" s="594"/>
      <c r="CK14" s="594"/>
      <c r="CL14" s="594"/>
      <c r="CM14" s="594"/>
      <c r="CN14" s="594"/>
      <c r="CO14" s="594"/>
      <c r="CP14" s="594"/>
      <c r="CQ14" s="595"/>
      <c r="CR14" s="596">
        <v>2619883</v>
      </c>
      <c r="CS14" s="597"/>
      <c r="CT14" s="597"/>
      <c r="CU14" s="597"/>
      <c r="CV14" s="597"/>
      <c r="CW14" s="597"/>
      <c r="CX14" s="597"/>
      <c r="CY14" s="598"/>
      <c r="CZ14" s="634">
        <v>2.4</v>
      </c>
      <c r="DA14" s="634"/>
      <c r="DB14" s="634"/>
      <c r="DC14" s="634"/>
      <c r="DD14" s="602">
        <v>57230</v>
      </c>
      <c r="DE14" s="597"/>
      <c r="DF14" s="597"/>
      <c r="DG14" s="597"/>
      <c r="DH14" s="597"/>
      <c r="DI14" s="597"/>
      <c r="DJ14" s="597"/>
      <c r="DK14" s="597"/>
      <c r="DL14" s="597"/>
      <c r="DM14" s="597"/>
      <c r="DN14" s="597"/>
      <c r="DO14" s="597"/>
      <c r="DP14" s="598"/>
      <c r="DQ14" s="602">
        <v>2463314</v>
      </c>
      <c r="DR14" s="597"/>
      <c r="DS14" s="597"/>
      <c r="DT14" s="597"/>
      <c r="DU14" s="597"/>
      <c r="DV14" s="597"/>
      <c r="DW14" s="597"/>
      <c r="DX14" s="597"/>
      <c r="DY14" s="597"/>
      <c r="DZ14" s="597"/>
      <c r="EA14" s="597"/>
      <c r="EB14" s="597"/>
      <c r="EC14" s="633"/>
    </row>
    <row r="15" spans="2:143" ht="11.25" customHeight="1" x14ac:dyDescent="0.2">
      <c r="B15" s="593" t="s">
        <v>189</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4" t="s">
        <v>62</v>
      </c>
      <c r="AA15" s="634"/>
      <c r="AB15" s="634"/>
      <c r="AC15" s="634"/>
      <c r="AD15" s="635" t="s">
        <v>62</v>
      </c>
      <c r="AE15" s="635"/>
      <c r="AF15" s="635"/>
      <c r="AG15" s="635"/>
      <c r="AH15" s="635"/>
      <c r="AI15" s="635"/>
      <c r="AJ15" s="635"/>
      <c r="AK15" s="635"/>
      <c r="AL15" s="599" t="s">
        <v>62</v>
      </c>
      <c r="AM15" s="600"/>
      <c r="AN15" s="600"/>
      <c r="AO15" s="636"/>
      <c r="AP15" s="593" t="s">
        <v>190</v>
      </c>
      <c r="AQ15" s="594"/>
      <c r="AR15" s="594"/>
      <c r="AS15" s="594"/>
      <c r="AT15" s="594"/>
      <c r="AU15" s="594"/>
      <c r="AV15" s="594"/>
      <c r="AW15" s="594"/>
      <c r="AX15" s="594"/>
      <c r="AY15" s="594"/>
      <c r="AZ15" s="594"/>
      <c r="BA15" s="594"/>
      <c r="BB15" s="594"/>
      <c r="BC15" s="594"/>
      <c r="BD15" s="594"/>
      <c r="BE15" s="594"/>
      <c r="BF15" s="595"/>
      <c r="BG15" s="596">
        <v>1305981</v>
      </c>
      <c r="BH15" s="597"/>
      <c r="BI15" s="597"/>
      <c r="BJ15" s="597"/>
      <c r="BK15" s="597"/>
      <c r="BL15" s="597"/>
      <c r="BM15" s="597"/>
      <c r="BN15" s="598"/>
      <c r="BO15" s="634">
        <v>5.4</v>
      </c>
      <c r="BP15" s="634"/>
      <c r="BQ15" s="634"/>
      <c r="BR15" s="634"/>
      <c r="BS15" s="635" t="s">
        <v>62</v>
      </c>
      <c r="BT15" s="635"/>
      <c r="BU15" s="635"/>
      <c r="BV15" s="635"/>
      <c r="BW15" s="635"/>
      <c r="BX15" s="635"/>
      <c r="BY15" s="635"/>
      <c r="BZ15" s="635"/>
      <c r="CA15" s="635"/>
      <c r="CB15" s="670"/>
      <c r="CD15" s="593" t="s">
        <v>191</v>
      </c>
      <c r="CE15" s="594"/>
      <c r="CF15" s="594"/>
      <c r="CG15" s="594"/>
      <c r="CH15" s="594"/>
      <c r="CI15" s="594"/>
      <c r="CJ15" s="594"/>
      <c r="CK15" s="594"/>
      <c r="CL15" s="594"/>
      <c r="CM15" s="594"/>
      <c r="CN15" s="594"/>
      <c r="CO15" s="594"/>
      <c r="CP15" s="594"/>
      <c r="CQ15" s="595"/>
      <c r="CR15" s="596">
        <v>10592272</v>
      </c>
      <c r="CS15" s="597"/>
      <c r="CT15" s="597"/>
      <c r="CU15" s="597"/>
      <c r="CV15" s="597"/>
      <c r="CW15" s="597"/>
      <c r="CX15" s="597"/>
      <c r="CY15" s="598"/>
      <c r="CZ15" s="634">
        <v>9.5</v>
      </c>
      <c r="DA15" s="634"/>
      <c r="DB15" s="634"/>
      <c r="DC15" s="634"/>
      <c r="DD15" s="602">
        <v>2145446</v>
      </c>
      <c r="DE15" s="597"/>
      <c r="DF15" s="597"/>
      <c r="DG15" s="597"/>
      <c r="DH15" s="597"/>
      <c r="DI15" s="597"/>
      <c r="DJ15" s="597"/>
      <c r="DK15" s="597"/>
      <c r="DL15" s="597"/>
      <c r="DM15" s="597"/>
      <c r="DN15" s="597"/>
      <c r="DO15" s="597"/>
      <c r="DP15" s="598"/>
      <c r="DQ15" s="602">
        <v>6471497</v>
      </c>
      <c r="DR15" s="597"/>
      <c r="DS15" s="597"/>
      <c r="DT15" s="597"/>
      <c r="DU15" s="597"/>
      <c r="DV15" s="597"/>
      <c r="DW15" s="597"/>
      <c r="DX15" s="597"/>
      <c r="DY15" s="597"/>
      <c r="DZ15" s="597"/>
      <c r="EA15" s="597"/>
      <c r="EB15" s="597"/>
      <c r="EC15" s="633"/>
    </row>
    <row r="16" spans="2:143" ht="11.25" customHeight="1" x14ac:dyDescent="0.2">
      <c r="B16" s="593" t="s">
        <v>192</v>
      </c>
      <c r="C16" s="594"/>
      <c r="D16" s="594"/>
      <c r="E16" s="594"/>
      <c r="F16" s="594"/>
      <c r="G16" s="594"/>
      <c r="H16" s="594"/>
      <c r="I16" s="594"/>
      <c r="J16" s="594"/>
      <c r="K16" s="594"/>
      <c r="L16" s="594"/>
      <c r="M16" s="594"/>
      <c r="N16" s="594"/>
      <c r="O16" s="594"/>
      <c r="P16" s="594"/>
      <c r="Q16" s="595"/>
      <c r="R16" s="596">
        <v>68271</v>
      </c>
      <c r="S16" s="597"/>
      <c r="T16" s="597"/>
      <c r="U16" s="597"/>
      <c r="V16" s="597"/>
      <c r="W16" s="597"/>
      <c r="X16" s="597"/>
      <c r="Y16" s="598"/>
      <c r="Z16" s="634">
        <v>0.1</v>
      </c>
      <c r="AA16" s="634"/>
      <c r="AB16" s="634"/>
      <c r="AC16" s="634"/>
      <c r="AD16" s="635">
        <v>68271</v>
      </c>
      <c r="AE16" s="635"/>
      <c r="AF16" s="635"/>
      <c r="AG16" s="635"/>
      <c r="AH16" s="635"/>
      <c r="AI16" s="635"/>
      <c r="AJ16" s="635"/>
      <c r="AK16" s="635"/>
      <c r="AL16" s="599">
        <v>0.1</v>
      </c>
      <c r="AM16" s="600"/>
      <c r="AN16" s="600"/>
      <c r="AO16" s="636"/>
      <c r="AP16" s="593" t="s">
        <v>193</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4" t="s">
        <v>62</v>
      </c>
      <c r="BP16" s="634"/>
      <c r="BQ16" s="634"/>
      <c r="BR16" s="634"/>
      <c r="BS16" s="635" t="s">
        <v>62</v>
      </c>
      <c r="BT16" s="635"/>
      <c r="BU16" s="635"/>
      <c r="BV16" s="635"/>
      <c r="BW16" s="635"/>
      <c r="BX16" s="635"/>
      <c r="BY16" s="635"/>
      <c r="BZ16" s="635"/>
      <c r="CA16" s="635"/>
      <c r="CB16" s="670"/>
      <c r="CD16" s="593" t="s">
        <v>194</v>
      </c>
      <c r="CE16" s="594"/>
      <c r="CF16" s="594"/>
      <c r="CG16" s="594"/>
      <c r="CH16" s="594"/>
      <c r="CI16" s="594"/>
      <c r="CJ16" s="594"/>
      <c r="CK16" s="594"/>
      <c r="CL16" s="594"/>
      <c r="CM16" s="594"/>
      <c r="CN16" s="594"/>
      <c r="CO16" s="594"/>
      <c r="CP16" s="594"/>
      <c r="CQ16" s="595"/>
      <c r="CR16" s="596">
        <v>2141283</v>
      </c>
      <c r="CS16" s="597"/>
      <c r="CT16" s="597"/>
      <c r="CU16" s="597"/>
      <c r="CV16" s="597"/>
      <c r="CW16" s="597"/>
      <c r="CX16" s="597"/>
      <c r="CY16" s="598"/>
      <c r="CZ16" s="634">
        <v>1.9</v>
      </c>
      <c r="DA16" s="634"/>
      <c r="DB16" s="634"/>
      <c r="DC16" s="634"/>
      <c r="DD16" s="602" t="s">
        <v>62</v>
      </c>
      <c r="DE16" s="597"/>
      <c r="DF16" s="597"/>
      <c r="DG16" s="597"/>
      <c r="DH16" s="597"/>
      <c r="DI16" s="597"/>
      <c r="DJ16" s="597"/>
      <c r="DK16" s="597"/>
      <c r="DL16" s="597"/>
      <c r="DM16" s="597"/>
      <c r="DN16" s="597"/>
      <c r="DO16" s="597"/>
      <c r="DP16" s="598"/>
      <c r="DQ16" s="602">
        <v>310824</v>
      </c>
      <c r="DR16" s="597"/>
      <c r="DS16" s="597"/>
      <c r="DT16" s="597"/>
      <c r="DU16" s="597"/>
      <c r="DV16" s="597"/>
      <c r="DW16" s="597"/>
      <c r="DX16" s="597"/>
      <c r="DY16" s="597"/>
      <c r="DZ16" s="597"/>
      <c r="EA16" s="597"/>
      <c r="EB16" s="597"/>
      <c r="EC16" s="633"/>
    </row>
    <row r="17" spans="2:133" ht="11.25" customHeight="1" x14ac:dyDescent="0.2">
      <c r="B17" s="593" t="s">
        <v>195</v>
      </c>
      <c r="C17" s="594"/>
      <c r="D17" s="594"/>
      <c r="E17" s="594"/>
      <c r="F17" s="594"/>
      <c r="G17" s="594"/>
      <c r="H17" s="594"/>
      <c r="I17" s="594"/>
      <c r="J17" s="594"/>
      <c r="K17" s="594"/>
      <c r="L17" s="594"/>
      <c r="M17" s="594"/>
      <c r="N17" s="594"/>
      <c r="O17" s="594"/>
      <c r="P17" s="594"/>
      <c r="Q17" s="595"/>
      <c r="R17" s="596">
        <v>373971</v>
      </c>
      <c r="S17" s="597"/>
      <c r="T17" s="597"/>
      <c r="U17" s="597"/>
      <c r="V17" s="597"/>
      <c r="W17" s="597"/>
      <c r="X17" s="597"/>
      <c r="Y17" s="598"/>
      <c r="Z17" s="634">
        <v>0.3</v>
      </c>
      <c r="AA17" s="634"/>
      <c r="AB17" s="634"/>
      <c r="AC17" s="634"/>
      <c r="AD17" s="635">
        <v>373971</v>
      </c>
      <c r="AE17" s="635"/>
      <c r="AF17" s="635"/>
      <c r="AG17" s="635"/>
      <c r="AH17" s="635"/>
      <c r="AI17" s="635"/>
      <c r="AJ17" s="635"/>
      <c r="AK17" s="635"/>
      <c r="AL17" s="599">
        <v>0.7</v>
      </c>
      <c r="AM17" s="600"/>
      <c r="AN17" s="600"/>
      <c r="AO17" s="636"/>
      <c r="AP17" s="593" t="s">
        <v>196</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4" t="s">
        <v>62</v>
      </c>
      <c r="BP17" s="634"/>
      <c r="BQ17" s="634"/>
      <c r="BR17" s="634"/>
      <c r="BS17" s="635" t="s">
        <v>62</v>
      </c>
      <c r="BT17" s="635"/>
      <c r="BU17" s="635"/>
      <c r="BV17" s="635"/>
      <c r="BW17" s="635"/>
      <c r="BX17" s="635"/>
      <c r="BY17" s="635"/>
      <c r="BZ17" s="635"/>
      <c r="CA17" s="635"/>
      <c r="CB17" s="670"/>
      <c r="CD17" s="593" t="s">
        <v>197</v>
      </c>
      <c r="CE17" s="594"/>
      <c r="CF17" s="594"/>
      <c r="CG17" s="594"/>
      <c r="CH17" s="594"/>
      <c r="CI17" s="594"/>
      <c r="CJ17" s="594"/>
      <c r="CK17" s="594"/>
      <c r="CL17" s="594"/>
      <c r="CM17" s="594"/>
      <c r="CN17" s="594"/>
      <c r="CO17" s="594"/>
      <c r="CP17" s="594"/>
      <c r="CQ17" s="595"/>
      <c r="CR17" s="596">
        <v>11145794</v>
      </c>
      <c r="CS17" s="597"/>
      <c r="CT17" s="597"/>
      <c r="CU17" s="597"/>
      <c r="CV17" s="597"/>
      <c r="CW17" s="597"/>
      <c r="CX17" s="597"/>
      <c r="CY17" s="598"/>
      <c r="CZ17" s="634">
        <v>10</v>
      </c>
      <c r="DA17" s="634"/>
      <c r="DB17" s="634"/>
      <c r="DC17" s="634"/>
      <c r="DD17" s="602" t="s">
        <v>62</v>
      </c>
      <c r="DE17" s="597"/>
      <c r="DF17" s="597"/>
      <c r="DG17" s="597"/>
      <c r="DH17" s="597"/>
      <c r="DI17" s="597"/>
      <c r="DJ17" s="597"/>
      <c r="DK17" s="597"/>
      <c r="DL17" s="597"/>
      <c r="DM17" s="597"/>
      <c r="DN17" s="597"/>
      <c r="DO17" s="597"/>
      <c r="DP17" s="598"/>
      <c r="DQ17" s="602">
        <v>9068712</v>
      </c>
      <c r="DR17" s="597"/>
      <c r="DS17" s="597"/>
      <c r="DT17" s="597"/>
      <c r="DU17" s="597"/>
      <c r="DV17" s="597"/>
      <c r="DW17" s="597"/>
      <c r="DX17" s="597"/>
      <c r="DY17" s="597"/>
      <c r="DZ17" s="597"/>
      <c r="EA17" s="597"/>
      <c r="EB17" s="597"/>
      <c r="EC17" s="633"/>
    </row>
    <row r="18" spans="2:133" ht="11.25" customHeight="1" x14ac:dyDescent="0.2">
      <c r="B18" s="593" t="s">
        <v>198</v>
      </c>
      <c r="C18" s="594"/>
      <c r="D18" s="594"/>
      <c r="E18" s="594"/>
      <c r="F18" s="594"/>
      <c r="G18" s="594"/>
      <c r="H18" s="594"/>
      <c r="I18" s="594"/>
      <c r="J18" s="594"/>
      <c r="K18" s="594"/>
      <c r="L18" s="594"/>
      <c r="M18" s="594"/>
      <c r="N18" s="594"/>
      <c r="O18" s="594"/>
      <c r="P18" s="594"/>
      <c r="Q18" s="595"/>
      <c r="R18" s="596">
        <v>206581</v>
      </c>
      <c r="S18" s="597"/>
      <c r="T18" s="597"/>
      <c r="U18" s="597"/>
      <c r="V18" s="597"/>
      <c r="W18" s="597"/>
      <c r="X18" s="597"/>
      <c r="Y18" s="598"/>
      <c r="Z18" s="634">
        <v>0.2</v>
      </c>
      <c r="AA18" s="634"/>
      <c r="AB18" s="634"/>
      <c r="AC18" s="634"/>
      <c r="AD18" s="635">
        <v>206581</v>
      </c>
      <c r="AE18" s="635"/>
      <c r="AF18" s="635"/>
      <c r="AG18" s="635"/>
      <c r="AH18" s="635"/>
      <c r="AI18" s="635"/>
      <c r="AJ18" s="635"/>
      <c r="AK18" s="635"/>
      <c r="AL18" s="599">
        <v>0.4</v>
      </c>
      <c r="AM18" s="600"/>
      <c r="AN18" s="600"/>
      <c r="AO18" s="636"/>
      <c r="AP18" s="593" t="s">
        <v>199</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4" t="s">
        <v>62</v>
      </c>
      <c r="BP18" s="634"/>
      <c r="BQ18" s="634"/>
      <c r="BR18" s="634"/>
      <c r="BS18" s="635" t="s">
        <v>62</v>
      </c>
      <c r="BT18" s="635"/>
      <c r="BU18" s="635"/>
      <c r="BV18" s="635"/>
      <c r="BW18" s="635"/>
      <c r="BX18" s="635"/>
      <c r="BY18" s="635"/>
      <c r="BZ18" s="635"/>
      <c r="CA18" s="635"/>
      <c r="CB18" s="670"/>
      <c r="CD18" s="593" t="s">
        <v>200</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4" t="s">
        <v>62</v>
      </c>
      <c r="DA18" s="634"/>
      <c r="DB18" s="634"/>
      <c r="DC18" s="634"/>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3"/>
    </row>
    <row r="19" spans="2:133" ht="11.25" customHeight="1" x14ac:dyDescent="0.2">
      <c r="B19" s="593" t="s">
        <v>201</v>
      </c>
      <c r="C19" s="594"/>
      <c r="D19" s="594"/>
      <c r="E19" s="594"/>
      <c r="F19" s="594"/>
      <c r="G19" s="594"/>
      <c r="H19" s="594"/>
      <c r="I19" s="594"/>
      <c r="J19" s="594"/>
      <c r="K19" s="594"/>
      <c r="L19" s="594"/>
      <c r="M19" s="594"/>
      <c r="N19" s="594"/>
      <c r="O19" s="594"/>
      <c r="P19" s="594"/>
      <c r="Q19" s="595"/>
      <c r="R19" s="596">
        <v>175872</v>
      </c>
      <c r="S19" s="597"/>
      <c r="T19" s="597"/>
      <c r="U19" s="597"/>
      <c r="V19" s="597"/>
      <c r="W19" s="597"/>
      <c r="X19" s="597"/>
      <c r="Y19" s="598"/>
      <c r="Z19" s="634">
        <v>0.2</v>
      </c>
      <c r="AA19" s="634"/>
      <c r="AB19" s="634"/>
      <c r="AC19" s="634"/>
      <c r="AD19" s="635">
        <v>175872</v>
      </c>
      <c r="AE19" s="635"/>
      <c r="AF19" s="635"/>
      <c r="AG19" s="635"/>
      <c r="AH19" s="635"/>
      <c r="AI19" s="635"/>
      <c r="AJ19" s="635"/>
      <c r="AK19" s="635"/>
      <c r="AL19" s="599">
        <v>0.3</v>
      </c>
      <c r="AM19" s="600"/>
      <c r="AN19" s="600"/>
      <c r="AO19" s="636"/>
      <c r="AP19" s="593" t="s">
        <v>202</v>
      </c>
      <c r="AQ19" s="594"/>
      <c r="AR19" s="594"/>
      <c r="AS19" s="594"/>
      <c r="AT19" s="594"/>
      <c r="AU19" s="594"/>
      <c r="AV19" s="594"/>
      <c r="AW19" s="594"/>
      <c r="AX19" s="594"/>
      <c r="AY19" s="594"/>
      <c r="AZ19" s="594"/>
      <c r="BA19" s="594"/>
      <c r="BB19" s="594"/>
      <c r="BC19" s="594"/>
      <c r="BD19" s="594"/>
      <c r="BE19" s="594"/>
      <c r="BF19" s="595"/>
      <c r="BG19" s="596">
        <v>566103</v>
      </c>
      <c r="BH19" s="597"/>
      <c r="BI19" s="597"/>
      <c r="BJ19" s="597"/>
      <c r="BK19" s="597"/>
      <c r="BL19" s="597"/>
      <c r="BM19" s="597"/>
      <c r="BN19" s="598"/>
      <c r="BO19" s="634">
        <v>2.2999999999999998</v>
      </c>
      <c r="BP19" s="634"/>
      <c r="BQ19" s="634"/>
      <c r="BR19" s="634"/>
      <c r="BS19" s="635" t="s">
        <v>62</v>
      </c>
      <c r="BT19" s="635"/>
      <c r="BU19" s="635"/>
      <c r="BV19" s="635"/>
      <c r="BW19" s="635"/>
      <c r="BX19" s="635"/>
      <c r="BY19" s="635"/>
      <c r="BZ19" s="635"/>
      <c r="CA19" s="635"/>
      <c r="CB19" s="670"/>
      <c r="CD19" s="593" t="s">
        <v>203</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4" t="s">
        <v>62</v>
      </c>
      <c r="DA19" s="634"/>
      <c r="DB19" s="634"/>
      <c r="DC19" s="634"/>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3"/>
    </row>
    <row r="20" spans="2:133" ht="11.25" customHeight="1" x14ac:dyDescent="0.2">
      <c r="B20" s="671" t="s">
        <v>204</v>
      </c>
      <c r="C20" s="672"/>
      <c r="D20" s="672"/>
      <c r="E20" s="672"/>
      <c r="F20" s="672"/>
      <c r="G20" s="672"/>
      <c r="H20" s="672"/>
      <c r="I20" s="672"/>
      <c r="J20" s="672"/>
      <c r="K20" s="672"/>
      <c r="L20" s="672"/>
      <c r="M20" s="672"/>
      <c r="N20" s="672"/>
      <c r="O20" s="672"/>
      <c r="P20" s="672"/>
      <c r="Q20" s="673"/>
      <c r="R20" s="596">
        <v>30709</v>
      </c>
      <c r="S20" s="597"/>
      <c r="T20" s="597"/>
      <c r="U20" s="597"/>
      <c r="V20" s="597"/>
      <c r="W20" s="597"/>
      <c r="X20" s="597"/>
      <c r="Y20" s="598"/>
      <c r="Z20" s="634">
        <v>0</v>
      </c>
      <c r="AA20" s="634"/>
      <c r="AB20" s="634"/>
      <c r="AC20" s="634"/>
      <c r="AD20" s="635">
        <v>30709</v>
      </c>
      <c r="AE20" s="635"/>
      <c r="AF20" s="635"/>
      <c r="AG20" s="635"/>
      <c r="AH20" s="635"/>
      <c r="AI20" s="635"/>
      <c r="AJ20" s="635"/>
      <c r="AK20" s="635"/>
      <c r="AL20" s="599">
        <v>0.1</v>
      </c>
      <c r="AM20" s="600"/>
      <c r="AN20" s="600"/>
      <c r="AO20" s="636"/>
      <c r="AP20" s="593" t="s">
        <v>205</v>
      </c>
      <c r="AQ20" s="594"/>
      <c r="AR20" s="594"/>
      <c r="AS20" s="594"/>
      <c r="AT20" s="594"/>
      <c r="AU20" s="594"/>
      <c r="AV20" s="594"/>
      <c r="AW20" s="594"/>
      <c r="AX20" s="594"/>
      <c r="AY20" s="594"/>
      <c r="AZ20" s="594"/>
      <c r="BA20" s="594"/>
      <c r="BB20" s="594"/>
      <c r="BC20" s="594"/>
      <c r="BD20" s="594"/>
      <c r="BE20" s="594"/>
      <c r="BF20" s="595"/>
      <c r="BG20" s="596">
        <v>566103</v>
      </c>
      <c r="BH20" s="597"/>
      <c r="BI20" s="597"/>
      <c r="BJ20" s="597"/>
      <c r="BK20" s="597"/>
      <c r="BL20" s="597"/>
      <c r="BM20" s="597"/>
      <c r="BN20" s="598"/>
      <c r="BO20" s="634">
        <v>2.2999999999999998</v>
      </c>
      <c r="BP20" s="634"/>
      <c r="BQ20" s="634"/>
      <c r="BR20" s="634"/>
      <c r="BS20" s="635" t="s">
        <v>62</v>
      </c>
      <c r="BT20" s="635"/>
      <c r="BU20" s="635"/>
      <c r="BV20" s="635"/>
      <c r="BW20" s="635"/>
      <c r="BX20" s="635"/>
      <c r="BY20" s="635"/>
      <c r="BZ20" s="635"/>
      <c r="CA20" s="635"/>
      <c r="CB20" s="670"/>
      <c r="CD20" s="593" t="s">
        <v>206</v>
      </c>
      <c r="CE20" s="594"/>
      <c r="CF20" s="594"/>
      <c r="CG20" s="594"/>
      <c r="CH20" s="594"/>
      <c r="CI20" s="594"/>
      <c r="CJ20" s="594"/>
      <c r="CK20" s="594"/>
      <c r="CL20" s="594"/>
      <c r="CM20" s="594"/>
      <c r="CN20" s="594"/>
      <c r="CO20" s="594"/>
      <c r="CP20" s="594"/>
      <c r="CQ20" s="595"/>
      <c r="CR20" s="596">
        <v>111334065</v>
      </c>
      <c r="CS20" s="597"/>
      <c r="CT20" s="597"/>
      <c r="CU20" s="597"/>
      <c r="CV20" s="597"/>
      <c r="CW20" s="597"/>
      <c r="CX20" s="597"/>
      <c r="CY20" s="598"/>
      <c r="CZ20" s="634">
        <v>100</v>
      </c>
      <c r="DA20" s="634"/>
      <c r="DB20" s="634"/>
      <c r="DC20" s="634"/>
      <c r="DD20" s="602">
        <v>6998504</v>
      </c>
      <c r="DE20" s="597"/>
      <c r="DF20" s="597"/>
      <c r="DG20" s="597"/>
      <c r="DH20" s="597"/>
      <c r="DI20" s="597"/>
      <c r="DJ20" s="597"/>
      <c r="DK20" s="597"/>
      <c r="DL20" s="597"/>
      <c r="DM20" s="597"/>
      <c r="DN20" s="597"/>
      <c r="DO20" s="597"/>
      <c r="DP20" s="598"/>
      <c r="DQ20" s="602">
        <v>61589303</v>
      </c>
      <c r="DR20" s="597"/>
      <c r="DS20" s="597"/>
      <c r="DT20" s="597"/>
      <c r="DU20" s="597"/>
      <c r="DV20" s="597"/>
      <c r="DW20" s="597"/>
      <c r="DX20" s="597"/>
      <c r="DY20" s="597"/>
      <c r="DZ20" s="597"/>
      <c r="EA20" s="597"/>
      <c r="EB20" s="597"/>
      <c r="EC20" s="633"/>
    </row>
    <row r="21" spans="2:133" ht="11.25" customHeight="1" x14ac:dyDescent="0.2">
      <c r="B21" s="593" t="s">
        <v>207</v>
      </c>
      <c r="C21" s="594"/>
      <c r="D21" s="594"/>
      <c r="E21" s="594"/>
      <c r="F21" s="594"/>
      <c r="G21" s="594"/>
      <c r="H21" s="594"/>
      <c r="I21" s="594"/>
      <c r="J21" s="594"/>
      <c r="K21" s="594"/>
      <c r="L21" s="594"/>
      <c r="M21" s="594"/>
      <c r="N21" s="594"/>
      <c r="O21" s="594"/>
      <c r="P21" s="594"/>
      <c r="Q21" s="595"/>
      <c r="R21" s="596">
        <v>24872310</v>
      </c>
      <c r="S21" s="597"/>
      <c r="T21" s="597"/>
      <c r="U21" s="597"/>
      <c r="V21" s="597"/>
      <c r="W21" s="597"/>
      <c r="X21" s="597"/>
      <c r="Y21" s="598"/>
      <c r="Z21" s="634">
        <v>21.8</v>
      </c>
      <c r="AA21" s="634"/>
      <c r="AB21" s="634"/>
      <c r="AC21" s="634"/>
      <c r="AD21" s="635">
        <v>21973364</v>
      </c>
      <c r="AE21" s="635"/>
      <c r="AF21" s="635"/>
      <c r="AG21" s="635"/>
      <c r="AH21" s="635"/>
      <c r="AI21" s="635"/>
      <c r="AJ21" s="635"/>
      <c r="AK21" s="635"/>
      <c r="AL21" s="599">
        <v>42.1</v>
      </c>
      <c r="AM21" s="600"/>
      <c r="AN21" s="600"/>
      <c r="AO21" s="636"/>
      <c r="AP21" s="593" t="s">
        <v>208</v>
      </c>
      <c r="AQ21" s="674"/>
      <c r="AR21" s="674"/>
      <c r="AS21" s="674"/>
      <c r="AT21" s="674"/>
      <c r="AU21" s="674"/>
      <c r="AV21" s="674"/>
      <c r="AW21" s="674"/>
      <c r="AX21" s="674"/>
      <c r="AY21" s="674"/>
      <c r="AZ21" s="674"/>
      <c r="BA21" s="674"/>
      <c r="BB21" s="674"/>
      <c r="BC21" s="674"/>
      <c r="BD21" s="674"/>
      <c r="BE21" s="674"/>
      <c r="BF21" s="675"/>
      <c r="BG21" s="596">
        <v>18488</v>
      </c>
      <c r="BH21" s="597"/>
      <c r="BI21" s="597"/>
      <c r="BJ21" s="597"/>
      <c r="BK21" s="597"/>
      <c r="BL21" s="597"/>
      <c r="BM21" s="597"/>
      <c r="BN21" s="598"/>
      <c r="BO21" s="634">
        <v>0.1</v>
      </c>
      <c r="BP21" s="634"/>
      <c r="BQ21" s="634"/>
      <c r="BR21" s="634"/>
      <c r="BS21" s="635" t="s">
        <v>62</v>
      </c>
      <c r="BT21" s="635"/>
      <c r="BU21" s="635"/>
      <c r="BV21" s="635"/>
      <c r="BW21" s="635"/>
      <c r="BX21" s="635"/>
      <c r="BY21" s="635"/>
      <c r="BZ21" s="635"/>
      <c r="CA21" s="635"/>
      <c r="CB21" s="670"/>
      <c r="CD21" s="577"/>
      <c r="CE21" s="578"/>
      <c r="CF21" s="578"/>
      <c r="CG21" s="578"/>
      <c r="CH21" s="578"/>
      <c r="CI21" s="578"/>
      <c r="CJ21" s="578"/>
      <c r="CK21" s="578"/>
      <c r="CL21" s="578"/>
      <c r="CM21" s="578"/>
      <c r="CN21" s="578"/>
      <c r="CO21" s="578"/>
      <c r="CP21" s="578"/>
      <c r="CQ21" s="579"/>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
      <c r="B22" s="593" t="s">
        <v>209</v>
      </c>
      <c r="C22" s="594"/>
      <c r="D22" s="594"/>
      <c r="E22" s="594"/>
      <c r="F22" s="594"/>
      <c r="G22" s="594"/>
      <c r="H22" s="594"/>
      <c r="I22" s="594"/>
      <c r="J22" s="594"/>
      <c r="K22" s="594"/>
      <c r="L22" s="594"/>
      <c r="M22" s="594"/>
      <c r="N22" s="594"/>
      <c r="O22" s="594"/>
      <c r="P22" s="594"/>
      <c r="Q22" s="595"/>
      <c r="R22" s="596">
        <v>21973364</v>
      </c>
      <c r="S22" s="597"/>
      <c r="T22" s="597"/>
      <c r="U22" s="597"/>
      <c r="V22" s="597"/>
      <c r="W22" s="597"/>
      <c r="X22" s="597"/>
      <c r="Y22" s="598"/>
      <c r="Z22" s="634">
        <v>19.2</v>
      </c>
      <c r="AA22" s="634"/>
      <c r="AB22" s="634"/>
      <c r="AC22" s="634"/>
      <c r="AD22" s="635">
        <v>21973364</v>
      </c>
      <c r="AE22" s="635"/>
      <c r="AF22" s="635"/>
      <c r="AG22" s="635"/>
      <c r="AH22" s="635"/>
      <c r="AI22" s="635"/>
      <c r="AJ22" s="635"/>
      <c r="AK22" s="635"/>
      <c r="AL22" s="599">
        <v>42.1</v>
      </c>
      <c r="AM22" s="600"/>
      <c r="AN22" s="600"/>
      <c r="AO22" s="636"/>
      <c r="AP22" s="593" t="s">
        <v>210</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4" t="s">
        <v>62</v>
      </c>
      <c r="BP22" s="634"/>
      <c r="BQ22" s="634"/>
      <c r="BR22" s="634"/>
      <c r="BS22" s="635" t="s">
        <v>62</v>
      </c>
      <c r="BT22" s="635"/>
      <c r="BU22" s="635"/>
      <c r="BV22" s="635"/>
      <c r="BW22" s="635"/>
      <c r="BX22" s="635"/>
      <c r="BY22" s="635"/>
      <c r="BZ22" s="635"/>
      <c r="CA22" s="635"/>
      <c r="CB22" s="670"/>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212</v>
      </c>
      <c r="C23" s="594"/>
      <c r="D23" s="594"/>
      <c r="E23" s="594"/>
      <c r="F23" s="594"/>
      <c r="G23" s="594"/>
      <c r="H23" s="594"/>
      <c r="I23" s="594"/>
      <c r="J23" s="594"/>
      <c r="K23" s="594"/>
      <c r="L23" s="594"/>
      <c r="M23" s="594"/>
      <c r="N23" s="594"/>
      <c r="O23" s="594"/>
      <c r="P23" s="594"/>
      <c r="Q23" s="595"/>
      <c r="R23" s="596">
        <v>2898946</v>
      </c>
      <c r="S23" s="597"/>
      <c r="T23" s="597"/>
      <c r="U23" s="597"/>
      <c r="V23" s="597"/>
      <c r="W23" s="597"/>
      <c r="X23" s="597"/>
      <c r="Y23" s="598"/>
      <c r="Z23" s="634">
        <v>2.5</v>
      </c>
      <c r="AA23" s="634"/>
      <c r="AB23" s="634"/>
      <c r="AC23" s="634"/>
      <c r="AD23" s="635" t="s">
        <v>62</v>
      </c>
      <c r="AE23" s="635"/>
      <c r="AF23" s="635"/>
      <c r="AG23" s="635"/>
      <c r="AH23" s="635"/>
      <c r="AI23" s="635"/>
      <c r="AJ23" s="635"/>
      <c r="AK23" s="635"/>
      <c r="AL23" s="599" t="s">
        <v>62</v>
      </c>
      <c r="AM23" s="600"/>
      <c r="AN23" s="600"/>
      <c r="AO23" s="636"/>
      <c r="AP23" s="593" t="s">
        <v>213</v>
      </c>
      <c r="AQ23" s="674"/>
      <c r="AR23" s="674"/>
      <c r="AS23" s="674"/>
      <c r="AT23" s="674"/>
      <c r="AU23" s="674"/>
      <c r="AV23" s="674"/>
      <c r="AW23" s="674"/>
      <c r="AX23" s="674"/>
      <c r="AY23" s="674"/>
      <c r="AZ23" s="674"/>
      <c r="BA23" s="674"/>
      <c r="BB23" s="674"/>
      <c r="BC23" s="674"/>
      <c r="BD23" s="674"/>
      <c r="BE23" s="674"/>
      <c r="BF23" s="675"/>
      <c r="BG23" s="596">
        <v>547615</v>
      </c>
      <c r="BH23" s="597"/>
      <c r="BI23" s="597"/>
      <c r="BJ23" s="597"/>
      <c r="BK23" s="597"/>
      <c r="BL23" s="597"/>
      <c r="BM23" s="597"/>
      <c r="BN23" s="598"/>
      <c r="BO23" s="634">
        <v>2.2999999999999998</v>
      </c>
      <c r="BP23" s="634"/>
      <c r="BQ23" s="634"/>
      <c r="BR23" s="634"/>
      <c r="BS23" s="635" t="s">
        <v>62</v>
      </c>
      <c r="BT23" s="635"/>
      <c r="BU23" s="635"/>
      <c r="BV23" s="635"/>
      <c r="BW23" s="635"/>
      <c r="BX23" s="635"/>
      <c r="BY23" s="635"/>
      <c r="BZ23" s="635"/>
      <c r="CA23" s="635"/>
      <c r="CB23" s="670"/>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6" t="s">
        <v>217</v>
      </c>
      <c r="DM23" s="687"/>
      <c r="DN23" s="687"/>
      <c r="DO23" s="687"/>
      <c r="DP23" s="687"/>
      <c r="DQ23" s="687"/>
      <c r="DR23" s="687"/>
      <c r="DS23" s="687"/>
      <c r="DT23" s="687"/>
      <c r="DU23" s="687"/>
      <c r="DV23" s="688"/>
      <c r="DW23" s="654" t="s">
        <v>218</v>
      </c>
      <c r="DX23" s="655"/>
      <c r="DY23" s="655"/>
      <c r="DZ23" s="655"/>
      <c r="EA23" s="655"/>
      <c r="EB23" s="655"/>
      <c r="EC23" s="656"/>
    </row>
    <row r="24" spans="2:133" ht="11.25" customHeight="1" x14ac:dyDescent="0.2">
      <c r="B24" s="593" t="s">
        <v>219</v>
      </c>
      <c r="C24" s="594"/>
      <c r="D24" s="594"/>
      <c r="E24" s="594"/>
      <c r="F24" s="594"/>
      <c r="G24" s="594"/>
      <c r="H24" s="594"/>
      <c r="I24" s="594"/>
      <c r="J24" s="594"/>
      <c r="K24" s="594"/>
      <c r="L24" s="594"/>
      <c r="M24" s="594"/>
      <c r="N24" s="594"/>
      <c r="O24" s="594"/>
      <c r="P24" s="594"/>
      <c r="Q24" s="595"/>
      <c r="R24" s="596" t="s">
        <v>62</v>
      </c>
      <c r="S24" s="597"/>
      <c r="T24" s="597"/>
      <c r="U24" s="597"/>
      <c r="V24" s="597"/>
      <c r="W24" s="597"/>
      <c r="X24" s="597"/>
      <c r="Y24" s="598"/>
      <c r="Z24" s="634" t="s">
        <v>62</v>
      </c>
      <c r="AA24" s="634"/>
      <c r="AB24" s="634"/>
      <c r="AC24" s="634"/>
      <c r="AD24" s="635" t="s">
        <v>62</v>
      </c>
      <c r="AE24" s="635"/>
      <c r="AF24" s="635"/>
      <c r="AG24" s="635"/>
      <c r="AH24" s="635"/>
      <c r="AI24" s="635"/>
      <c r="AJ24" s="635"/>
      <c r="AK24" s="635"/>
      <c r="AL24" s="599" t="s">
        <v>62</v>
      </c>
      <c r="AM24" s="600"/>
      <c r="AN24" s="600"/>
      <c r="AO24" s="636"/>
      <c r="AP24" s="593" t="s">
        <v>220</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4" t="s">
        <v>62</v>
      </c>
      <c r="BP24" s="634"/>
      <c r="BQ24" s="634"/>
      <c r="BR24" s="634"/>
      <c r="BS24" s="635" t="s">
        <v>62</v>
      </c>
      <c r="BT24" s="635"/>
      <c r="BU24" s="635"/>
      <c r="BV24" s="635"/>
      <c r="BW24" s="635"/>
      <c r="BX24" s="635"/>
      <c r="BY24" s="635"/>
      <c r="BZ24" s="635"/>
      <c r="CA24" s="635"/>
      <c r="CB24" s="670"/>
      <c r="CD24" s="651" t="s">
        <v>221</v>
      </c>
      <c r="CE24" s="652"/>
      <c r="CF24" s="652"/>
      <c r="CG24" s="652"/>
      <c r="CH24" s="652"/>
      <c r="CI24" s="652"/>
      <c r="CJ24" s="652"/>
      <c r="CK24" s="652"/>
      <c r="CL24" s="652"/>
      <c r="CM24" s="652"/>
      <c r="CN24" s="652"/>
      <c r="CO24" s="652"/>
      <c r="CP24" s="652"/>
      <c r="CQ24" s="653"/>
      <c r="CR24" s="648">
        <v>48013473</v>
      </c>
      <c r="CS24" s="649"/>
      <c r="CT24" s="649"/>
      <c r="CU24" s="649"/>
      <c r="CV24" s="649"/>
      <c r="CW24" s="649"/>
      <c r="CX24" s="649"/>
      <c r="CY24" s="677"/>
      <c r="CZ24" s="678">
        <v>43.1</v>
      </c>
      <c r="DA24" s="660"/>
      <c r="DB24" s="660"/>
      <c r="DC24" s="680"/>
      <c r="DD24" s="676">
        <v>29294658</v>
      </c>
      <c r="DE24" s="649"/>
      <c r="DF24" s="649"/>
      <c r="DG24" s="649"/>
      <c r="DH24" s="649"/>
      <c r="DI24" s="649"/>
      <c r="DJ24" s="649"/>
      <c r="DK24" s="677"/>
      <c r="DL24" s="676">
        <v>26041758</v>
      </c>
      <c r="DM24" s="649"/>
      <c r="DN24" s="649"/>
      <c r="DO24" s="649"/>
      <c r="DP24" s="649"/>
      <c r="DQ24" s="649"/>
      <c r="DR24" s="649"/>
      <c r="DS24" s="649"/>
      <c r="DT24" s="649"/>
      <c r="DU24" s="649"/>
      <c r="DV24" s="677"/>
      <c r="DW24" s="678">
        <v>49</v>
      </c>
      <c r="DX24" s="660"/>
      <c r="DY24" s="660"/>
      <c r="DZ24" s="660"/>
      <c r="EA24" s="660"/>
      <c r="EB24" s="660"/>
      <c r="EC24" s="679"/>
    </row>
    <row r="25" spans="2:133" ht="11.25" customHeight="1" x14ac:dyDescent="0.2">
      <c r="B25" s="593" t="s">
        <v>222</v>
      </c>
      <c r="C25" s="594"/>
      <c r="D25" s="594"/>
      <c r="E25" s="594"/>
      <c r="F25" s="594"/>
      <c r="G25" s="594"/>
      <c r="H25" s="594"/>
      <c r="I25" s="594"/>
      <c r="J25" s="594"/>
      <c r="K25" s="594"/>
      <c r="L25" s="594"/>
      <c r="M25" s="594"/>
      <c r="N25" s="594"/>
      <c r="O25" s="594"/>
      <c r="P25" s="594"/>
      <c r="Q25" s="595"/>
      <c r="R25" s="596">
        <v>55548264</v>
      </c>
      <c r="S25" s="597"/>
      <c r="T25" s="597"/>
      <c r="U25" s="597"/>
      <c r="V25" s="597"/>
      <c r="W25" s="597"/>
      <c r="X25" s="597"/>
      <c r="Y25" s="598"/>
      <c r="Z25" s="634">
        <v>48.6</v>
      </c>
      <c r="AA25" s="634"/>
      <c r="AB25" s="634"/>
      <c r="AC25" s="634"/>
      <c r="AD25" s="635">
        <v>52101703</v>
      </c>
      <c r="AE25" s="635"/>
      <c r="AF25" s="635"/>
      <c r="AG25" s="635"/>
      <c r="AH25" s="635"/>
      <c r="AI25" s="635"/>
      <c r="AJ25" s="635"/>
      <c r="AK25" s="635"/>
      <c r="AL25" s="599">
        <v>99.9</v>
      </c>
      <c r="AM25" s="600"/>
      <c r="AN25" s="600"/>
      <c r="AO25" s="636"/>
      <c r="AP25" s="593" t="s">
        <v>223</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4" t="s">
        <v>62</v>
      </c>
      <c r="BP25" s="634"/>
      <c r="BQ25" s="634"/>
      <c r="BR25" s="634"/>
      <c r="BS25" s="635" t="s">
        <v>62</v>
      </c>
      <c r="BT25" s="635"/>
      <c r="BU25" s="635"/>
      <c r="BV25" s="635"/>
      <c r="BW25" s="635"/>
      <c r="BX25" s="635"/>
      <c r="BY25" s="635"/>
      <c r="BZ25" s="635"/>
      <c r="CA25" s="635"/>
      <c r="CB25" s="670"/>
      <c r="CD25" s="593" t="s">
        <v>224</v>
      </c>
      <c r="CE25" s="594"/>
      <c r="CF25" s="594"/>
      <c r="CG25" s="594"/>
      <c r="CH25" s="594"/>
      <c r="CI25" s="594"/>
      <c r="CJ25" s="594"/>
      <c r="CK25" s="594"/>
      <c r="CL25" s="594"/>
      <c r="CM25" s="594"/>
      <c r="CN25" s="594"/>
      <c r="CO25" s="594"/>
      <c r="CP25" s="594"/>
      <c r="CQ25" s="595"/>
      <c r="CR25" s="596">
        <v>12678030</v>
      </c>
      <c r="CS25" s="609"/>
      <c r="CT25" s="609"/>
      <c r="CU25" s="609"/>
      <c r="CV25" s="609"/>
      <c r="CW25" s="609"/>
      <c r="CX25" s="609"/>
      <c r="CY25" s="610"/>
      <c r="CZ25" s="599">
        <v>11.4</v>
      </c>
      <c r="DA25" s="611"/>
      <c r="DB25" s="611"/>
      <c r="DC25" s="612"/>
      <c r="DD25" s="602">
        <v>11350188</v>
      </c>
      <c r="DE25" s="609"/>
      <c r="DF25" s="609"/>
      <c r="DG25" s="609"/>
      <c r="DH25" s="609"/>
      <c r="DI25" s="609"/>
      <c r="DJ25" s="609"/>
      <c r="DK25" s="610"/>
      <c r="DL25" s="602">
        <v>11033062</v>
      </c>
      <c r="DM25" s="609"/>
      <c r="DN25" s="609"/>
      <c r="DO25" s="609"/>
      <c r="DP25" s="609"/>
      <c r="DQ25" s="609"/>
      <c r="DR25" s="609"/>
      <c r="DS25" s="609"/>
      <c r="DT25" s="609"/>
      <c r="DU25" s="609"/>
      <c r="DV25" s="610"/>
      <c r="DW25" s="599">
        <v>20.8</v>
      </c>
      <c r="DX25" s="611"/>
      <c r="DY25" s="611"/>
      <c r="DZ25" s="611"/>
      <c r="EA25" s="611"/>
      <c r="EB25" s="611"/>
      <c r="EC25" s="623"/>
    </row>
    <row r="26" spans="2:133" ht="11.25" customHeight="1" x14ac:dyDescent="0.2">
      <c r="B26" s="593" t="s">
        <v>225</v>
      </c>
      <c r="C26" s="594"/>
      <c r="D26" s="594"/>
      <c r="E26" s="594"/>
      <c r="F26" s="594"/>
      <c r="G26" s="594"/>
      <c r="H26" s="594"/>
      <c r="I26" s="594"/>
      <c r="J26" s="594"/>
      <c r="K26" s="594"/>
      <c r="L26" s="594"/>
      <c r="M26" s="594"/>
      <c r="N26" s="594"/>
      <c r="O26" s="594"/>
      <c r="P26" s="594"/>
      <c r="Q26" s="595"/>
      <c r="R26" s="596">
        <v>17554</v>
      </c>
      <c r="S26" s="597"/>
      <c r="T26" s="597"/>
      <c r="U26" s="597"/>
      <c r="V26" s="597"/>
      <c r="W26" s="597"/>
      <c r="X26" s="597"/>
      <c r="Y26" s="598"/>
      <c r="Z26" s="634">
        <v>0</v>
      </c>
      <c r="AA26" s="634"/>
      <c r="AB26" s="634"/>
      <c r="AC26" s="634"/>
      <c r="AD26" s="635">
        <v>17554</v>
      </c>
      <c r="AE26" s="635"/>
      <c r="AF26" s="635"/>
      <c r="AG26" s="635"/>
      <c r="AH26" s="635"/>
      <c r="AI26" s="635"/>
      <c r="AJ26" s="635"/>
      <c r="AK26" s="635"/>
      <c r="AL26" s="599">
        <v>0</v>
      </c>
      <c r="AM26" s="600"/>
      <c r="AN26" s="600"/>
      <c r="AO26" s="636"/>
      <c r="AP26" s="593" t="s">
        <v>226</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4" t="s">
        <v>62</v>
      </c>
      <c r="BP26" s="634"/>
      <c r="BQ26" s="634"/>
      <c r="BR26" s="634"/>
      <c r="BS26" s="635" t="s">
        <v>62</v>
      </c>
      <c r="BT26" s="635"/>
      <c r="BU26" s="635"/>
      <c r="BV26" s="635"/>
      <c r="BW26" s="635"/>
      <c r="BX26" s="635"/>
      <c r="BY26" s="635"/>
      <c r="BZ26" s="635"/>
      <c r="CA26" s="635"/>
      <c r="CB26" s="670"/>
      <c r="CD26" s="593" t="s">
        <v>227</v>
      </c>
      <c r="CE26" s="594"/>
      <c r="CF26" s="594"/>
      <c r="CG26" s="594"/>
      <c r="CH26" s="594"/>
      <c r="CI26" s="594"/>
      <c r="CJ26" s="594"/>
      <c r="CK26" s="594"/>
      <c r="CL26" s="594"/>
      <c r="CM26" s="594"/>
      <c r="CN26" s="594"/>
      <c r="CO26" s="594"/>
      <c r="CP26" s="594"/>
      <c r="CQ26" s="595"/>
      <c r="CR26" s="596">
        <v>7620978</v>
      </c>
      <c r="CS26" s="597"/>
      <c r="CT26" s="597"/>
      <c r="CU26" s="597"/>
      <c r="CV26" s="597"/>
      <c r="CW26" s="597"/>
      <c r="CX26" s="597"/>
      <c r="CY26" s="598"/>
      <c r="CZ26" s="599">
        <v>6.8</v>
      </c>
      <c r="DA26" s="611"/>
      <c r="DB26" s="611"/>
      <c r="DC26" s="612"/>
      <c r="DD26" s="602">
        <v>6838620</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3"/>
    </row>
    <row r="27" spans="2:133" ht="11.25" customHeight="1" x14ac:dyDescent="0.2">
      <c r="B27" s="593" t="s">
        <v>228</v>
      </c>
      <c r="C27" s="594"/>
      <c r="D27" s="594"/>
      <c r="E27" s="594"/>
      <c r="F27" s="594"/>
      <c r="G27" s="594"/>
      <c r="H27" s="594"/>
      <c r="I27" s="594"/>
      <c r="J27" s="594"/>
      <c r="K27" s="594"/>
      <c r="L27" s="594"/>
      <c r="M27" s="594"/>
      <c r="N27" s="594"/>
      <c r="O27" s="594"/>
      <c r="P27" s="594"/>
      <c r="Q27" s="595"/>
      <c r="R27" s="596">
        <v>629168</v>
      </c>
      <c r="S27" s="597"/>
      <c r="T27" s="597"/>
      <c r="U27" s="597"/>
      <c r="V27" s="597"/>
      <c r="W27" s="597"/>
      <c r="X27" s="597"/>
      <c r="Y27" s="598"/>
      <c r="Z27" s="634">
        <v>0.6</v>
      </c>
      <c r="AA27" s="634"/>
      <c r="AB27" s="634"/>
      <c r="AC27" s="634"/>
      <c r="AD27" s="635" t="s">
        <v>62</v>
      </c>
      <c r="AE27" s="635"/>
      <c r="AF27" s="635"/>
      <c r="AG27" s="635"/>
      <c r="AH27" s="635"/>
      <c r="AI27" s="635"/>
      <c r="AJ27" s="635"/>
      <c r="AK27" s="635"/>
      <c r="AL27" s="599" t="s">
        <v>62</v>
      </c>
      <c r="AM27" s="600"/>
      <c r="AN27" s="600"/>
      <c r="AO27" s="636"/>
      <c r="AP27" s="593" t="s">
        <v>229</v>
      </c>
      <c r="AQ27" s="594"/>
      <c r="AR27" s="594"/>
      <c r="AS27" s="594"/>
      <c r="AT27" s="594"/>
      <c r="AU27" s="594"/>
      <c r="AV27" s="594"/>
      <c r="AW27" s="594"/>
      <c r="AX27" s="594"/>
      <c r="AY27" s="594"/>
      <c r="AZ27" s="594"/>
      <c r="BA27" s="594"/>
      <c r="BB27" s="594"/>
      <c r="BC27" s="594"/>
      <c r="BD27" s="594"/>
      <c r="BE27" s="594"/>
      <c r="BF27" s="595"/>
      <c r="BG27" s="596">
        <v>24303173</v>
      </c>
      <c r="BH27" s="597"/>
      <c r="BI27" s="597"/>
      <c r="BJ27" s="597"/>
      <c r="BK27" s="597"/>
      <c r="BL27" s="597"/>
      <c r="BM27" s="597"/>
      <c r="BN27" s="598"/>
      <c r="BO27" s="634">
        <v>100</v>
      </c>
      <c r="BP27" s="634"/>
      <c r="BQ27" s="634"/>
      <c r="BR27" s="634"/>
      <c r="BS27" s="635">
        <v>1153386</v>
      </c>
      <c r="BT27" s="635"/>
      <c r="BU27" s="635"/>
      <c r="BV27" s="635"/>
      <c r="BW27" s="635"/>
      <c r="BX27" s="635"/>
      <c r="BY27" s="635"/>
      <c r="BZ27" s="635"/>
      <c r="CA27" s="635"/>
      <c r="CB27" s="670"/>
      <c r="CD27" s="593" t="s">
        <v>230</v>
      </c>
      <c r="CE27" s="594"/>
      <c r="CF27" s="594"/>
      <c r="CG27" s="594"/>
      <c r="CH27" s="594"/>
      <c r="CI27" s="594"/>
      <c r="CJ27" s="594"/>
      <c r="CK27" s="594"/>
      <c r="CL27" s="594"/>
      <c r="CM27" s="594"/>
      <c r="CN27" s="594"/>
      <c r="CO27" s="594"/>
      <c r="CP27" s="594"/>
      <c r="CQ27" s="595"/>
      <c r="CR27" s="596">
        <v>24189695</v>
      </c>
      <c r="CS27" s="609"/>
      <c r="CT27" s="609"/>
      <c r="CU27" s="609"/>
      <c r="CV27" s="609"/>
      <c r="CW27" s="609"/>
      <c r="CX27" s="609"/>
      <c r="CY27" s="610"/>
      <c r="CZ27" s="599">
        <v>21.7</v>
      </c>
      <c r="DA27" s="611"/>
      <c r="DB27" s="611"/>
      <c r="DC27" s="612"/>
      <c r="DD27" s="602">
        <v>8875804</v>
      </c>
      <c r="DE27" s="609"/>
      <c r="DF27" s="609"/>
      <c r="DG27" s="609"/>
      <c r="DH27" s="609"/>
      <c r="DI27" s="609"/>
      <c r="DJ27" s="609"/>
      <c r="DK27" s="610"/>
      <c r="DL27" s="602">
        <v>5940640</v>
      </c>
      <c r="DM27" s="609"/>
      <c r="DN27" s="609"/>
      <c r="DO27" s="609"/>
      <c r="DP27" s="609"/>
      <c r="DQ27" s="609"/>
      <c r="DR27" s="609"/>
      <c r="DS27" s="609"/>
      <c r="DT27" s="609"/>
      <c r="DU27" s="609"/>
      <c r="DV27" s="610"/>
      <c r="DW27" s="599">
        <v>11.2</v>
      </c>
      <c r="DX27" s="611"/>
      <c r="DY27" s="611"/>
      <c r="DZ27" s="611"/>
      <c r="EA27" s="611"/>
      <c r="EB27" s="611"/>
      <c r="EC27" s="623"/>
    </row>
    <row r="28" spans="2:133" ht="11.25" customHeight="1" x14ac:dyDescent="0.2">
      <c r="B28" s="593" t="s">
        <v>231</v>
      </c>
      <c r="C28" s="594"/>
      <c r="D28" s="594"/>
      <c r="E28" s="594"/>
      <c r="F28" s="594"/>
      <c r="G28" s="594"/>
      <c r="H28" s="594"/>
      <c r="I28" s="594"/>
      <c r="J28" s="594"/>
      <c r="K28" s="594"/>
      <c r="L28" s="594"/>
      <c r="M28" s="594"/>
      <c r="N28" s="594"/>
      <c r="O28" s="594"/>
      <c r="P28" s="594"/>
      <c r="Q28" s="595"/>
      <c r="R28" s="596">
        <v>704923</v>
      </c>
      <c r="S28" s="597"/>
      <c r="T28" s="597"/>
      <c r="U28" s="597"/>
      <c r="V28" s="597"/>
      <c r="W28" s="597"/>
      <c r="X28" s="597"/>
      <c r="Y28" s="598"/>
      <c r="Z28" s="634">
        <v>0.6</v>
      </c>
      <c r="AA28" s="634"/>
      <c r="AB28" s="634"/>
      <c r="AC28" s="634"/>
      <c r="AD28" s="635">
        <v>31575</v>
      </c>
      <c r="AE28" s="635"/>
      <c r="AF28" s="635"/>
      <c r="AG28" s="635"/>
      <c r="AH28" s="635"/>
      <c r="AI28" s="635"/>
      <c r="AJ28" s="635"/>
      <c r="AK28" s="635"/>
      <c r="AL28" s="599">
        <v>0.1</v>
      </c>
      <c r="AM28" s="600"/>
      <c r="AN28" s="600"/>
      <c r="AO28" s="636"/>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4"/>
      <c r="BP28" s="634"/>
      <c r="BQ28" s="634"/>
      <c r="BR28" s="634"/>
      <c r="BS28" s="602"/>
      <c r="BT28" s="597"/>
      <c r="BU28" s="597"/>
      <c r="BV28" s="597"/>
      <c r="BW28" s="597"/>
      <c r="BX28" s="597"/>
      <c r="BY28" s="597"/>
      <c r="BZ28" s="597"/>
      <c r="CA28" s="597"/>
      <c r="CB28" s="633"/>
      <c r="CD28" s="593" t="s">
        <v>232</v>
      </c>
      <c r="CE28" s="594"/>
      <c r="CF28" s="594"/>
      <c r="CG28" s="594"/>
      <c r="CH28" s="594"/>
      <c r="CI28" s="594"/>
      <c r="CJ28" s="594"/>
      <c r="CK28" s="594"/>
      <c r="CL28" s="594"/>
      <c r="CM28" s="594"/>
      <c r="CN28" s="594"/>
      <c r="CO28" s="594"/>
      <c r="CP28" s="594"/>
      <c r="CQ28" s="595"/>
      <c r="CR28" s="596">
        <v>11145748</v>
      </c>
      <c r="CS28" s="597"/>
      <c r="CT28" s="597"/>
      <c r="CU28" s="597"/>
      <c r="CV28" s="597"/>
      <c r="CW28" s="597"/>
      <c r="CX28" s="597"/>
      <c r="CY28" s="598"/>
      <c r="CZ28" s="599">
        <v>10</v>
      </c>
      <c r="DA28" s="611"/>
      <c r="DB28" s="611"/>
      <c r="DC28" s="612"/>
      <c r="DD28" s="602">
        <v>9068666</v>
      </c>
      <c r="DE28" s="597"/>
      <c r="DF28" s="597"/>
      <c r="DG28" s="597"/>
      <c r="DH28" s="597"/>
      <c r="DI28" s="597"/>
      <c r="DJ28" s="597"/>
      <c r="DK28" s="598"/>
      <c r="DL28" s="602">
        <v>9068056</v>
      </c>
      <c r="DM28" s="597"/>
      <c r="DN28" s="597"/>
      <c r="DO28" s="597"/>
      <c r="DP28" s="597"/>
      <c r="DQ28" s="597"/>
      <c r="DR28" s="597"/>
      <c r="DS28" s="597"/>
      <c r="DT28" s="597"/>
      <c r="DU28" s="597"/>
      <c r="DV28" s="598"/>
      <c r="DW28" s="599">
        <v>17.100000000000001</v>
      </c>
      <c r="DX28" s="611"/>
      <c r="DY28" s="611"/>
      <c r="DZ28" s="611"/>
      <c r="EA28" s="611"/>
      <c r="EB28" s="611"/>
      <c r="EC28" s="623"/>
    </row>
    <row r="29" spans="2:133" ht="11.25" customHeight="1" x14ac:dyDescent="0.2">
      <c r="B29" s="593" t="s">
        <v>233</v>
      </c>
      <c r="C29" s="594"/>
      <c r="D29" s="594"/>
      <c r="E29" s="594"/>
      <c r="F29" s="594"/>
      <c r="G29" s="594"/>
      <c r="H29" s="594"/>
      <c r="I29" s="594"/>
      <c r="J29" s="594"/>
      <c r="K29" s="594"/>
      <c r="L29" s="594"/>
      <c r="M29" s="594"/>
      <c r="N29" s="594"/>
      <c r="O29" s="594"/>
      <c r="P29" s="594"/>
      <c r="Q29" s="595"/>
      <c r="R29" s="596">
        <v>470709</v>
      </c>
      <c r="S29" s="597"/>
      <c r="T29" s="597"/>
      <c r="U29" s="597"/>
      <c r="V29" s="597"/>
      <c r="W29" s="597"/>
      <c r="X29" s="597"/>
      <c r="Y29" s="598"/>
      <c r="Z29" s="634">
        <v>0.4</v>
      </c>
      <c r="AA29" s="634"/>
      <c r="AB29" s="634"/>
      <c r="AC29" s="634"/>
      <c r="AD29" s="635" t="s">
        <v>62</v>
      </c>
      <c r="AE29" s="635"/>
      <c r="AF29" s="635"/>
      <c r="AG29" s="635"/>
      <c r="AH29" s="635"/>
      <c r="AI29" s="635"/>
      <c r="AJ29" s="635"/>
      <c r="AK29" s="635"/>
      <c r="AL29" s="599" t="s">
        <v>62</v>
      </c>
      <c r="AM29" s="600"/>
      <c r="AN29" s="600"/>
      <c r="AO29" s="636"/>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4"/>
      <c r="BP29" s="634"/>
      <c r="BQ29" s="634"/>
      <c r="BR29" s="634"/>
      <c r="BS29" s="635"/>
      <c r="BT29" s="635"/>
      <c r="BU29" s="635"/>
      <c r="BV29" s="635"/>
      <c r="BW29" s="635"/>
      <c r="BX29" s="635"/>
      <c r="BY29" s="635"/>
      <c r="BZ29" s="635"/>
      <c r="CA29" s="635"/>
      <c r="CB29" s="670"/>
      <c r="CD29" s="615" t="s">
        <v>234</v>
      </c>
      <c r="CE29" s="616"/>
      <c r="CF29" s="593" t="s">
        <v>235</v>
      </c>
      <c r="CG29" s="594"/>
      <c r="CH29" s="594"/>
      <c r="CI29" s="594"/>
      <c r="CJ29" s="594"/>
      <c r="CK29" s="594"/>
      <c r="CL29" s="594"/>
      <c r="CM29" s="594"/>
      <c r="CN29" s="594"/>
      <c r="CO29" s="594"/>
      <c r="CP29" s="594"/>
      <c r="CQ29" s="595"/>
      <c r="CR29" s="596">
        <v>11143918</v>
      </c>
      <c r="CS29" s="609"/>
      <c r="CT29" s="609"/>
      <c r="CU29" s="609"/>
      <c r="CV29" s="609"/>
      <c r="CW29" s="609"/>
      <c r="CX29" s="609"/>
      <c r="CY29" s="610"/>
      <c r="CZ29" s="599">
        <v>10</v>
      </c>
      <c r="DA29" s="611"/>
      <c r="DB29" s="611"/>
      <c r="DC29" s="612"/>
      <c r="DD29" s="602">
        <v>9066836</v>
      </c>
      <c r="DE29" s="609"/>
      <c r="DF29" s="609"/>
      <c r="DG29" s="609"/>
      <c r="DH29" s="609"/>
      <c r="DI29" s="609"/>
      <c r="DJ29" s="609"/>
      <c r="DK29" s="610"/>
      <c r="DL29" s="602">
        <v>9066226</v>
      </c>
      <c r="DM29" s="609"/>
      <c r="DN29" s="609"/>
      <c r="DO29" s="609"/>
      <c r="DP29" s="609"/>
      <c r="DQ29" s="609"/>
      <c r="DR29" s="609"/>
      <c r="DS29" s="609"/>
      <c r="DT29" s="609"/>
      <c r="DU29" s="609"/>
      <c r="DV29" s="610"/>
      <c r="DW29" s="599">
        <v>17.100000000000001</v>
      </c>
      <c r="DX29" s="611"/>
      <c r="DY29" s="611"/>
      <c r="DZ29" s="611"/>
      <c r="EA29" s="611"/>
      <c r="EB29" s="611"/>
      <c r="EC29" s="623"/>
    </row>
    <row r="30" spans="2:133" ht="11.25" customHeight="1" x14ac:dyDescent="0.2">
      <c r="B30" s="593" t="s">
        <v>236</v>
      </c>
      <c r="C30" s="594"/>
      <c r="D30" s="594"/>
      <c r="E30" s="594"/>
      <c r="F30" s="594"/>
      <c r="G30" s="594"/>
      <c r="H30" s="594"/>
      <c r="I30" s="594"/>
      <c r="J30" s="594"/>
      <c r="K30" s="594"/>
      <c r="L30" s="594"/>
      <c r="M30" s="594"/>
      <c r="N30" s="594"/>
      <c r="O30" s="594"/>
      <c r="P30" s="594"/>
      <c r="Q30" s="595"/>
      <c r="R30" s="596">
        <v>18778309</v>
      </c>
      <c r="S30" s="597"/>
      <c r="T30" s="597"/>
      <c r="U30" s="597"/>
      <c r="V30" s="597"/>
      <c r="W30" s="597"/>
      <c r="X30" s="597"/>
      <c r="Y30" s="598"/>
      <c r="Z30" s="634">
        <v>16.399999999999999</v>
      </c>
      <c r="AA30" s="634"/>
      <c r="AB30" s="634"/>
      <c r="AC30" s="634"/>
      <c r="AD30" s="635" t="s">
        <v>62</v>
      </c>
      <c r="AE30" s="635"/>
      <c r="AF30" s="635"/>
      <c r="AG30" s="635"/>
      <c r="AH30" s="635"/>
      <c r="AI30" s="635"/>
      <c r="AJ30" s="635"/>
      <c r="AK30" s="635"/>
      <c r="AL30" s="599" t="s">
        <v>62</v>
      </c>
      <c r="AM30" s="600"/>
      <c r="AN30" s="600"/>
      <c r="AO30" s="636"/>
      <c r="AP30" s="654" t="s">
        <v>153</v>
      </c>
      <c r="AQ30" s="655"/>
      <c r="AR30" s="655"/>
      <c r="AS30" s="655"/>
      <c r="AT30" s="655"/>
      <c r="AU30" s="655"/>
      <c r="AV30" s="655"/>
      <c r="AW30" s="655"/>
      <c r="AX30" s="655"/>
      <c r="AY30" s="655"/>
      <c r="AZ30" s="655"/>
      <c r="BA30" s="655"/>
      <c r="BB30" s="655"/>
      <c r="BC30" s="655"/>
      <c r="BD30" s="655"/>
      <c r="BE30" s="655"/>
      <c r="BF30" s="656"/>
      <c r="BG30" s="654" t="s">
        <v>237</v>
      </c>
      <c r="BH30" s="668"/>
      <c r="BI30" s="668"/>
      <c r="BJ30" s="668"/>
      <c r="BK30" s="668"/>
      <c r="BL30" s="668"/>
      <c r="BM30" s="668"/>
      <c r="BN30" s="668"/>
      <c r="BO30" s="668"/>
      <c r="BP30" s="668"/>
      <c r="BQ30" s="669"/>
      <c r="BR30" s="654" t="s">
        <v>238</v>
      </c>
      <c r="BS30" s="668"/>
      <c r="BT30" s="668"/>
      <c r="BU30" s="668"/>
      <c r="BV30" s="668"/>
      <c r="BW30" s="668"/>
      <c r="BX30" s="668"/>
      <c r="BY30" s="668"/>
      <c r="BZ30" s="668"/>
      <c r="CA30" s="668"/>
      <c r="CB30" s="669"/>
      <c r="CD30" s="617"/>
      <c r="CE30" s="618"/>
      <c r="CF30" s="593" t="s">
        <v>239</v>
      </c>
      <c r="CG30" s="594"/>
      <c r="CH30" s="594"/>
      <c r="CI30" s="594"/>
      <c r="CJ30" s="594"/>
      <c r="CK30" s="594"/>
      <c r="CL30" s="594"/>
      <c r="CM30" s="594"/>
      <c r="CN30" s="594"/>
      <c r="CO30" s="594"/>
      <c r="CP30" s="594"/>
      <c r="CQ30" s="595"/>
      <c r="CR30" s="596">
        <v>10640696</v>
      </c>
      <c r="CS30" s="597"/>
      <c r="CT30" s="597"/>
      <c r="CU30" s="597"/>
      <c r="CV30" s="597"/>
      <c r="CW30" s="597"/>
      <c r="CX30" s="597"/>
      <c r="CY30" s="598"/>
      <c r="CZ30" s="599">
        <v>9.6</v>
      </c>
      <c r="DA30" s="611"/>
      <c r="DB30" s="611"/>
      <c r="DC30" s="612"/>
      <c r="DD30" s="602">
        <v>8782334</v>
      </c>
      <c r="DE30" s="597"/>
      <c r="DF30" s="597"/>
      <c r="DG30" s="597"/>
      <c r="DH30" s="597"/>
      <c r="DI30" s="597"/>
      <c r="DJ30" s="597"/>
      <c r="DK30" s="598"/>
      <c r="DL30" s="602">
        <v>8782334</v>
      </c>
      <c r="DM30" s="597"/>
      <c r="DN30" s="597"/>
      <c r="DO30" s="597"/>
      <c r="DP30" s="597"/>
      <c r="DQ30" s="597"/>
      <c r="DR30" s="597"/>
      <c r="DS30" s="597"/>
      <c r="DT30" s="597"/>
      <c r="DU30" s="597"/>
      <c r="DV30" s="598"/>
      <c r="DW30" s="599">
        <v>16.5</v>
      </c>
      <c r="DX30" s="611"/>
      <c r="DY30" s="611"/>
      <c r="DZ30" s="611"/>
      <c r="EA30" s="611"/>
      <c r="EB30" s="611"/>
      <c r="EC30" s="623"/>
    </row>
    <row r="31" spans="2:133" ht="11.25" customHeight="1" x14ac:dyDescent="0.2">
      <c r="B31" s="671" t="s">
        <v>240</v>
      </c>
      <c r="C31" s="672"/>
      <c r="D31" s="672"/>
      <c r="E31" s="672"/>
      <c r="F31" s="672"/>
      <c r="G31" s="672"/>
      <c r="H31" s="672"/>
      <c r="I31" s="672"/>
      <c r="J31" s="672"/>
      <c r="K31" s="672"/>
      <c r="L31" s="672"/>
      <c r="M31" s="672"/>
      <c r="N31" s="672"/>
      <c r="O31" s="672"/>
      <c r="P31" s="672"/>
      <c r="Q31" s="673"/>
      <c r="R31" s="596" t="s">
        <v>62</v>
      </c>
      <c r="S31" s="597"/>
      <c r="T31" s="597"/>
      <c r="U31" s="597"/>
      <c r="V31" s="597"/>
      <c r="W31" s="597"/>
      <c r="X31" s="597"/>
      <c r="Y31" s="598"/>
      <c r="Z31" s="634" t="s">
        <v>62</v>
      </c>
      <c r="AA31" s="634"/>
      <c r="AB31" s="634"/>
      <c r="AC31" s="634"/>
      <c r="AD31" s="635" t="s">
        <v>62</v>
      </c>
      <c r="AE31" s="635"/>
      <c r="AF31" s="635"/>
      <c r="AG31" s="635"/>
      <c r="AH31" s="635"/>
      <c r="AI31" s="635"/>
      <c r="AJ31" s="635"/>
      <c r="AK31" s="635"/>
      <c r="AL31" s="599" t="s">
        <v>62</v>
      </c>
      <c r="AM31" s="600"/>
      <c r="AN31" s="600"/>
      <c r="AO31" s="636"/>
      <c r="AP31" s="662" t="s">
        <v>241</v>
      </c>
      <c r="AQ31" s="663"/>
      <c r="AR31" s="663"/>
      <c r="AS31" s="663"/>
      <c r="AT31" s="664" t="s">
        <v>242</v>
      </c>
      <c r="AU31" s="77"/>
      <c r="AV31" s="77"/>
      <c r="AW31" s="77"/>
      <c r="AX31" s="651" t="s">
        <v>118</v>
      </c>
      <c r="AY31" s="652"/>
      <c r="AZ31" s="652"/>
      <c r="BA31" s="652"/>
      <c r="BB31" s="652"/>
      <c r="BC31" s="652"/>
      <c r="BD31" s="652"/>
      <c r="BE31" s="652"/>
      <c r="BF31" s="653"/>
      <c r="BG31" s="658">
        <v>99.4</v>
      </c>
      <c r="BH31" s="659"/>
      <c r="BI31" s="659"/>
      <c r="BJ31" s="659"/>
      <c r="BK31" s="659"/>
      <c r="BL31" s="659"/>
      <c r="BM31" s="660">
        <v>97.8</v>
      </c>
      <c r="BN31" s="659"/>
      <c r="BO31" s="659"/>
      <c r="BP31" s="659"/>
      <c r="BQ31" s="661"/>
      <c r="BR31" s="658">
        <v>99.2</v>
      </c>
      <c r="BS31" s="659"/>
      <c r="BT31" s="659"/>
      <c r="BU31" s="659"/>
      <c r="BV31" s="659"/>
      <c r="BW31" s="659"/>
      <c r="BX31" s="660">
        <v>97.7</v>
      </c>
      <c r="BY31" s="659"/>
      <c r="BZ31" s="659"/>
      <c r="CA31" s="659"/>
      <c r="CB31" s="661"/>
      <c r="CD31" s="617"/>
      <c r="CE31" s="618"/>
      <c r="CF31" s="593" t="s">
        <v>243</v>
      </c>
      <c r="CG31" s="594"/>
      <c r="CH31" s="594"/>
      <c r="CI31" s="594"/>
      <c r="CJ31" s="594"/>
      <c r="CK31" s="594"/>
      <c r="CL31" s="594"/>
      <c r="CM31" s="594"/>
      <c r="CN31" s="594"/>
      <c r="CO31" s="594"/>
      <c r="CP31" s="594"/>
      <c r="CQ31" s="595"/>
      <c r="CR31" s="596">
        <v>503222</v>
      </c>
      <c r="CS31" s="609"/>
      <c r="CT31" s="609"/>
      <c r="CU31" s="609"/>
      <c r="CV31" s="609"/>
      <c r="CW31" s="609"/>
      <c r="CX31" s="609"/>
      <c r="CY31" s="610"/>
      <c r="CZ31" s="599">
        <v>0.5</v>
      </c>
      <c r="DA31" s="611"/>
      <c r="DB31" s="611"/>
      <c r="DC31" s="612"/>
      <c r="DD31" s="602">
        <v>284502</v>
      </c>
      <c r="DE31" s="609"/>
      <c r="DF31" s="609"/>
      <c r="DG31" s="609"/>
      <c r="DH31" s="609"/>
      <c r="DI31" s="609"/>
      <c r="DJ31" s="609"/>
      <c r="DK31" s="610"/>
      <c r="DL31" s="602">
        <v>283892</v>
      </c>
      <c r="DM31" s="609"/>
      <c r="DN31" s="609"/>
      <c r="DO31" s="609"/>
      <c r="DP31" s="609"/>
      <c r="DQ31" s="609"/>
      <c r="DR31" s="609"/>
      <c r="DS31" s="609"/>
      <c r="DT31" s="609"/>
      <c r="DU31" s="609"/>
      <c r="DV31" s="610"/>
      <c r="DW31" s="599">
        <v>0.5</v>
      </c>
      <c r="DX31" s="611"/>
      <c r="DY31" s="611"/>
      <c r="DZ31" s="611"/>
      <c r="EA31" s="611"/>
      <c r="EB31" s="611"/>
      <c r="EC31" s="623"/>
    </row>
    <row r="32" spans="2:133" ht="11.25" customHeight="1" x14ac:dyDescent="0.2">
      <c r="B32" s="593" t="s">
        <v>244</v>
      </c>
      <c r="C32" s="594"/>
      <c r="D32" s="594"/>
      <c r="E32" s="594"/>
      <c r="F32" s="594"/>
      <c r="G32" s="594"/>
      <c r="H32" s="594"/>
      <c r="I32" s="594"/>
      <c r="J32" s="594"/>
      <c r="K32" s="594"/>
      <c r="L32" s="594"/>
      <c r="M32" s="594"/>
      <c r="N32" s="594"/>
      <c r="O32" s="594"/>
      <c r="P32" s="594"/>
      <c r="Q32" s="595"/>
      <c r="R32" s="596">
        <v>7630849</v>
      </c>
      <c r="S32" s="597"/>
      <c r="T32" s="597"/>
      <c r="U32" s="597"/>
      <c r="V32" s="597"/>
      <c r="W32" s="597"/>
      <c r="X32" s="597"/>
      <c r="Y32" s="598"/>
      <c r="Z32" s="634">
        <v>6.7</v>
      </c>
      <c r="AA32" s="634"/>
      <c r="AB32" s="634"/>
      <c r="AC32" s="634"/>
      <c r="AD32" s="635" t="s">
        <v>62</v>
      </c>
      <c r="AE32" s="635"/>
      <c r="AF32" s="635"/>
      <c r="AG32" s="635"/>
      <c r="AH32" s="635"/>
      <c r="AI32" s="635"/>
      <c r="AJ32" s="635"/>
      <c r="AK32" s="635"/>
      <c r="AL32" s="599" t="s">
        <v>62</v>
      </c>
      <c r="AM32" s="600"/>
      <c r="AN32" s="600"/>
      <c r="AO32" s="636"/>
      <c r="AP32" s="637"/>
      <c r="AQ32" s="638"/>
      <c r="AR32" s="638"/>
      <c r="AS32" s="638"/>
      <c r="AT32" s="665"/>
      <c r="AU32" s="73" t="s">
        <v>245</v>
      </c>
      <c r="AX32" s="593" t="s">
        <v>246</v>
      </c>
      <c r="AY32" s="594"/>
      <c r="AZ32" s="594"/>
      <c r="BA32" s="594"/>
      <c r="BB32" s="594"/>
      <c r="BC32" s="594"/>
      <c r="BD32" s="594"/>
      <c r="BE32" s="594"/>
      <c r="BF32" s="595"/>
      <c r="BG32" s="667">
        <v>99.3</v>
      </c>
      <c r="BH32" s="609"/>
      <c r="BI32" s="609"/>
      <c r="BJ32" s="609"/>
      <c r="BK32" s="609"/>
      <c r="BL32" s="609"/>
      <c r="BM32" s="600">
        <v>97.1</v>
      </c>
      <c r="BN32" s="609"/>
      <c r="BO32" s="609"/>
      <c r="BP32" s="609"/>
      <c r="BQ32" s="632"/>
      <c r="BR32" s="667">
        <v>99.1</v>
      </c>
      <c r="BS32" s="609"/>
      <c r="BT32" s="609"/>
      <c r="BU32" s="609"/>
      <c r="BV32" s="609"/>
      <c r="BW32" s="609"/>
      <c r="BX32" s="600">
        <v>97.2</v>
      </c>
      <c r="BY32" s="609"/>
      <c r="BZ32" s="609"/>
      <c r="CA32" s="609"/>
      <c r="CB32" s="632"/>
      <c r="CD32" s="619"/>
      <c r="CE32" s="620"/>
      <c r="CF32" s="593" t="s">
        <v>247</v>
      </c>
      <c r="CG32" s="594"/>
      <c r="CH32" s="594"/>
      <c r="CI32" s="594"/>
      <c r="CJ32" s="594"/>
      <c r="CK32" s="594"/>
      <c r="CL32" s="594"/>
      <c r="CM32" s="594"/>
      <c r="CN32" s="594"/>
      <c r="CO32" s="594"/>
      <c r="CP32" s="594"/>
      <c r="CQ32" s="595"/>
      <c r="CR32" s="596">
        <v>1830</v>
      </c>
      <c r="CS32" s="597"/>
      <c r="CT32" s="597"/>
      <c r="CU32" s="597"/>
      <c r="CV32" s="597"/>
      <c r="CW32" s="597"/>
      <c r="CX32" s="597"/>
      <c r="CY32" s="598"/>
      <c r="CZ32" s="599">
        <v>0</v>
      </c>
      <c r="DA32" s="611"/>
      <c r="DB32" s="611"/>
      <c r="DC32" s="612"/>
      <c r="DD32" s="602">
        <v>1830</v>
      </c>
      <c r="DE32" s="597"/>
      <c r="DF32" s="597"/>
      <c r="DG32" s="597"/>
      <c r="DH32" s="597"/>
      <c r="DI32" s="597"/>
      <c r="DJ32" s="597"/>
      <c r="DK32" s="598"/>
      <c r="DL32" s="602">
        <v>1830</v>
      </c>
      <c r="DM32" s="597"/>
      <c r="DN32" s="597"/>
      <c r="DO32" s="597"/>
      <c r="DP32" s="597"/>
      <c r="DQ32" s="597"/>
      <c r="DR32" s="597"/>
      <c r="DS32" s="597"/>
      <c r="DT32" s="597"/>
      <c r="DU32" s="597"/>
      <c r="DV32" s="598"/>
      <c r="DW32" s="599">
        <v>0</v>
      </c>
      <c r="DX32" s="611"/>
      <c r="DY32" s="611"/>
      <c r="DZ32" s="611"/>
      <c r="EA32" s="611"/>
      <c r="EB32" s="611"/>
      <c r="EC32" s="623"/>
    </row>
    <row r="33" spans="2:133" ht="11.25" customHeight="1" x14ac:dyDescent="0.2">
      <c r="B33" s="593" t="s">
        <v>248</v>
      </c>
      <c r="C33" s="594"/>
      <c r="D33" s="594"/>
      <c r="E33" s="594"/>
      <c r="F33" s="594"/>
      <c r="G33" s="594"/>
      <c r="H33" s="594"/>
      <c r="I33" s="594"/>
      <c r="J33" s="594"/>
      <c r="K33" s="594"/>
      <c r="L33" s="594"/>
      <c r="M33" s="594"/>
      <c r="N33" s="594"/>
      <c r="O33" s="594"/>
      <c r="P33" s="594"/>
      <c r="Q33" s="595"/>
      <c r="R33" s="596">
        <v>116168</v>
      </c>
      <c r="S33" s="597"/>
      <c r="T33" s="597"/>
      <c r="U33" s="597"/>
      <c r="V33" s="597"/>
      <c r="W33" s="597"/>
      <c r="X33" s="597"/>
      <c r="Y33" s="598"/>
      <c r="Z33" s="634">
        <v>0.1</v>
      </c>
      <c r="AA33" s="634"/>
      <c r="AB33" s="634"/>
      <c r="AC33" s="634"/>
      <c r="AD33" s="635" t="s">
        <v>62</v>
      </c>
      <c r="AE33" s="635"/>
      <c r="AF33" s="635"/>
      <c r="AG33" s="635"/>
      <c r="AH33" s="635"/>
      <c r="AI33" s="635"/>
      <c r="AJ33" s="635"/>
      <c r="AK33" s="635"/>
      <c r="AL33" s="599" t="s">
        <v>62</v>
      </c>
      <c r="AM33" s="600"/>
      <c r="AN33" s="600"/>
      <c r="AO33" s="636"/>
      <c r="AP33" s="639"/>
      <c r="AQ33" s="640"/>
      <c r="AR33" s="640"/>
      <c r="AS33" s="640"/>
      <c r="AT33" s="666"/>
      <c r="AU33" s="78"/>
      <c r="AV33" s="78"/>
      <c r="AW33" s="78"/>
      <c r="AX33" s="577" t="s">
        <v>249</v>
      </c>
      <c r="AY33" s="578"/>
      <c r="AZ33" s="578"/>
      <c r="BA33" s="578"/>
      <c r="BB33" s="578"/>
      <c r="BC33" s="578"/>
      <c r="BD33" s="578"/>
      <c r="BE33" s="578"/>
      <c r="BF33" s="579"/>
      <c r="BG33" s="657">
        <v>99.3</v>
      </c>
      <c r="BH33" s="581"/>
      <c r="BI33" s="581"/>
      <c r="BJ33" s="581"/>
      <c r="BK33" s="581"/>
      <c r="BL33" s="581"/>
      <c r="BM33" s="627">
        <v>98.1</v>
      </c>
      <c r="BN33" s="581"/>
      <c r="BO33" s="581"/>
      <c r="BP33" s="581"/>
      <c r="BQ33" s="644"/>
      <c r="BR33" s="657">
        <v>99.2</v>
      </c>
      <c r="BS33" s="581"/>
      <c r="BT33" s="581"/>
      <c r="BU33" s="581"/>
      <c r="BV33" s="581"/>
      <c r="BW33" s="581"/>
      <c r="BX33" s="627">
        <v>97.8</v>
      </c>
      <c r="BY33" s="581"/>
      <c r="BZ33" s="581"/>
      <c r="CA33" s="581"/>
      <c r="CB33" s="644"/>
      <c r="CD33" s="593" t="s">
        <v>250</v>
      </c>
      <c r="CE33" s="594"/>
      <c r="CF33" s="594"/>
      <c r="CG33" s="594"/>
      <c r="CH33" s="594"/>
      <c r="CI33" s="594"/>
      <c r="CJ33" s="594"/>
      <c r="CK33" s="594"/>
      <c r="CL33" s="594"/>
      <c r="CM33" s="594"/>
      <c r="CN33" s="594"/>
      <c r="CO33" s="594"/>
      <c r="CP33" s="594"/>
      <c r="CQ33" s="595"/>
      <c r="CR33" s="596">
        <v>54180805</v>
      </c>
      <c r="CS33" s="609"/>
      <c r="CT33" s="609"/>
      <c r="CU33" s="609"/>
      <c r="CV33" s="609"/>
      <c r="CW33" s="609"/>
      <c r="CX33" s="609"/>
      <c r="CY33" s="610"/>
      <c r="CZ33" s="599">
        <v>48.7</v>
      </c>
      <c r="DA33" s="611"/>
      <c r="DB33" s="611"/>
      <c r="DC33" s="612"/>
      <c r="DD33" s="602">
        <v>31280508</v>
      </c>
      <c r="DE33" s="609"/>
      <c r="DF33" s="609"/>
      <c r="DG33" s="609"/>
      <c r="DH33" s="609"/>
      <c r="DI33" s="609"/>
      <c r="DJ33" s="609"/>
      <c r="DK33" s="610"/>
      <c r="DL33" s="602">
        <v>21077057</v>
      </c>
      <c r="DM33" s="609"/>
      <c r="DN33" s="609"/>
      <c r="DO33" s="609"/>
      <c r="DP33" s="609"/>
      <c r="DQ33" s="609"/>
      <c r="DR33" s="609"/>
      <c r="DS33" s="609"/>
      <c r="DT33" s="609"/>
      <c r="DU33" s="609"/>
      <c r="DV33" s="610"/>
      <c r="DW33" s="599">
        <v>39.700000000000003</v>
      </c>
      <c r="DX33" s="611"/>
      <c r="DY33" s="611"/>
      <c r="DZ33" s="611"/>
      <c r="EA33" s="611"/>
      <c r="EB33" s="611"/>
      <c r="EC33" s="623"/>
    </row>
    <row r="34" spans="2:133" ht="11.25" customHeight="1" x14ac:dyDescent="0.2">
      <c r="B34" s="593" t="s">
        <v>251</v>
      </c>
      <c r="C34" s="594"/>
      <c r="D34" s="594"/>
      <c r="E34" s="594"/>
      <c r="F34" s="594"/>
      <c r="G34" s="594"/>
      <c r="H34" s="594"/>
      <c r="I34" s="594"/>
      <c r="J34" s="594"/>
      <c r="K34" s="594"/>
      <c r="L34" s="594"/>
      <c r="M34" s="594"/>
      <c r="N34" s="594"/>
      <c r="O34" s="594"/>
      <c r="P34" s="594"/>
      <c r="Q34" s="595"/>
      <c r="R34" s="596">
        <v>903840</v>
      </c>
      <c r="S34" s="597"/>
      <c r="T34" s="597"/>
      <c r="U34" s="597"/>
      <c r="V34" s="597"/>
      <c r="W34" s="597"/>
      <c r="X34" s="597"/>
      <c r="Y34" s="598"/>
      <c r="Z34" s="634">
        <v>0.8</v>
      </c>
      <c r="AA34" s="634"/>
      <c r="AB34" s="634"/>
      <c r="AC34" s="634"/>
      <c r="AD34" s="635" t="s">
        <v>62</v>
      </c>
      <c r="AE34" s="635"/>
      <c r="AF34" s="635"/>
      <c r="AG34" s="635"/>
      <c r="AH34" s="635"/>
      <c r="AI34" s="635"/>
      <c r="AJ34" s="635"/>
      <c r="AK34" s="635"/>
      <c r="AL34" s="599" t="s">
        <v>62</v>
      </c>
      <c r="AM34" s="600"/>
      <c r="AN34" s="600"/>
      <c r="AO34" s="636"/>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252</v>
      </c>
      <c r="CE34" s="594"/>
      <c r="CF34" s="594"/>
      <c r="CG34" s="594"/>
      <c r="CH34" s="594"/>
      <c r="CI34" s="594"/>
      <c r="CJ34" s="594"/>
      <c r="CK34" s="594"/>
      <c r="CL34" s="594"/>
      <c r="CM34" s="594"/>
      <c r="CN34" s="594"/>
      <c r="CO34" s="594"/>
      <c r="CP34" s="594"/>
      <c r="CQ34" s="595"/>
      <c r="CR34" s="596">
        <v>14562829</v>
      </c>
      <c r="CS34" s="597"/>
      <c r="CT34" s="597"/>
      <c r="CU34" s="597"/>
      <c r="CV34" s="597"/>
      <c r="CW34" s="597"/>
      <c r="CX34" s="597"/>
      <c r="CY34" s="598"/>
      <c r="CZ34" s="599">
        <v>13.1</v>
      </c>
      <c r="DA34" s="611"/>
      <c r="DB34" s="611"/>
      <c r="DC34" s="612"/>
      <c r="DD34" s="602">
        <v>9632017</v>
      </c>
      <c r="DE34" s="597"/>
      <c r="DF34" s="597"/>
      <c r="DG34" s="597"/>
      <c r="DH34" s="597"/>
      <c r="DI34" s="597"/>
      <c r="DJ34" s="597"/>
      <c r="DK34" s="598"/>
      <c r="DL34" s="602">
        <v>7524908</v>
      </c>
      <c r="DM34" s="597"/>
      <c r="DN34" s="597"/>
      <c r="DO34" s="597"/>
      <c r="DP34" s="597"/>
      <c r="DQ34" s="597"/>
      <c r="DR34" s="597"/>
      <c r="DS34" s="597"/>
      <c r="DT34" s="597"/>
      <c r="DU34" s="597"/>
      <c r="DV34" s="598"/>
      <c r="DW34" s="599">
        <v>14.2</v>
      </c>
      <c r="DX34" s="611"/>
      <c r="DY34" s="611"/>
      <c r="DZ34" s="611"/>
      <c r="EA34" s="611"/>
      <c r="EB34" s="611"/>
      <c r="EC34" s="623"/>
    </row>
    <row r="35" spans="2:133" ht="11.25" customHeight="1" x14ac:dyDescent="0.2">
      <c r="B35" s="593" t="s">
        <v>253</v>
      </c>
      <c r="C35" s="594"/>
      <c r="D35" s="594"/>
      <c r="E35" s="594"/>
      <c r="F35" s="594"/>
      <c r="G35" s="594"/>
      <c r="H35" s="594"/>
      <c r="I35" s="594"/>
      <c r="J35" s="594"/>
      <c r="K35" s="594"/>
      <c r="L35" s="594"/>
      <c r="M35" s="594"/>
      <c r="N35" s="594"/>
      <c r="O35" s="594"/>
      <c r="P35" s="594"/>
      <c r="Q35" s="595"/>
      <c r="R35" s="596">
        <v>2162392</v>
      </c>
      <c r="S35" s="597"/>
      <c r="T35" s="597"/>
      <c r="U35" s="597"/>
      <c r="V35" s="597"/>
      <c r="W35" s="597"/>
      <c r="X35" s="597"/>
      <c r="Y35" s="598"/>
      <c r="Z35" s="634">
        <v>1.9</v>
      </c>
      <c r="AA35" s="634"/>
      <c r="AB35" s="634"/>
      <c r="AC35" s="634"/>
      <c r="AD35" s="635" t="s">
        <v>62</v>
      </c>
      <c r="AE35" s="635"/>
      <c r="AF35" s="635"/>
      <c r="AG35" s="635"/>
      <c r="AH35" s="635"/>
      <c r="AI35" s="635"/>
      <c r="AJ35" s="635"/>
      <c r="AK35" s="635"/>
      <c r="AL35" s="599" t="s">
        <v>62</v>
      </c>
      <c r="AM35" s="600"/>
      <c r="AN35" s="600"/>
      <c r="AO35" s="636"/>
      <c r="AP35" s="83"/>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256</v>
      </c>
      <c r="CE35" s="594"/>
      <c r="CF35" s="594"/>
      <c r="CG35" s="594"/>
      <c r="CH35" s="594"/>
      <c r="CI35" s="594"/>
      <c r="CJ35" s="594"/>
      <c r="CK35" s="594"/>
      <c r="CL35" s="594"/>
      <c r="CM35" s="594"/>
      <c r="CN35" s="594"/>
      <c r="CO35" s="594"/>
      <c r="CP35" s="594"/>
      <c r="CQ35" s="595"/>
      <c r="CR35" s="596">
        <v>1246695</v>
      </c>
      <c r="CS35" s="609"/>
      <c r="CT35" s="609"/>
      <c r="CU35" s="609"/>
      <c r="CV35" s="609"/>
      <c r="CW35" s="609"/>
      <c r="CX35" s="609"/>
      <c r="CY35" s="610"/>
      <c r="CZ35" s="599">
        <v>1.1000000000000001</v>
      </c>
      <c r="DA35" s="611"/>
      <c r="DB35" s="611"/>
      <c r="DC35" s="612"/>
      <c r="DD35" s="602">
        <v>933617</v>
      </c>
      <c r="DE35" s="609"/>
      <c r="DF35" s="609"/>
      <c r="DG35" s="609"/>
      <c r="DH35" s="609"/>
      <c r="DI35" s="609"/>
      <c r="DJ35" s="609"/>
      <c r="DK35" s="610"/>
      <c r="DL35" s="602">
        <v>788965</v>
      </c>
      <c r="DM35" s="609"/>
      <c r="DN35" s="609"/>
      <c r="DO35" s="609"/>
      <c r="DP35" s="609"/>
      <c r="DQ35" s="609"/>
      <c r="DR35" s="609"/>
      <c r="DS35" s="609"/>
      <c r="DT35" s="609"/>
      <c r="DU35" s="609"/>
      <c r="DV35" s="610"/>
      <c r="DW35" s="599">
        <v>1.5</v>
      </c>
      <c r="DX35" s="611"/>
      <c r="DY35" s="611"/>
      <c r="DZ35" s="611"/>
      <c r="EA35" s="611"/>
      <c r="EB35" s="611"/>
      <c r="EC35" s="623"/>
    </row>
    <row r="36" spans="2:133" ht="11.25" customHeight="1" x14ac:dyDescent="0.2">
      <c r="B36" s="593" t="s">
        <v>257</v>
      </c>
      <c r="C36" s="594"/>
      <c r="D36" s="594"/>
      <c r="E36" s="594"/>
      <c r="F36" s="594"/>
      <c r="G36" s="594"/>
      <c r="H36" s="594"/>
      <c r="I36" s="594"/>
      <c r="J36" s="594"/>
      <c r="K36" s="594"/>
      <c r="L36" s="594"/>
      <c r="M36" s="594"/>
      <c r="N36" s="594"/>
      <c r="O36" s="594"/>
      <c r="P36" s="594"/>
      <c r="Q36" s="595"/>
      <c r="R36" s="596">
        <v>2948474</v>
      </c>
      <c r="S36" s="597"/>
      <c r="T36" s="597"/>
      <c r="U36" s="597"/>
      <c r="V36" s="597"/>
      <c r="W36" s="597"/>
      <c r="X36" s="597"/>
      <c r="Y36" s="598"/>
      <c r="Z36" s="634">
        <v>2.6</v>
      </c>
      <c r="AA36" s="634"/>
      <c r="AB36" s="634"/>
      <c r="AC36" s="634"/>
      <c r="AD36" s="635" t="s">
        <v>62</v>
      </c>
      <c r="AE36" s="635"/>
      <c r="AF36" s="635"/>
      <c r="AG36" s="635"/>
      <c r="AH36" s="635"/>
      <c r="AI36" s="635"/>
      <c r="AJ36" s="635"/>
      <c r="AK36" s="635"/>
      <c r="AL36" s="599" t="s">
        <v>62</v>
      </c>
      <c r="AM36" s="600"/>
      <c r="AN36" s="600"/>
      <c r="AO36" s="636"/>
      <c r="AP36" s="83"/>
      <c r="AQ36" s="645" t="s">
        <v>258</v>
      </c>
      <c r="AR36" s="646"/>
      <c r="AS36" s="646"/>
      <c r="AT36" s="646"/>
      <c r="AU36" s="646"/>
      <c r="AV36" s="646"/>
      <c r="AW36" s="646"/>
      <c r="AX36" s="646"/>
      <c r="AY36" s="647"/>
      <c r="AZ36" s="648">
        <v>13650070</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8756</v>
      </c>
      <c r="BW36" s="649"/>
      <c r="BX36" s="649"/>
      <c r="BY36" s="649"/>
      <c r="BZ36" s="649"/>
      <c r="CA36" s="649"/>
      <c r="CB36" s="650"/>
      <c r="CD36" s="593" t="s">
        <v>260</v>
      </c>
      <c r="CE36" s="594"/>
      <c r="CF36" s="594"/>
      <c r="CG36" s="594"/>
      <c r="CH36" s="594"/>
      <c r="CI36" s="594"/>
      <c r="CJ36" s="594"/>
      <c r="CK36" s="594"/>
      <c r="CL36" s="594"/>
      <c r="CM36" s="594"/>
      <c r="CN36" s="594"/>
      <c r="CO36" s="594"/>
      <c r="CP36" s="594"/>
      <c r="CQ36" s="595"/>
      <c r="CR36" s="596">
        <v>15312393</v>
      </c>
      <c r="CS36" s="597"/>
      <c r="CT36" s="597"/>
      <c r="CU36" s="597"/>
      <c r="CV36" s="597"/>
      <c r="CW36" s="597"/>
      <c r="CX36" s="597"/>
      <c r="CY36" s="598"/>
      <c r="CZ36" s="599">
        <v>13.8</v>
      </c>
      <c r="DA36" s="611"/>
      <c r="DB36" s="611"/>
      <c r="DC36" s="612"/>
      <c r="DD36" s="602">
        <v>13270839</v>
      </c>
      <c r="DE36" s="597"/>
      <c r="DF36" s="597"/>
      <c r="DG36" s="597"/>
      <c r="DH36" s="597"/>
      <c r="DI36" s="597"/>
      <c r="DJ36" s="597"/>
      <c r="DK36" s="598"/>
      <c r="DL36" s="602">
        <v>7276957</v>
      </c>
      <c r="DM36" s="597"/>
      <c r="DN36" s="597"/>
      <c r="DO36" s="597"/>
      <c r="DP36" s="597"/>
      <c r="DQ36" s="597"/>
      <c r="DR36" s="597"/>
      <c r="DS36" s="597"/>
      <c r="DT36" s="597"/>
      <c r="DU36" s="597"/>
      <c r="DV36" s="598"/>
      <c r="DW36" s="599">
        <v>13.7</v>
      </c>
      <c r="DX36" s="611"/>
      <c r="DY36" s="611"/>
      <c r="DZ36" s="611"/>
      <c r="EA36" s="611"/>
      <c r="EB36" s="611"/>
      <c r="EC36" s="623"/>
    </row>
    <row r="37" spans="2:133" ht="11.25" customHeight="1" x14ac:dyDescent="0.2">
      <c r="B37" s="593" t="s">
        <v>261</v>
      </c>
      <c r="C37" s="594"/>
      <c r="D37" s="594"/>
      <c r="E37" s="594"/>
      <c r="F37" s="594"/>
      <c r="G37" s="594"/>
      <c r="H37" s="594"/>
      <c r="I37" s="594"/>
      <c r="J37" s="594"/>
      <c r="K37" s="594"/>
      <c r="L37" s="594"/>
      <c r="M37" s="594"/>
      <c r="N37" s="594"/>
      <c r="O37" s="594"/>
      <c r="P37" s="594"/>
      <c r="Q37" s="595"/>
      <c r="R37" s="596">
        <v>17109544</v>
      </c>
      <c r="S37" s="597"/>
      <c r="T37" s="597"/>
      <c r="U37" s="597"/>
      <c r="V37" s="597"/>
      <c r="W37" s="597"/>
      <c r="X37" s="597"/>
      <c r="Y37" s="598"/>
      <c r="Z37" s="634">
        <v>15</v>
      </c>
      <c r="AA37" s="634"/>
      <c r="AB37" s="634"/>
      <c r="AC37" s="634"/>
      <c r="AD37" s="635">
        <v>246</v>
      </c>
      <c r="AE37" s="635"/>
      <c r="AF37" s="635"/>
      <c r="AG37" s="635"/>
      <c r="AH37" s="635"/>
      <c r="AI37" s="635"/>
      <c r="AJ37" s="635"/>
      <c r="AK37" s="635"/>
      <c r="AL37" s="599">
        <v>0</v>
      </c>
      <c r="AM37" s="600"/>
      <c r="AN37" s="600"/>
      <c r="AO37" s="636"/>
      <c r="AQ37" s="629" t="s">
        <v>262</v>
      </c>
      <c r="AR37" s="630"/>
      <c r="AS37" s="630"/>
      <c r="AT37" s="630"/>
      <c r="AU37" s="630"/>
      <c r="AV37" s="630"/>
      <c r="AW37" s="630"/>
      <c r="AX37" s="630"/>
      <c r="AY37" s="631"/>
      <c r="AZ37" s="596">
        <v>3936174</v>
      </c>
      <c r="BA37" s="597"/>
      <c r="BB37" s="597"/>
      <c r="BC37" s="597"/>
      <c r="BD37" s="609"/>
      <c r="BE37" s="609"/>
      <c r="BF37" s="632"/>
      <c r="BG37" s="593" t="s">
        <v>263</v>
      </c>
      <c r="BH37" s="594"/>
      <c r="BI37" s="594"/>
      <c r="BJ37" s="594"/>
      <c r="BK37" s="594"/>
      <c r="BL37" s="594"/>
      <c r="BM37" s="594"/>
      <c r="BN37" s="594"/>
      <c r="BO37" s="594"/>
      <c r="BP37" s="594"/>
      <c r="BQ37" s="594"/>
      <c r="BR37" s="594"/>
      <c r="BS37" s="594"/>
      <c r="BT37" s="594"/>
      <c r="BU37" s="595"/>
      <c r="BV37" s="596">
        <v>-290741</v>
      </c>
      <c r="BW37" s="597"/>
      <c r="BX37" s="597"/>
      <c r="BY37" s="597"/>
      <c r="BZ37" s="597"/>
      <c r="CA37" s="597"/>
      <c r="CB37" s="633"/>
      <c r="CD37" s="593" t="s">
        <v>264</v>
      </c>
      <c r="CE37" s="594"/>
      <c r="CF37" s="594"/>
      <c r="CG37" s="594"/>
      <c r="CH37" s="594"/>
      <c r="CI37" s="594"/>
      <c r="CJ37" s="594"/>
      <c r="CK37" s="594"/>
      <c r="CL37" s="594"/>
      <c r="CM37" s="594"/>
      <c r="CN37" s="594"/>
      <c r="CO37" s="594"/>
      <c r="CP37" s="594"/>
      <c r="CQ37" s="595"/>
      <c r="CR37" s="596">
        <v>3291478</v>
      </c>
      <c r="CS37" s="609"/>
      <c r="CT37" s="609"/>
      <c r="CU37" s="609"/>
      <c r="CV37" s="609"/>
      <c r="CW37" s="609"/>
      <c r="CX37" s="609"/>
      <c r="CY37" s="610"/>
      <c r="CZ37" s="599">
        <v>3</v>
      </c>
      <c r="DA37" s="611"/>
      <c r="DB37" s="611"/>
      <c r="DC37" s="612"/>
      <c r="DD37" s="602">
        <v>3239878</v>
      </c>
      <c r="DE37" s="609"/>
      <c r="DF37" s="609"/>
      <c r="DG37" s="609"/>
      <c r="DH37" s="609"/>
      <c r="DI37" s="609"/>
      <c r="DJ37" s="609"/>
      <c r="DK37" s="610"/>
      <c r="DL37" s="602">
        <v>2929751</v>
      </c>
      <c r="DM37" s="609"/>
      <c r="DN37" s="609"/>
      <c r="DO37" s="609"/>
      <c r="DP37" s="609"/>
      <c r="DQ37" s="609"/>
      <c r="DR37" s="609"/>
      <c r="DS37" s="609"/>
      <c r="DT37" s="609"/>
      <c r="DU37" s="609"/>
      <c r="DV37" s="610"/>
      <c r="DW37" s="599">
        <v>5.5</v>
      </c>
      <c r="DX37" s="611"/>
      <c r="DY37" s="611"/>
      <c r="DZ37" s="611"/>
      <c r="EA37" s="611"/>
      <c r="EB37" s="611"/>
      <c r="EC37" s="623"/>
    </row>
    <row r="38" spans="2:133" ht="11.25" customHeight="1" x14ac:dyDescent="0.2">
      <c r="B38" s="593" t="s">
        <v>265</v>
      </c>
      <c r="C38" s="594"/>
      <c r="D38" s="594"/>
      <c r="E38" s="594"/>
      <c r="F38" s="594"/>
      <c r="G38" s="594"/>
      <c r="H38" s="594"/>
      <c r="I38" s="594"/>
      <c r="J38" s="594"/>
      <c r="K38" s="594"/>
      <c r="L38" s="594"/>
      <c r="M38" s="594"/>
      <c r="N38" s="594"/>
      <c r="O38" s="594"/>
      <c r="P38" s="594"/>
      <c r="Q38" s="595"/>
      <c r="R38" s="596">
        <v>7160036</v>
      </c>
      <c r="S38" s="597"/>
      <c r="T38" s="597"/>
      <c r="U38" s="597"/>
      <c r="V38" s="597"/>
      <c r="W38" s="597"/>
      <c r="X38" s="597"/>
      <c r="Y38" s="598"/>
      <c r="Z38" s="634">
        <v>6.3</v>
      </c>
      <c r="AA38" s="634"/>
      <c r="AB38" s="634"/>
      <c r="AC38" s="634"/>
      <c r="AD38" s="635" t="s">
        <v>62</v>
      </c>
      <c r="AE38" s="635"/>
      <c r="AF38" s="635"/>
      <c r="AG38" s="635"/>
      <c r="AH38" s="635"/>
      <c r="AI38" s="635"/>
      <c r="AJ38" s="635"/>
      <c r="AK38" s="635"/>
      <c r="AL38" s="599" t="s">
        <v>62</v>
      </c>
      <c r="AM38" s="600"/>
      <c r="AN38" s="600"/>
      <c r="AO38" s="636"/>
      <c r="AQ38" s="629" t="s">
        <v>266</v>
      </c>
      <c r="AR38" s="630"/>
      <c r="AS38" s="630"/>
      <c r="AT38" s="630"/>
      <c r="AU38" s="630"/>
      <c r="AV38" s="630"/>
      <c r="AW38" s="630"/>
      <c r="AX38" s="630"/>
      <c r="AY38" s="631"/>
      <c r="AZ38" s="596">
        <v>1357199</v>
      </c>
      <c r="BA38" s="597"/>
      <c r="BB38" s="597"/>
      <c r="BC38" s="597"/>
      <c r="BD38" s="609"/>
      <c r="BE38" s="609"/>
      <c r="BF38" s="632"/>
      <c r="BG38" s="593" t="s">
        <v>267</v>
      </c>
      <c r="BH38" s="594"/>
      <c r="BI38" s="594"/>
      <c r="BJ38" s="594"/>
      <c r="BK38" s="594"/>
      <c r="BL38" s="594"/>
      <c r="BM38" s="594"/>
      <c r="BN38" s="594"/>
      <c r="BO38" s="594"/>
      <c r="BP38" s="594"/>
      <c r="BQ38" s="594"/>
      <c r="BR38" s="594"/>
      <c r="BS38" s="594"/>
      <c r="BT38" s="594"/>
      <c r="BU38" s="595"/>
      <c r="BV38" s="596">
        <v>22383</v>
      </c>
      <c r="BW38" s="597"/>
      <c r="BX38" s="597"/>
      <c r="BY38" s="597"/>
      <c r="BZ38" s="597"/>
      <c r="CA38" s="597"/>
      <c r="CB38" s="633"/>
      <c r="CD38" s="593" t="s">
        <v>268</v>
      </c>
      <c r="CE38" s="594"/>
      <c r="CF38" s="594"/>
      <c r="CG38" s="594"/>
      <c r="CH38" s="594"/>
      <c r="CI38" s="594"/>
      <c r="CJ38" s="594"/>
      <c r="CK38" s="594"/>
      <c r="CL38" s="594"/>
      <c r="CM38" s="594"/>
      <c r="CN38" s="594"/>
      <c r="CO38" s="594"/>
      <c r="CP38" s="594"/>
      <c r="CQ38" s="595"/>
      <c r="CR38" s="596">
        <v>7159539</v>
      </c>
      <c r="CS38" s="597"/>
      <c r="CT38" s="597"/>
      <c r="CU38" s="597"/>
      <c r="CV38" s="597"/>
      <c r="CW38" s="597"/>
      <c r="CX38" s="597"/>
      <c r="CY38" s="598"/>
      <c r="CZ38" s="599">
        <v>6.4</v>
      </c>
      <c r="DA38" s="611"/>
      <c r="DB38" s="611"/>
      <c r="DC38" s="612"/>
      <c r="DD38" s="602">
        <v>5860818</v>
      </c>
      <c r="DE38" s="597"/>
      <c r="DF38" s="597"/>
      <c r="DG38" s="597"/>
      <c r="DH38" s="597"/>
      <c r="DI38" s="597"/>
      <c r="DJ38" s="597"/>
      <c r="DK38" s="598"/>
      <c r="DL38" s="602">
        <v>5486227</v>
      </c>
      <c r="DM38" s="597"/>
      <c r="DN38" s="597"/>
      <c r="DO38" s="597"/>
      <c r="DP38" s="597"/>
      <c r="DQ38" s="597"/>
      <c r="DR38" s="597"/>
      <c r="DS38" s="597"/>
      <c r="DT38" s="597"/>
      <c r="DU38" s="597"/>
      <c r="DV38" s="598"/>
      <c r="DW38" s="599">
        <v>10.3</v>
      </c>
      <c r="DX38" s="611"/>
      <c r="DY38" s="611"/>
      <c r="DZ38" s="611"/>
      <c r="EA38" s="611"/>
      <c r="EB38" s="611"/>
      <c r="EC38" s="623"/>
    </row>
    <row r="39" spans="2:133" ht="11.25" customHeight="1" x14ac:dyDescent="0.2">
      <c r="B39" s="593" t="s">
        <v>269</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4" t="s">
        <v>62</v>
      </c>
      <c r="AA39" s="634"/>
      <c r="AB39" s="634"/>
      <c r="AC39" s="634"/>
      <c r="AD39" s="635" t="s">
        <v>62</v>
      </c>
      <c r="AE39" s="635"/>
      <c r="AF39" s="635"/>
      <c r="AG39" s="635"/>
      <c r="AH39" s="635"/>
      <c r="AI39" s="635"/>
      <c r="AJ39" s="635"/>
      <c r="AK39" s="635"/>
      <c r="AL39" s="599" t="s">
        <v>62</v>
      </c>
      <c r="AM39" s="600"/>
      <c r="AN39" s="600"/>
      <c r="AO39" s="636"/>
      <c r="AQ39" s="629" t="s">
        <v>270</v>
      </c>
      <c r="AR39" s="630"/>
      <c r="AS39" s="630"/>
      <c r="AT39" s="630"/>
      <c r="AU39" s="630"/>
      <c r="AV39" s="630"/>
      <c r="AW39" s="630"/>
      <c r="AX39" s="630"/>
      <c r="AY39" s="631"/>
      <c r="AZ39" s="596">
        <v>1197158</v>
      </c>
      <c r="BA39" s="597"/>
      <c r="BB39" s="597"/>
      <c r="BC39" s="597"/>
      <c r="BD39" s="609"/>
      <c r="BE39" s="609"/>
      <c r="BF39" s="632"/>
      <c r="BG39" s="593" t="s">
        <v>271</v>
      </c>
      <c r="BH39" s="594"/>
      <c r="BI39" s="594"/>
      <c r="BJ39" s="594"/>
      <c r="BK39" s="594"/>
      <c r="BL39" s="594"/>
      <c r="BM39" s="594"/>
      <c r="BN39" s="594"/>
      <c r="BO39" s="594"/>
      <c r="BP39" s="594"/>
      <c r="BQ39" s="594"/>
      <c r="BR39" s="594"/>
      <c r="BS39" s="594"/>
      <c r="BT39" s="594"/>
      <c r="BU39" s="595"/>
      <c r="BV39" s="596">
        <v>32807</v>
      </c>
      <c r="BW39" s="597"/>
      <c r="BX39" s="597"/>
      <c r="BY39" s="597"/>
      <c r="BZ39" s="597"/>
      <c r="CA39" s="597"/>
      <c r="CB39" s="633"/>
      <c r="CD39" s="593" t="s">
        <v>272</v>
      </c>
      <c r="CE39" s="594"/>
      <c r="CF39" s="594"/>
      <c r="CG39" s="594"/>
      <c r="CH39" s="594"/>
      <c r="CI39" s="594"/>
      <c r="CJ39" s="594"/>
      <c r="CK39" s="594"/>
      <c r="CL39" s="594"/>
      <c r="CM39" s="594"/>
      <c r="CN39" s="594"/>
      <c r="CO39" s="594"/>
      <c r="CP39" s="594"/>
      <c r="CQ39" s="595"/>
      <c r="CR39" s="596">
        <v>1812074</v>
      </c>
      <c r="CS39" s="609"/>
      <c r="CT39" s="609"/>
      <c r="CU39" s="609"/>
      <c r="CV39" s="609"/>
      <c r="CW39" s="609"/>
      <c r="CX39" s="609"/>
      <c r="CY39" s="610"/>
      <c r="CZ39" s="599">
        <v>1.6</v>
      </c>
      <c r="DA39" s="611"/>
      <c r="DB39" s="611"/>
      <c r="DC39" s="612"/>
      <c r="DD39" s="602">
        <v>797083</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3"/>
    </row>
    <row r="40" spans="2:133" ht="11.25" customHeight="1" x14ac:dyDescent="0.2">
      <c r="B40" s="593" t="s">
        <v>273</v>
      </c>
      <c r="C40" s="594"/>
      <c r="D40" s="594"/>
      <c r="E40" s="594"/>
      <c r="F40" s="594"/>
      <c r="G40" s="594"/>
      <c r="H40" s="594"/>
      <c r="I40" s="594"/>
      <c r="J40" s="594"/>
      <c r="K40" s="594"/>
      <c r="L40" s="594"/>
      <c r="M40" s="594"/>
      <c r="N40" s="594"/>
      <c r="O40" s="594"/>
      <c r="P40" s="594"/>
      <c r="Q40" s="595"/>
      <c r="R40" s="596">
        <v>959236</v>
      </c>
      <c r="S40" s="597"/>
      <c r="T40" s="597"/>
      <c r="U40" s="597"/>
      <c r="V40" s="597"/>
      <c r="W40" s="597"/>
      <c r="X40" s="597"/>
      <c r="Y40" s="598"/>
      <c r="Z40" s="634">
        <v>0.8</v>
      </c>
      <c r="AA40" s="634"/>
      <c r="AB40" s="634"/>
      <c r="AC40" s="634"/>
      <c r="AD40" s="635" t="s">
        <v>62</v>
      </c>
      <c r="AE40" s="635"/>
      <c r="AF40" s="635"/>
      <c r="AG40" s="635"/>
      <c r="AH40" s="635"/>
      <c r="AI40" s="635"/>
      <c r="AJ40" s="635"/>
      <c r="AK40" s="635"/>
      <c r="AL40" s="599" t="s">
        <v>62</v>
      </c>
      <c r="AM40" s="600"/>
      <c r="AN40" s="600"/>
      <c r="AO40" s="636"/>
      <c r="AQ40" s="629" t="s">
        <v>274</v>
      </c>
      <c r="AR40" s="630"/>
      <c r="AS40" s="630"/>
      <c r="AT40" s="630"/>
      <c r="AU40" s="630"/>
      <c r="AV40" s="630"/>
      <c r="AW40" s="630"/>
      <c r="AX40" s="630"/>
      <c r="AY40" s="631"/>
      <c r="AZ40" s="596">
        <v>29565</v>
      </c>
      <c r="BA40" s="597"/>
      <c r="BB40" s="597"/>
      <c r="BC40" s="597"/>
      <c r="BD40" s="609"/>
      <c r="BE40" s="609"/>
      <c r="BF40" s="632"/>
      <c r="BG40" s="637" t="s">
        <v>275</v>
      </c>
      <c r="BH40" s="638"/>
      <c r="BI40" s="638"/>
      <c r="BJ40" s="638"/>
      <c r="BK40" s="638"/>
      <c r="BL40" s="79"/>
      <c r="BM40" s="594" t="s">
        <v>276</v>
      </c>
      <c r="BN40" s="594"/>
      <c r="BO40" s="594"/>
      <c r="BP40" s="594"/>
      <c r="BQ40" s="594"/>
      <c r="BR40" s="594"/>
      <c r="BS40" s="594"/>
      <c r="BT40" s="594"/>
      <c r="BU40" s="595"/>
      <c r="BV40" s="596">
        <v>84</v>
      </c>
      <c r="BW40" s="597"/>
      <c r="BX40" s="597"/>
      <c r="BY40" s="597"/>
      <c r="BZ40" s="597"/>
      <c r="CA40" s="597"/>
      <c r="CB40" s="633"/>
      <c r="CD40" s="593" t="s">
        <v>277</v>
      </c>
      <c r="CE40" s="594"/>
      <c r="CF40" s="594"/>
      <c r="CG40" s="594"/>
      <c r="CH40" s="594"/>
      <c r="CI40" s="594"/>
      <c r="CJ40" s="594"/>
      <c r="CK40" s="594"/>
      <c r="CL40" s="594"/>
      <c r="CM40" s="594"/>
      <c r="CN40" s="594"/>
      <c r="CO40" s="594"/>
      <c r="CP40" s="594"/>
      <c r="CQ40" s="595"/>
      <c r="CR40" s="596">
        <v>14087275</v>
      </c>
      <c r="CS40" s="597"/>
      <c r="CT40" s="597"/>
      <c r="CU40" s="597"/>
      <c r="CV40" s="597"/>
      <c r="CW40" s="597"/>
      <c r="CX40" s="597"/>
      <c r="CY40" s="598"/>
      <c r="CZ40" s="599">
        <v>12.7</v>
      </c>
      <c r="DA40" s="611"/>
      <c r="DB40" s="611"/>
      <c r="DC40" s="612"/>
      <c r="DD40" s="602">
        <v>786134</v>
      </c>
      <c r="DE40" s="597"/>
      <c r="DF40" s="597"/>
      <c r="DG40" s="597"/>
      <c r="DH40" s="597"/>
      <c r="DI40" s="597"/>
      <c r="DJ40" s="597"/>
      <c r="DK40" s="598"/>
      <c r="DL40" s="602" t="s">
        <v>62</v>
      </c>
      <c r="DM40" s="597"/>
      <c r="DN40" s="597"/>
      <c r="DO40" s="597"/>
      <c r="DP40" s="597"/>
      <c r="DQ40" s="597"/>
      <c r="DR40" s="597"/>
      <c r="DS40" s="597"/>
      <c r="DT40" s="597"/>
      <c r="DU40" s="597"/>
      <c r="DV40" s="598"/>
      <c r="DW40" s="599" t="s">
        <v>62</v>
      </c>
      <c r="DX40" s="611"/>
      <c r="DY40" s="611"/>
      <c r="DZ40" s="611"/>
      <c r="EA40" s="611"/>
      <c r="EB40" s="611"/>
      <c r="EC40" s="623"/>
    </row>
    <row r="41" spans="2:133" ht="11.25" customHeight="1" x14ac:dyDescent="0.2">
      <c r="B41" s="577" t="s">
        <v>278</v>
      </c>
      <c r="C41" s="578"/>
      <c r="D41" s="578"/>
      <c r="E41" s="578"/>
      <c r="F41" s="578"/>
      <c r="G41" s="578"/>
      <c r="H41" s="578"/>
      <c r="I41" s="578"/>
      <c r="J41" s="578"/>
      <c r="K41" s="578"/>
      <c r="L41" s="578"/>
      <c r="M41" s="578"/>
      <c r="N41" s="578"/>
      <c r="O41" s="578"/>
      <c r="P41" s="578"/>
      <c r="Q41" s="579"/>
      <c r="R41" s="580">
        <v>114180230</v>
      </c>
      <c r="S41" s="621"/>
      <c r="T41" s="621"/>
      <c r="U41" s="621"/>
      <c r="V41" s="621"/>
      <c r="W41" s="621"/>
      <c r="X41" s="621"/>
      <c r="Y41" s="624"/>
      <c r="Z41" s="625">
        <v>100</v>
      </c>
      <c r="AA41" s="625"/>
      <c r="AB41" s="625"/>
      <c r="AC41" s="625"/>
      <c r="AD41" s="626">
        <v>52151078</v>
      </c>
      <c r="AE41" s="626"/>
      <c r="AF41" s="626"/>
      <c r="AG41" s="626"/>
      <c r="AH41" s="626"/>
      <c r="AI41" s="626"/>
      <c r="AJ41" s="626"/>
      <c r="AK41" s="626"/>
      <c r="AL41" s="583">
        <v>100</v>
      </c>
      <c r="AM41" s="627"/>
      <c r="AN41" s="627"/>
      <c r="AO41" s="628"/>
      <c r="AQ41" s="629" t="s">
        <v>279</v>
      </c>
      <c r="AR41" s="630"/>
      <c r="AS41" s="630"/>
      <c r="AT41" s="630"/>
      <c r="AU41" s="630"/>
      <c r="AV41" s="630"/>
      <c r="AW41" s="630"/>
      <c r="AX41" s="630"/>
      <c r="AY41" s="631"/>
      <c r="AZ41" s="596">
        <v>1580577</v>
      </c>
      <c r="BA41" s="597"/>
      <c r="BB41" s="597"/>
      <c r="BC41" s="597"/>
      <c r="BD41" s="609"/>
      <c r="BE41" s="609"/>
      <c r="BF41" s="632"/>
      <c r="BG41" s="637"/>
      <c r="BH41" s="638"/>
      <c r="BI41" s="638"/>
      <c r="BJ41" s="638"/>
      <c r="BK41" s="638"/>
      <c r="BL41" s="79"/>
      <c r="BM41" s="594" t="s">
        <v>280</v>
      </c>
      <c r="BN41" s="594"/>
      <c r="BO41" s="594"/>
      <c r="BP41" s="594"/>
      <c r="BQ41" s="594"/>
      <c r="BR41" s="594"/>
      <c r="BS41" s="594"/>
      <c r="BT41" s="594"/>
      <c r="BU41" s="595"/>
      <c r="BV41" s="596" t="s">
        <v>62</v>
      </c>
      <c r="BW41" s="597"/>
      <c r="BX41" s="597"/>
      <c r="BY41" s="597"/>
      <c r="BZ41" s="597"/>
      <c r="CA41" s="597"/>
      <c r="CB41" s="633"/>
      <c r="CD41" s="593" t="s">
        <v>281</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41" t="s">
        <v>282</v>
      </c>
      <c r="AR42" s="642"/>
      <c r="AS42" s="642"/>
      <c r="AT42" s="642"/>
      <c r="AU42" s="642"/>
      <c r="AV42" s="642"/>
      <c r="AW42" s="642"/>
      <c r="AX42" s="642"/>
      <c r="AY42" s="643"/>
      <c r="AZ42" s="580">
        <v>5549397</v>
      </c>
      <c r="BA42" s="621"/>
      <c r="BB42" s="621"/>
      <c r="BC42" s="621"/>
      <c r="BD42" s="581"/>
      <c r="BE42" s="581"/>
      <c r="BF42" s="644"/>
      <c r="BG42" s="639"/>
      <c r="BH42" s="640"/>
      <c r="BI42" s="640"/>
      <c r="BJ42" s="640"/>
      <c r="BK42" s="640"/>
      <c r="BL42" s="80"/>
      <c r="BM42" s="578" t="s">
        <v>283</v>
      </c>
      <c r="BN42" s="578"/>
      <c r="BO42" s="578"/>
      <c r="BP42" s="578"/>
      <c r="BQ42" s="578"/>
      <c r="BR42" s="578"/>
      <c r="BS42" s="578"/>
      <c r="BT42" s="578"/>
      <c r="BU42" s="579"/>
      <c r="BV42" s="580">
        <v>398</v>
      </c>
      <c r="BW42" s="621"/>
      <c r="BX42" s="621"/>
      <c r="BY42" s="621"/>
      <c r="BZ42" s="621"/>
      <c r="CA42" s="621"/>
      <c r="CB42" s="622"/>
      <c r="CD42" s="593" t="s">
        <v>284</v>
      </c>
      <c r="CE42" s="594"/>
      <c r="CF42" s="594"/>
      <c r="CG42" s="594"/>
      <c r="CH42" s="594"/>
      <c r="CI42" s="594"/>
      <c r="CJ42" s="594"/>
      <c r="CK42" s="594"/>
      <c r="CL42" s="594"/>
      <c r="CM42" s="594"/>
      <c r="CN42" s="594"/>
      <c r="CO42" s="594"/>
      <c r="CP42" s="594"/>
      <c r="CQ42" s="595"/>
      <c r="CR42" s="596">
        <v>9139787</v>
      </c>
      <c r="CS42" s="609"/>
      <c r="CT42" s="609"/>
      <c r="CU42" s="609"/>
      <c r="CV42" s="609"/>
      <c r="CW42" s="609"/>
      <c r="CX42" s="609"/>
      <c r="CY42" s="610"/>
      <c r="CZ42" s="599">
        <v>8.1999999999999993</v>
      </c>
      <c r="DA42" s="611"/>
      <c r="DB42" s="611"/>
      <c r="DC42" s="612"/>
      <c r="DD42" s="602">
        <v>1014137</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285</v>
      </c>
      <c r="CD43" s="593" t="s">
        <v>286</v>
      </c>
      <c r="CE43" s="594"/>
      <c r="CF43" s="594"/>
      <c r="CG43" s="594"/>
      <c r="CH43" s="594"/>
      <c r="CI43" s="594"/>
      <c r="CJ43" s="594"/>
      <c r="CK43" s="594"/>
      <c r="CL43" s="594"/>
      <c r="CM43" s="594"/>
      <c r="CN43" s="594"/>
      <c r="CO43" s="594"/>
      <c r="CP43" s="594"/>
      <c r="CQ43" s="595"/>
      <c r="CR43" s="596">
        <v>131351</v>
      </c>
      <c r="CS43" s="609"/>
      <c r="CT43" s="609"/>
      <c r="CU43" s="609"/>
      <c r="CV43" s="609"/>
      <c r="CW43" s="609"/>
      <c r="CX43" s="609"/>
      <c r="CY43" s="610"/>
      <c r="CZ43" s="599">
        <v>0.1</v>
      </c>
      <c r="DA43" s="611"/>
      <c r="DB43" s="611"/>
      <c r="DC43" s="612"/>
      <c r="DD43" s="602">
        <v>114975</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287</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234</v>
      </c>
      <c r="CE44" s="616"/>
      <c r="CF44" s="593" t="s">
        <v>288</v>
      </c>
      <c r="CG44" s="594"/>
      <c r="CH44" s="594"/>
      <c r="CI44" s="594"/>
      <c r="CJ44" s="594"/>
      <c r="CK44" s="594"/>
      <c r="CL44" s="594"/>
      <c r="CM44" s="594"/>
      <c r="CN44" s="594"/>
      <c r="CO44" s="594"/>
      <c r="CP44" s="594"/>
      <c r="CQ44" s="595"/>
      <c r="CR44" s="596">
        <v>6998504</v>
      </c>
      <c r="CS44" s="597"/>
      <c r="CT44" s="597"/>
      <c r="CU44" s="597"/>
      <c r="CV44" s="597"/>
      <c r="CW44" s="597"/>
      <c r="CX44" s="597"/>
      <c r="CY44" s="598"/>
      <c r="CZ44" s="599">
        <v>6.3</v>
      </c>
      <c r="DA44" s="600"/>
      <c r="DB44" s="600"/>
      <c r="DC44" s="601"/>
      <c r="DD44" s="602">
        <v>703313</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289</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290</v>
      </c>
      <c r="CG45" s="594"/>
      <c r="CH45" s="594"/>
      <c r="CI45" s="594"/>
      <c r="CJ45" s="594"/>
      <c r="CK45" s="594"/>
      <c r="CL45" s="594"/>
      <c r="CM45" s="594"/>
      <c r="CN45" s="594"/>
      <c r="CO45" s="594"/>
      <c r="CP45" s="594"/>
      <c r="CQ45" s="595"/>
      <c r="CR45" s="596">
        <v>3063109</v>
      </c>
      <c r="CS45" s="609"/>
      <c r="CT45" s="609"/>
      <c r="CU45" s="609"/>
      <c r="CV45" s="609"/>
      <c r="CW45" s="609"/>
      <c r="CX45" s="609"/>
      <c r="CY45" s="610"/>
      <c r="CZ45" s="599">
        <v>2.8</v>
      </c>
      <c r="DA45" s="611"/>
      <c r="DB45" s="611"/>
      <c r="DC45" s="612"/>
      <c r="DD45" s="602">
        <v>102335</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291</v>
      </c>
      <c r="CG46" s="594"/>
      <c r="CH46" s="594"/>
      <c r="CI46" s="594"/>
      <c r="CJ46" s="594"/>
      <c r="CK46" s="594"/>
      <c r="CL46" s="594"/>
      <c r="CM46" s="594"/>
      <c r="CN46" s="594"/>
      <c r="CO46" s="594"/>
      <c r="CP46" s="594"/>
      <c r="CQ46" s="595"/>
      <c r="CR46" s="596">
        <v>3662983</v>
      </c>
      <c r="CS46" s="597"/>
      <c r="CT46" s="597"/>
      <c r="CU46" s="597"/>
      <c r="CV46" s="597"/>
      <c r="CW46" s="597"/>
      <c r="CX46" s="597"/>
      <c r="CY46" s="598"/>
      <c r="CZ46" s="599">
        <v>3.3</v>
      </c>
      <c r="DA46" s="600"/>
      <c r="DB46" s="600"/>
      <c r="DC46" s="601"/>
      <c r="DD46" s="602">
        <v>592114</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292</v>
      </c>
      <c r="CG47" s="594"/>
      <c r="CH47" s="594"/>
      <c r="CI47" s="594"/>
      <c r="CJ47" s="594"/>
      <c r="CK47" s="594"/>
      <c r="CL47" s="594"/>
      <c r="CM47" s="594"/>
      <c r="CN47" s="594"/>
      <c r="CO47" s="594"/>
      <c r="CP47" s="594"/>
      <c r="CQ47" s="595"/>
      <c r="CR47" s="596">
        <v>2141283</v>
      </c>
      <c r="CS47" s="609"/>
      <c r="CT47" s="609"/>
      <c r="CU47" s="609"/>
      <c r="CV47" s="609"/>
      <c r="CW47" s="609"/>
      <c r="CX47" s="609"/>
      <c r="CY47" s="610"/>
      <c r="CZ47" s="599">
        <v>1.9</v>
      </c>
      <c r="DA47" s="611"/>
      <c r="DB47" s="611"/>
      <c r="DC47" s="612"/>
      <c r="DD47" s="602">
        <v>310824</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1" x14ac:dyDescent="0.2">
      <c r="B48" s="84"/>
      <c r="CD48" s="619"/>
      <c r="CE48" s="620"/>
      <c r="CF48" s="593" t="s">
        <v>293</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294</v>
      </c>
      <c r="CE49" s="578"/>
      <c r="CF49" s="578"/>
      <c r="CG49" s="578"/>
      <c r="CH49" s="578"/>
      <c r="CI49" s="578"/>
      <c r="CJ49" s="578"/>
      <c r="CK49" s="578"/>
      <c r="CL49" s="578"/>
      <c r="CM49" s="578"/>
      <c r="CN49" s="578"/>
      <c r="CO49" s="578"/>
      <c r="CP49" s="578"/>
      <c r="CQ49" s="579"/>
      <c r="CR49" s="580">
        <v>111334065</v>
      </c>
      <c r="CS49" s="581"/>
      <c r="CT49" s="581"/>
      <c r="CU49" s="581"/>
      <c r="CV49" s="581"/>
      <c r="CW49" s="581"/>
      <c r="CX49" s="581"/>
      <c r="CY49" s="582"/>
      <c r="CZ49" s="583">
        <v>100</v>
      </c>
      <c r="DA49" s="584"/>
      <c r="DB49" s="584"/>
      <c r="DC49" s="585"/>
      <c r="DD49" s="586">
        <v>61589303</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WKpaUprb2tijgVnnrk+KO9dqut11tCSyI+GJEJqStNXdvro0sgSoNZJAV3faCahE7FDvKP1f3pDh1Y9KpsT4Lg==" saltValue="/QxTBudU1EmqwZUDfBkF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DO1" sqref="DO1"/>
    </sheetView>
  </sheetViews>
  <sheetFormatPr defaultColWidth="0" defaultRowHeight="13" zeroHeight="1" x14ac:dyDescent="0.2"/>
  <cols>
    <col min="1" max="130" width="2.90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66" t="s">
        <v>295</v>
      </c>
      <c r="B2" s="1066"/>
      <c r="C2" s="1066"/>
      <c r="D2" s="1066"/>
      <c r="E2" s="1066"/>
      <c r="F2" s="1066"/>
      <c r="G2" s="1066"/>
      <c r="H2" s="1066"/>
      <c r="I2" s="1066"/>
      <c r="J2" s="1066"/>
      <c r="K2" s="1066"/>
      <c r="L2" s="1066"/>
      <c r="M2" s="1066"/>
      <c r="N2" s="1066"/>
      <c r="O2" s="1066"/>
      <c r="P2" s="1066"/>
      <c r="Q2" s="1066"/>
      <c r="R2" s="1066"/>
      <c r="S2" s="1066"/>
      <c r="T2" s="1066"/>
      <c r="U2" s="1066"/>
      <c r="V2" s="1066"/>
      <c r="W2" s="1066"/>
      <c r="X2" s="1066"/>
      <c r="Y2" s="1066"/>
      <c r="Z2" s="1066"/>
      <c r="AA2" s="1066"/>
      <c r="AB2" s="1066"/>
      <c r="AC2" s="1066"/>
      <c r="AD2" s="1066"/>
      <c r="AE2" s="1066"/>
      <c r="AF2" s="1066"/>
      <c r="AG2" s="1066"/>
      <c r="AH2" s="1066"/>
      <c r="AI2" s="1066"/>
      <c r="AJ2" s="1066"/>
      <c r="AK2" s="1066"/>
      <c r="AL2" s="1066"/>
      <c r="AM2" s="1066"/>
      <c r="AN2" s="1066"/>
      <c r="AO2" s="1066"/>
      <c r="AP2" s="1066"/>
      <c r="AQ2" s="1066"/>
      <c r="AR2" s="1066"/>
      <c r="AS2" s="1066"/>
      <c r="AT2" s="1066"/>
      <c r="AU2" s="1066"/>
      <c r="AV2" s="1066"/>
      <c r="AW2" s="1066"/>
      <c r="AX2" s="1066"/>
      <c r="AY2" s="1066"/>
      <c r="AZ2" s="1066"/>
      <c r="BA2" s="1066"/>
      <c r="BB2" s="1066"/>
      <c r="BC2" s="1066"/>
      <c r="BD2" s="1066"/>
      <c r="BE2" s="1066"/>
      <c r="BF2" s="1066"/>
      <c r="BG2" s="1066"/>
      <c r="BH2" s="1066"/>
      <c r="BI2" s="106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67" t="s">
        <v>296</v>
      </c>
      <c r="DK2" s="1068"/>
      <c r="DL2" s="1068"/>
      <c r="DM2" s="1068"/>
      <c r="DN2" s="1068"/>
      <c r="DO2" s="1069"/>
      <c r="DP2" s="87"/>
      <c r="DQ2" s="1067" t="s">
        <v>297</v>
      </c>
      <c r="DR2" s="1068"/>
      <c r="DS2" s="1068"/>
      <c r="DT2" s="1068"/>
      <c r="DU2" s="1068"/>
      <c r="DV2" s="1068"/>
      <c r="DW2" s="1068"/>
      <c r="DX2" s="1068"/>
      <c r="DY2" s="1068"/>
      <c r="DZ2" s="1069"/>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1035" t="s">
        <v>298</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
      <c r="A5" s="971" t="s">
        <v>300</v>
      </c>
      <c r="B5" s="972"/>
      <c r="C5" s="972"/>
      <c r="D5" s="972"/>
      <c r="E5" s="972"/>
      <c r="F5" s="972"/>
      <c r="G5" s="972"/>
      <c r="H5" s="972"/>
      <c r="I5" s="972"/>
      <c r="J5" s="972"/>
      <c r="K5" s="972"/>
      <c r="L5" s="972"/>
      <c r="M5" s="972"/>
      <c r="N5" s="972"/>
      <c r="O5" s="972"/>
      <c r="P5" s="973"/>
      <c r="Q5" s="977" t="s">
        <v>301</v>
      </c>
      <c r="R5" s="978"/>
      <c r="S5" s="978"/>
      <c r="T5" s="978"/>
      <c r="U5" s="979"/>
      <c r="V5" s="977" t="s">
        <v>302</v>
      </c>
      <c r="W5" s="978"/>
      <c r="X5" s="978"/>
      <c r="Y5" s="978"/>
      <c r="Z5" s="979"/>
      <c r="AA5" s="977" t="s">
        <v>303</v>
      </c>
      <c r="AB5" s="978"/>
      <c r="AC5" s="978"/>
      <c r="AD5" s="978"/>
      <c r="AE5" s="978"/>
      <c r="AF5" s="1070" t="s">
        <v>304</v>
      </c>
      <c r="AG5" s="978"/>
      <c r="AH5" s="978"/>
      <c r="AI5" s="978"/>
      <c r="AJ5" s="991"/>
      <c r="AK5" s="978" t="s">
        <v>305</v>
      </c>
      <c r="AL5" s="978"/>
      <c r="AM5" s="978"/>
      <c r="AN5" s="978"/>
      <c r="AO5" s="979"/>
      <c r="AP5" s="977" t="s">
        <v>306</v>
      </c>
      <c r="AQ5" s="978"/>
      <c r="AR5" s="978"/>
      <c r="AS5" s="978"/>
      <c r="AT5" s="979"/>
      <c r="AU5" s="977" t="s">
        <v>307</v>
      </c>
      <c r="AV5" s="978"/>
      <c r="AW5" s="978"/>
      <c r="AX5" s="978"/>
      <c r="AY5" s="991"/>
      <c r="AZ5" s="91"/>
      <c r="BA5" s="91"/>
      <c r="BB5" s="91"/>
      <c r="BC5" s="91"/>
      <c r="BD5" s="91"/>
      <c r="BE5" s="92"/>
      <c r="BF5" s="92"/>
      <c r="BG5" s="92"/>
      <c r="BH5" s="92"/>
      <c r="BI5" s="92"/>
      <c r="BJ5" s="92"/>
      <c r="BK5" s="92"/>
      <c r="BL5" s="92"/>
      <c r="BM5" s="92"/>
      <c r="BN5" s="92"/>
      <c r="BO5" s="92"/>
      <c r="BP5" s="92"/>
      <c r="BQ5" s="971" t="s">
        <v>308</v>
      </c>
      <c r="BR5" s="972"/>
      <c r="BS5" s="972"/>
      <c r="BT5" s="972"/>
      <c r="BU5" s="972"/>
      <c r="BV5" s="972"/>
      <c r="BW5" s="972"/>
      <c r="BX5" s="972"/>
      <c r="BY5" s="972"/>
      <c r="BZ5" s="972"/>
      <c r="CA5" s="972"/>
      <c r="CB5" s="972"/>
      <c r="CC5" s="972"/>
      <c r="CD5" s="972"/>
      <c r="CE5" s="972"/>
      <c r="CF5" s="972"/>
      <c r="CG5" s="973"/>
      <c r="CH5" s="977" t="s">
        <v>309</v>
      </c>
      <c r="CI5" s="978"/>
      <c r="CJ5" s="978"/>
      <c r="CK5" s="978"/>
      <c r="CL5" s="979"/>
      <c r="CM5" s="977" t="s">
        <v>310</v>
      </c>
      <c r="CN5" s="978"/>
      <c r="CO5" s="978"/>
      <c r="CP5" s="978"/>
      <c r="CQ5" s="979"/>
      <c r="CR5" s="977" t="s">
        <v>311</v>
      </c>
      <c r="CS5" s="978"/>
      <c r="CT5" s="978"/>
      <c r="CU5" s="978"/>
      <c r="CV5" s="979"/>
      <c r="CW5" s="977" t="s">
        <v>312</v>
      </c>
      <c r="CX5" s="978"/>
      <c r="CY5" s="978"/>
      <c r="CZ5" s="978"/>
      <c r="DA5" s="979"/>
      <c r="DB5" s="977" t="s">
        <v>313</v>
      </c>
      <c r="DC5" s="978"/>
      <c r="DD5" s="978"/>
      <c r="DE5" s="978"/>
      <c r="DF5" s="979"/>
      <c r="DG5" s="1060" t="s">
        <v>314</v>
      </c>
      <c r="DH5" s="1061"/>
      <c r="DI5" s="1061"/>
      <c r="DJ5" s="1061"/>
      <c r="DK5" s="1062"/>
      <c r="DL5" s="1060" t="s">
        <v>315</v>
      </c>
      <c r="DM5" s="1061"/>
      <c r="DN5" s="1061"/>
      <c r="DO5" s="1061"/>
      <c r="DP5" s="1062"/>
      <c r="DQ5" s="977" t="s">
        <v>316</v>
      </c>
      <c r="DR5" s="978"/>
      <c r="DS5" s="978"/>
      <c r="DT5" s="978"/>
      <c r="DU5" s="979"/>
      <c r="DV5" s="977" t="s">
        <v>307</v>
      </c>
      <c r="DW5" s="978"/>
      <c r="DX5" s="978"/>
      <c r="DY5" s="978"/>
      <c r="DZ5" s="991"/>
      <c r="EA5" s="94"/>
    </row>
    <row r="6" spans="1:131" s="95" customFormat="1" ht="26.25" customHeight="1" thickBot="1" x14ac:dyDescent="0.25">
      <c r="A6" s="974"/>
      <c r="B6" s="975"/>
      <c r="C6" s="975"/>
      <c r="D6" s="975"/>
      <c r="E6" s="975"/>
      <c r="F6" s="975"/>
      <c r="G6" s="975"/>
      <c r="H6" s="975"/>
      <c r="I6" s="975"/>
      <c r="J6" s="975"/>
      <c r="K6" s="975"/>
      <c r="L6" s="975"/>
      <c r="M6" s="975"/>
      <c r="N6" s="975"/>
      <c r="O6" s="975"/>
      <c r="P6" s="976"/>
      <c r="Q6" s="980"/>
      <c r="R6" s="981"/>
      <c r="S6" s="981"/>
      <c r="T6" s="981"/>
      <c r="U6" s="982"/>
      <c r="V6" s="980"/>
      <c r="W6" s="981"/>
      <c r="X6" s="981"/>
      <c r="Y6" s="981"/>
      <c r="Z6" s="982"/>
      <c r="AA6" s="980"/>
      <c r="AB6" s="981"/>
      <c r="AC6" s="981"/>
      <c r="AD6" s="981"/>
      <c r="AE6" s="981"/>
      <c r="AF6" s="1071"/>
      <c r="AG6" s="981"/>
      <c r="AH6" s="981"/>
      <c r="AI6" s="981"/>
      <c r="AJ6" s="992"/>
      <c r="AK6" s="981"/>
      <c r="AL6" s="981"/>
      <c r="AM6" s="981"/>
      <c r="AN6" s="981"/>
      <c r="AO6" s="982"/>
      <c r="AP6" s="980"/>
      <c r="AQ6" s="981"/>
      <c r="AR6" s="981"/>
      <c r="AS6" s="981"/>
      <c r="AT6" s="982"/>
      <c r="AU6" s="980"/>
      <c r="AV6" s="981"/>
      <c r="AW6" s="981"/>
      <c r="AX6" s="981"/>
      <c r="AY6" s="992"/>
      <c r="AZ6" s="91"/>
      <c r="BA6" s="91"/>
      <c r="BB6" s="91"/>
      <c r="BC6" s="91"/>
      <c r="BD6" s="91"/>
      <c r="BE6" s="92"/>
      <c r="BF6" s="92"/>
      <c r="BG6" s="92"/>
      <c r="BH6" s="92"/>
      <c r="BI6" s="92"/>
      <c r="BJ6" s="92"/>
      <c r="BK6" s="92"/>
      <c r="BL6" s="92"/>
      <c r="BM6" s="92"/>
      <c r="BN6" s="92"/>
      <c r="BO6" s="92"/>
      <c r="BP6" s="92"/>
      <c r="BQ6" s="974"/>
      <c r="BR6" s="975"/>
      <c r="BS6" s="975"/>
      <c r="BT6" s="975"/>
      <c r="BU6" s="975"/>
      <c r="BV6" s="975"/>
      <c r="BW6" s="975"/>
      <c r="BX6" s="975"/>
      <c r="BY6" s="975"/>
      <c r="BZ6" s="975"/>
      <c r="CA6" s="975"/>
      <c r="CB6" s="975"/>
      <c r="CC6" s="975"/>
      <c r="CD6" s="975"/>
      <c r="CE6" s="975"/>
      <c r="CF6" s="975"/>
      <c r="CG6" s="976"/>
      <c r="CH6" s="980"/>
      <c r="CI6" s="981"/>
      <c r="CJ6" s="981"/>
      <c r="CK6" s="981"/>
      <c r="CL6" s="982"/>
      <c r="CM6" s="980"/>
      <c r="CN6" s="981"/>
      <c r="CO6" s="981"/>
      <c r="CP6" s="981"/>
      <c r="CQ6" s="982"/>
      <c r="CR6" s="980"/>
      <c r="CS6" s="981"/>
      <c r="CT6" s="981"/>
      <c r="CU6" s="981"/>
      <c r="CV6" s="982"/>
      <c r="CW6" s="980"/>
      <c r="CX6" s="981"/>
      <c r="CY6" s="981"/>
      <c r="CZ6" s="981"/>
      <c r="DA6" s="982"/>
      <c r="DB6" s="980"/>
      <c r="DC6" s="981"/>
      <c r="DD6" s="981"/>
      <c r="DE6" s="981"/>
      <c r="DF6" s="982"/>
      <c r="DG6" s="1063"/>
      <c r="DH6" s="1064"/>
      <c r="DI6" s="1064"/>
      <c r="DJ6" s="1064"/>
      <c r="DK6" s="1065"/>
      <c r="DL6" s="1063"/>
      <c r="DM6" s="1064"/>
      <c r="DN6" s="1064"/>
      <c r="DO6" s="1064"/>
      <c r="DP6" s="1065"/>
      <c r="DQ6" s="980"/>
      <c r="DR6" s="981"/>
      <c r="DS6" s="981"/>
      <c r="DT6" s="981"/>
      <c r="DU6" s="982"/>
      <c r="DV6" s="980"/>
      <c r="DW6" s="981"/>
      <c r="DX6" s="981"/>
      <c r="DY6" s="981"/>
      <c r="DZ6" s="992"/>
      <c r="EA6" s="94"/>
    </row>
    <row r="7" spans="1:131" s="95" customFormat="1" ht="26.25" customHeight="1" thickTop="1" x14ac:dyDescent="0.2">
      <c r="A7" s="96">
        <v>1</v>
      </c>
      <c r="B7" s="1023" t="s">
        <v>317</v>
      </c>
      <c r="C7" s="1024"/>
      <c r="D7" s="1024"/>
      <c r="E7" s="1024"/>
      <c r="F7" s="1024"/>
      <c r="G7" s="1024"/>
      <c r="H7" s="1024"/>
      <c r="I7" s="1024"/>
      <c r="J7" s="1024"/>
      <c r="K7" s="1024"/>
      <c r="L7" s="1024"/>
      <c r="M7" s="1024"/>
      <c r="N7" s="1024"/>
      <c r="O7" s="1024"/>
      <c r="P7" s="1025"/>
      <c r="Q7" s="1078">
        <v>114165</v>
      </c>
      <c r="R7" s="1079"/>
      <c r="S7" s="1079"/>
      <c r="T7" s="1079"/>
      <c r="U7" s="1079"/>
      <c r="V7" s="1079">
        <v>111334</v>
      </c>
      <c r="W7" s="1079"/>
      <c r="X7" s="1079"/>
      <c r="Y7" s="1079"/>
      <c r="Z7" s="1079"/>
      <c r="AA7" s="1079">
        <f t="shared" ref="AA7:AA12" si="0">Q7-V7</f>
        <v>2831</v>
      </c>
      <c r="AB7" s="1079"/>
      <c r="AC7" s="1079"/>
      <c r="AD7" s="1079"/>
      <c r="AE7" s="1080"/>
      <c r="AF7" s="1081">
        <v>2054</v>
      </c>
      <c r="AG7" s="1082"/>
      <c r="AH7" s="1082"/>
      <c r="AI7" s="1082"/>
      <c r="AJ7" s="1083"/>
      <c r="AK7" s="1084">
        <v>2163</v>
      </c>
      <c r="AL7" s="1085"/>
      <c r="AM7" s="1085"/>
      <c r="AN7" s="1085"/>
      <c r="AO7" s="1085"/>
      <c r="AP7" s="1085">
        <v>111561</v>
      </c>
      <c r="AQ7" s="1085"/>
      <c r="AR7" s="1085"/>
      <c r="AS7" s="1085"/>
      <c r="AT7" s="1085"/>
      <c r="AU7" s="1086"/>
      <c r="AV7" s="1086"/>
      <c r="AW7" s="1086"/>
      <c r="AX7" s="1086"/>
      <c r="AY7" s="1087"/>
      <c r="AZ7" s="91"/>
      <c r="BA7" s="91"/>
      <c r="BB7" s="91"/>
      <c r="BC7" s="91"/>
      <c r="BD7" s="91"/>
      <c r="BE7" s="92"/>
      <c r="BF7" s="92"/>
      <c r="BG7" s="92"/>
      <c r="BH7" s="92"/>
      <c r="BI7" s="92"/>
      <c r="BJ7" s="92"/>
      <c r="BK7" s="92"/>
      <c r="BL7" s="92"/>
      <c r="BM7" s="92"/>
      <c r="BN7" s="92"/>
      <c r="BO7" s="92"/>
      <c r="BP7" s="92"/>
      <c r="BQ7" s="96">
        <v>1</v>
      </c>
      <c r="BR7" s="97"/>
      <c r="BS7" s="1075" t="s">
        <v>318</v>
      </c>
      <c r="BT7" s="1076"/>
      <c r="BU7" s="1076"/>
      <c r="BV7" s="1076"/>
      <c r="BW7" s="1076"/>
      <c r="BX7" s="1076"/>
      <c r="BY7" s="1076"/>
      <c r="BZ7" s="1076"/>
      <c r="CA7" s="1076"/>
      <c r="CB7" s="1076"/>
      <c r="CC7" s="1076"/>
      <c r="CD7" s="1076"/>
      <c r="CE7" s="1076"/>
      <c r="CF7" s="1076"/>
      <c r="CG7" s="1088"/>
      <c r="CH7" s="1072">
        <v>-154</v>
      </c>
      <c r="CI7" s="1073"/>
      <c r="CJ7" s="1073"/>
      <c r="CK7" s="1073"/>
      <c r="CL7" s="1074"/>
      <c r="CM7" s="1072">
        <v>2514</v>
      </c>
      <c r="CN7" s="1073"/>
      <c r="CO7" s="1073"/>
      <c r="CP7" s="1073"/>
      <c r="CQ7" s="1074"/>
      <c r="CR7" s="1072">
        <v>16</v>
      </c>
      <c r="CS7" s="1073"/>
      <c r="CT7" s="1073"/>
      <c r="CU7" s="1073"/>
      <c r="CV7" s="1074"/>
      <c r="CW7" s="1072">
        <v>12</v>
      </c>
      <c r="CX7" s="1073"/>
      <c r="CY7" s="1073"/>
      <c r="CZ7" s="1073"/>
      <c r="DA7" s="1074"/>
      <c r="DB7" s="1072" t="s">
        <v>319</v>
      </c>
      <c r="DC7" s="1073"/>
      <c r="DD7" s="1073"/>
      <c r="DE7" s="1073"/>
      <c r="DF7" s="1074"/>
      <c r="DG7" s="1072" t="s">
        <v>319</v>
      </c>
      <c r="DH7" s="1073"/>
      <c r="DI7" s="1073"/>
      <c r="DJ7" s="1073"/>
      <c r="DK7" s="1074"/>
      <c r="DL7" s="1072" t="s">
        <v>319</v>
      </c>
      <c r="DM7" s="1073"/>
      <c r="DN7" s="1073"/>
      <c r="DO7" s="1073"/>
      <c r="DP7" s="1074"/>
      <c r="DQ7" s="1072" t="s">
        <v>319</v>
      </c>
      <c r="DR7" s="1073"/>
      <c r="DS7" s="1073"/>
      <c r="DT7" s="1073"/>
      <c r="DU7" s="1074"/>
      <c r="DV7" s="1075"/>
      <c r="DW7" s="1076"/>
      <c r="DX7" s="1076"/>
      <c r="DY7" s="1076"/>
      <c r="DZ7" s="1077"/>
      <c r="EA7" s="94"/>
    </row>
    <row r="8" spans="1:131" s="95" customFormat="1" ht="26.25" customHeight="1" x14ac:dyDescent="0.2">
      <c r="A8" s="98">
        <v>2</v>
      </c>
      <c r="B8" s="1006" t="s">
        <v>320</v>
      </c>
      <c r="C8" s="1007"/>
      <c r="D8" s="1007"/>
      <c r="E8" s="1007"/>
      <c r="F8" s="1007"/>
      <c r="G8" s="1007"/>
      <c r="H8" s="1007"/>
      <c r="I8" s="1007"/>
      <c r="J8" s="1007"/>
      <c r="K8" s="1007"/>
      <c r="L8" s="1007"/>
      <c r="M8" s="1007"/>
      <c r="N8" s="1007"/>
      <c r="O8" s="1007"/>
      <c r="P8" s="1008"/>
      <c r="Q8" s="1014">
        <v>39</v>
      </c>
      <c r="R8" s="1015"/>
      <c r="S8" s="1015"/>
      <c r="T8" s="1015"/>
      <c r="U8" s="1015"/>
      <c r="V8" s="1015">
        <v>39</v>
      </c>
      <c r="W8" s="1015"/>
      <c r="X8" s="1015"/>
      <c r="Y8" s="1015"/>
      <c r="Z8" s="1015"/>
      <c r="AA8" s="1015">
        <f t="shared" si="0"/>
        <v>0</v>
      </c>
      <c r="AB8" s="1015"/>
      <c r="AC8" s="1015"/>
      <c r="AD8" s="1015"/>
      <c r="AE8" s="1016"/>
      <c r="AF8" s="1011" t="s">
        <v>62</v>
      </c>
      <c r="AG8" s="1012"/>
      <c r="AH8" s="1012"/>
      <c r="AI8" s="1012"/>
      <c r="AJ8" s="1013"/>
      <c r="AK8" s="1056">
        <v>38</v>
      </c>
      <c r="AL8" s="1057"/>
      <c r="AM8" s="1057"/>
      <c r="AN8" s="1057"/>
      <c r="AO8" s="1057"/>
      <c r="AP8" s="1057">
        <v>187</v>
      </c>
      <c r="AQ8" s="1057"/>
      <c r="AR8" s="1057"/>
      <c r="AS8" s="1057"/>
      <c r="AT8" s="1057"/>
      <c r="AU8" s="1058"/>
      <c r="AV8" s="1058"/>
      <c r="AW8" s="1058"/>
      <c r="AX8" s="1058"/>
      <c r="AY8" s="1059"/>
      <c r="AZ8" s="91"/>
      <c r="BA8" s="91"/>
      <c r="BB8" s="91"/>
      <c r="BC8" s="91"/>
      <c r="BD8" s="91"/>
      <c r="BE8" s="92"/>
      <c r="BF8" s="92"/>
      <c r="BG8" s="92"/>
      <c r="BH8" s="92"/>
      <c r="BI8" s="92"/>
      <c r="BJ8" s="92"/>
      <c r="BK8" s="92"/>
      <c r="BL8" s="92"/>
      <c r="BM8" s="92"/>
      <c r="BN8" s="92"/>
      <c r="BO8" s="92"/>
      <c r="BP8" s="92"/>
      <c r="BQ8" s="98">
        <v>2</v>
      </c>
      <c r="BR8" s="99"/>
      <c r="BS8" s="968" t="s">
        <v>321</v>
      </c>
      <c r="BT8" s="969"/>
      <c r="BU8" s="969"/>
      <c r="BV8" s="969"/>
      <c r="BW8" s="969"/>
      <c r="BX8" s="969"/>
      <c r="BY8" s="969"/>
      <c r="BZ8" s="969"/>
      <c r="CA8" s="969"/>
      <c r="CB8" s="969"/>
      <c r="CC8" s="969"/>
      <c r="CD8" s="969"/>
      <c r="CE8" s="969"/>
      <c r="CF8" s="969"/>
      <c r="CG8" s="990"/>
      <c r="CH8" s="965">
        <v>2</v>
      </c>
      <c r="CI8" s="966"/>
      <c r="CJ8" s="966"/>
      <c r="CK8" s="966"/>
      <c r="CL8" s="967"/>
      <c r="CM8" s="965">
        <v>148</v>
      </c>
      <c r="CN8" s="966"/>
      <c r="CO8" s="966"/>
      <c r="CP8" s="966"/>
      <c r="CQ8" s="967"/>
      <c r="CR8" s="965">
        <v>1</v>
      </c>
      <c r="CS8" s="966"/>
      <c r="CT8" s="966"/>
      <c r="CU8" s="966"/>
      <c r="CV8" s="967"/>
      <c r="CW8" s="965" t="s">
        <v>319</v>
      </c>
      <c r="CX8" s="966"/>
      <c r="CY8" s="966"/>
      <c r="CZ8" s="966"/>
      <c r="DA8" s="967"/>
      <c r="DB8" s="965" t="s">
        <v>319</v>
      </c>
      <c r="DC8" s="966"/>
      <c r="DD8" s="966"/>
      <c r="DE8" s="966"/>
      <c r="DF8" s="967"/>
      <c r="DG8" s="965" t="s">
        <v>319</v>
      </c>
      <c r="DH8" s="966"/>
      <c r="DI8" s="966"/>
      <c r="DJ8" s="966"/>
      <c r="DK8" s="967"/>
      <c r="DL8" s="965" t="s">
        <v>319</v>
      </c>
      <c r="DM8" s="966"/>
      <c r="DN8" s="966"/>
      <c r="DO8" s="966"/>
      <c r="DP8" s="967"/>
      <c r="DQ8" s="965" t="s">
        <v>319</v>
      </c>
      <c r="DR8" s="966"/>
      <c r="DS8" s="966"/>
      <c r="DT8" s="966"/>
      <c r="DU8" s="967"/>
      <c r="DV8" s="968"/>
      <c r="DW8" s="969"/>
      <c r="DX8" s="969"/>
      <c r="DY8" s="969"/>
      <c r="DZ8" s="970"/>
      <c r="EA8" s="94"/>
    </row>
    <row r="9" spans="1:131" s="95" customFormat="1" ht="26.25" customHeight="1" x14ac:dyDescent="0.2">
      <c r="A9" s="98">
        <v>3</v>
      </c>
      <c r="B9" s="1006" t="s">
        <v>322</v>
      </c>
      <c r="C9" s="1007"/>
      <c r="D9" s="1007"/>
      <c r="E9" s="1007"/>
      <c r="F9" s="1007"/>
      <c r="G9" s="1007"/>
      <c r="H9" s="1007"/>
      <c r="I9" s="1007"/>
      <c r="J9" s="1007"/>
      <c r="K9" s="1007"/>
      <c r="L9" s="1007"/>
      <c r="M9" s="1007"/>
      <c r="N9" s="1007"/>
      <c r="O9" s="1007"/>
      <c r="P9" s="1008"/>
      <c r="Q9" s="1014">
        <v>0</v>
      </c>
      <c r="R9" s="1015"/>
      <c r="S9" s="1015"/>
      <c r="T9" s="1015"/>
      <c r="U9" s="1015"/>
      <c r="V9" s="1015">
        <v>0</v>
      </c>
      <c r="W9" s="1015"/>
      <c r="X9" s="1015"/>
      <c r="Y9" s="1015"/>
      <c r="Z9" s="1015"/>
      <c r="AA9" s="1015">
        <f t="shared" si="0"/>
        <v>0</v>
      </c>
      <c r="AB9" s="1015"/>
      <c r="AC9" s="1015"/>
      <c r="AD9" s="1015"/>
      <c r="AE9" s="1016"/>
      <c r="AF9" s="1011">
        <v>0</v>
      </c>
      <c r="AG9" s="1012"/>
      <c r="AH9" s="1012"/>
      <c r="AI9" s="1012"/>
      <c r="AJ9" s="1013"/>
      <c r="AK9" s="1056" t="s">
        <v>319</v>
      </c>
      <c r="AL9" s="1057"/>
      <c r="AM9" s="1057"/>
      <c r="AN9" s="1057"/>
      <c r="AO9" s="1057"/>
      <c r="AP9" s="1057" t="s">
        <v>319</v>
      </c>
      <c r="AQ9" s="1057"/>
      <c r="AR9" s="1057"/>
      <c r="AS9" s="1057"/>
      <c r="AT9" s="1057"/>
      <c r="AU9" s="1058"/>
      <c r="AV9" s="1058"/>
      <c r="AW9" s="1058"/>
      <c r="AX9" s="1058"/>
      <c r="AY9" s="1059"/>
      <c r="AZ9" s="91"/>
      <c r="BA9" s="91"/>
      <c r="BB9" s="91"/>
      <c r="BC9" s="91"/>
      <c r="BD9" s="91"/>
      <c r="BE9" s="92"/>
      <c r="BF9" s="92"/>
      <c r="BG9" s="92"/>
      <c r="BH9" s="92"/>
      <c r="BI9" s="92"/>
      <c r="BJ9" s="92"/>
      <c r="BK9" s="92"/>
      <c r="BL9" s="92"/>
      <c r="BM9" s="92"/>
      <c r="BN9" s="92"/>
      <c r="BO9" s="92"/>
      <c r="BP9" s="92"/>
      <c r="BQ9" s="98">
        <v>3</v>
      </c>
      <c r="BR9" s="99"/>
      <c r="BS9" s="968" t="s">
        <v>323</v>
      </c>
      <c r="BT9" s="969"/>
      <c r="BU9" s="969"/>
      <c r="BV9" s="969"/>
      <c r="BW9" s="969"/>
      <c r="BX9" s="969"/>
      <c r="BY9" s="969"/>
      <c r="BZ9" s="969"/>
      <c r="CA9" s="969"/>
      <c r="CB9" s="969"/>
      <c r="CC9" s="969"/>
      <c r="CD9" s="969"/>
      <c r="CE9" s="969"/>
      <c r="CF9" s="969"/>
      <c r="CG9" s="990"/>
      <c r="CH9" s="965">
        <v>-3</v>
      </c>
      <c r="CI9" s="966"/>
      <c r="CJ9" s="966"/>
      <c r="CK9" s="966"/>
      <c r="CL9" s="967"/>
      <c r="CM9" s="965">
        <v>49</v>
      </c>
      <c r="CN9" s="966"/>
      <c r="CO9" s="966"/>
      <c r="CP9" s="966"/>
      <c r="CQ9" s="967"/>
      <c r="CR9" s="965">
        <v>8</v>
      </c>
      <c r="CS9" s="966"/>
      <c r="CT9" s="966"/>
      <c r="CU9" s="966"/>
      <c r="CV9" s="967"/>
      <c r="CW9" s="965">
        <v>9</v>
      </c>
      <c r="CX9" s="966"/>
      <c r="CY9" s="966"/>
      <c r="CZ9" s="966"/>
      <c r="DA9" s="967"/>
      <c r="DB9" s="965" t="s">
        <v>319</v>
      </c>
      <c r="DC9" s="966"/>
      <c r="DD9" s="966"/>
      <c r="DE9" s="966"/>
      <c r="DF9" s="967"/>
      <c r="DG9" s="965" t="s">
        <v>319</v>
      </c>
      <c r="DH9" s="966"/>
      <c r="DI9" s="966"/>
      <c r="DJ9" s="966"/>
      <c r="DK9" s="967"/>
      <c r="DL9" s="965" t="s">
        <v>319</v>
      </c>
      <c r="DM9" s="966"/>
      <c r="DN9" s="966"/>
      <c r="DO9" s="966"/>
      <c r="DP9" s="967"/>
      <c r="DQ9" s="965" t="s">
        <v>319</v>
      </c>
      <c r="DR9" s="966"/>
      <c r="DS9" s="966"/>
      <c r="DT9" s="966"/>
      <c r="DU9" s="967"/>
      <c r="DV9" s="968"/>
      <c r="DW9" s="969"/>
      <c r="DX9" s="969"/>
      <c r="DY9" s="969"/>
      <c r="DZ9" s="970"/>
      <c r="EA9" s="94"/>
    </row>
    <row r="10" spans="1:131" s="95" customFormat="1" ht="26.25" customHeight="1" x14ac:dyDescent="0.2">
      <c r="A10" s="98">
        <v>4</v>
      </c>
      <c r="B10" s="1006" t="s">
        <v>324</v>
      </c>
      <c r="C10" s="1007"/>
      <c r="D10" s="1007"/>
      <c r="E10" s="1007"/>
      <c r="F10" s="1007"/>
      <c r="G10" s="1007"/>
      <c r="H10" s="1007"/>
      <c r="I10" s="1007"/>
      <c r="J10" s="1007"/>
      <c r="K10" s="1007"/>
      <c r="L10" s="1007"/>
      <c r="M10" s="1007"/>
      <c r="N10" s="1007"/>
      <c r="O10" s="1007"/>
      <c r="P10" s="1008"/>
      <c r="Q10" s="1014">
        <v>0</v>
      </c>
      <c r="R10" s="1015"/>
      <c r="S10" s="1015"/>
      <c r="T10" s="1015"/>
      <c r="U10" s="1015"/>
      <c r="V10" s="1015">
        <v>0</v>
      </c>
      <c r="W10" s="1015"/>
      <c r="X10" s="1015"/>
      <c r="Y10" s="1015"/>
      <c r="Z10" s="1015"/>
      <c r="AA10" s="1015">
        <f t="shared" si="0"/>
        <v>0</v>
      </c>
      <c r="AB10" s="1015"/>
      <c r="AC10" s="1015"/>
      <c r="AD10" s="1015"/>
      <c r="AE10" s="1016"/>
      <c r="AF10" s="1011" t="s">
        <v>62</v>
      </c>
      <c r="AG10" s="1012"/>
      <c r="AH10" s="1012"/>
      <c r="AI10" s="1012"/>
      <c r="AJ10" s="1013"/>
      <c r="AK10" s="1056" t="s">
        <v>319</v>
      </c>
      <c r="AL10" s="1057"/>
      <c r="AM10" s="1057"/>
      <c r="AN10" s="1057"/>
      <c r="AO10" s="1057"/>
      <c r="AP10" s="1057" t="s">
        <v>319</v>
      </c>
      <c r="AQ10" s="1057"/>
      <c r="AR10" s="1057"/>
      <c r="AS10" s="1057"/>
      <c r="AT10" s="1057"/>
      <c r="AU10" s="1058"/>
      <c r="AV10" s="1058"/>
      <c r="AW10" s="1058"/>
      <c r="AX10" s="1058"/>
      <c r="AY10" s="1059"/>
      <c r="AZ10" s="91"/>
      <c r="BA10" s="91"/>
      <c r="BB10" s="91"/>
      <c r="BC10" s="91"/>
      <c r="BD10" s="91"/>
      <c r="BE10" s="92"/>
      <c r="BF10" s="92"/>
      <c r="BG10" s="92"/>
      <c r="BH10" s="92"/>
      <c r="BI10" s="92"/>
      <c r="BJ10" s="92"/>
      <c r="BK10" s="92"/>
      <c r="BL10" s="92"/>
      <c r="BM10" s="92"/>
      <c r="BN10" s="92"/>
      <c r="BO10" s="92"/>
      <c r="BP10" s="92"/>
      <c r="BQ10" s="98">
        <v>4</v>
      </c>
      <c r="BR10" s="99"/>
      <c r="BS10" s="968" t="s">
        <v>325</v>
      </c>
      <c r="BT10" s="969"/>
      <c r="BU10" s="969"/>
      <c r="BV10" s="969"/>
      <c r="BW10" s="969"/>
      <c r="BX10" s="969"/>
      <c r="BY10" s="969"/>
      <c r="BZ10" s="969"/>
      <c r="CA10" s="969"/>
      <c r="CB10" s="969"/>
      <c r="CC10" s="969"/>
      <c r="CD10" s="969"/>
      <c r="CE10" s="969"/>
      <c r="CF10" s="969"/>
      <c r="CG10" s="990"/>
      <c r="CH10" s="965">
        <v>303</v>
      </c>
      <c r="CI10" s="966"/>
      <c r="CJ10" s="966"/>
      <c r="CK10" s="966"/>
      <c r="CL10" s="967"/>
      <c r="CM10" s="965">
        <v>3387</v>
      </c>
      <c r="CN10" s="966"/>
      <c r="CO10" s="966"/>
      <c r="CP10" s="966"/>
      <c r="CQ10" s="967"/>
      <c r="CR10" s="965">
        <v>1</v>
      </c>
      <c r="CS10" s="966"/>
      <c r="CT10" s="966"/>
      <c r="CU10" s="966"/>
      <c r="CV10" s="967"/>
      <c r="CW10" s="965" t="s">
        <v>319</v>
      </c>
      <c r="CX10" s="966"/>
      <c r="CY10" s="966"/>
      <c r="CZ10" s="966"/>
      <c r="DA10" s="967"/>
      <c r="DB10" s="965" t="s">
        <v>319</v>
      </c>
      <c r="DC10" s="966"/>
      <c r="DD10" s="966"/>
      <c r="DE10" s="966"/>
      <c r="DF10" s="967"/>
      <c r="DG10" s="965" t="s">
        <v>319</v>
      </c>
      <c r="DH10" s="966"/>
      <c r="DI10" s="966"/>
      <c r="DJ10" s="966"/>
      <c r="DK10" s="967"/>
      <c r="DL10" s="965" t="s">
        <v>319</v>
      </c>
      <c r="DM10" s="966"/>
      <c r="DN10" s="966"/>
      <c r="DO10" s="966"/>
      <c r="DP10" s="967"/>
      <c r="DQ10" s="965" t="s">
        <v>319</v>
      </c>
      <c r="DR10" s="966"/>
      <c r="DS10" s="966"/>
      <c r="DT10" s="966"/>
      <c r="DU10" s="967"/>
      <c r="DV10" s="968"/>
      <c r="DW10" s="969"/>
      <c r="DX10" s="969"/>
      <c r="DY10" s="969"/>
      <c r="DZ10" s="970"/>
      <c r="EA10" s="94"/>
    </row>
    <row r="11" spans="1:131" s="95" customFormat="1" ht="26.25" customHeight="1" x14ac:dyDescent="0.2">
      <c r="A11" s="98">
        <v>5</v>
      </c>
      <c r="B11" s="1006" t="s">
        <v>326</v>
      </c>
      <c r="C11" s="1007"/>
      <c r="D11" s="1007"/>
      <c r="E11" s="1007"/>
      <c r="F11" s="1007"/>
      <c r="G11" s="1007"/>
      <c r="H11" s="1007"/>
      <c r="I11" s="1007"/>
      <c r="J11" s="1007"/>
      <c r="K11" s="1007"/>
      <c r="L11" s="1007"/>
      <c r="M11" s="1007"/>
      <c r="N11" s="1007"/>
      <c r="O11" s="1007"/>
      <c r="P11" s="1008"/>
      <c r="Q11" s="1014">
        <v>27</v>
      </c>
      <c r="R11" s="1015"/>
      <c r="S11" s="1015"/>
      <c r="T11" s="1015"/>
      <c r="U11" s="1015"/>
      <c r="V11" s="1015">
        <v>22</v>
      </c>
      <c r="W11" s="1015"/>
      <c r="X11" s="1015"/>
      <c r="Y11" s="1015"/>
      <c r="Z11" s="1015"/>
      <c r="AA11" s="1015">
        <f t="shared" si="0"/>
        <v>5</v>
      </c>
      <c r="AB11" s="1015"/>
      <c r="AC11" s="1015"/>
      <c r="AD11" s="1015"/>
      <c r="AE11" s="1016"/>
      <c r="AF11" s="1011">
        <v>5</v>
      </c>
      <c r="AG11" s="1012"/>
      <c r="AH11" s="1012"/>
      <c r="AI11" s="1012"/>
      <c r="AJ11" s="1013"/>
      <c r="AK11" s="1056" t="s">
        <v>319</v>
      </c>
      <c r="AL11" s="1057"/>
      <c r="AM11" s="1057"/>
      <c r="AN11" s="1057"/>
      <c r="AO11" s="1057"/>
      <c r="AP11" s="1057" t="s">
        <v>319</v>
      </c>
      <c r="AQ11" s="1057"/>
      <c r="AR11" s="1057"/>
      <c r="AS11" s="1057"/>
      <c r="AT11" s="1057"/>
      <c r="AU11" s="1058"/>
      <c r="AV11" s="1058"/>
      <c r="AW11" s="1058"/>
      <c r="AX11" s="1058"/>
      <c r="AY11" s="1059"/>
      <c r="AZ11" s="91"/>
      <c r="BA11" s="91"/>
      <c r="BB11" s="91"/>
      <c r="BC11" s="91"/>
      <c r="BD11" s="91"/>
      <c r="BE11" s="92"/>
      <c r="BF11" s="92"/>
      <c r="BG11" s="92"/>
      <c r="BH11" s="92"/>
      <c r="BI11" s="92"/>
      <c r="BJ11" s="92"/>
      <c r="BK11" s="92"/>
      <c r="BL11" s="92"/>
      <c r="BM11" s="92"/>
      <c r="BN11" s="92"/>
      <c r="BO11" s="92"/>
      <c r="BP11" s="92"/>
      <c r="BQ11" s="98">
        <v>5</v>
      </c>
      <c r="BR11" s="99"/>
      <c r="BS11" s="968" t="s">
        <v>327</v>
      </c>
      <c r="BT11" s="969"/>
      <c r="BU11" s="969"/>
      <c r="BV11" s="969"/>
      <c r="BW11" s="969"/>
      <c r="BX11" s="969"/>
      <c r="BY11" s="969"/>
      <c r="BZ11" s="969"/>
      <c r="CA11" s="969"/>
      <c r="CB11" s="969"/>
      <c r="CC11" s="969"/>
      <c r="CD11" s="969"/>
      <c r="CE11" s="969"/>
      <c r="CF11" s="969"/>
      <c r="CG11" s="990"/>
      <c r="CH11" s="965">
        <v>-1</v>
      </c>
      <c r="CI11" s="966"/>
      <c r="CJ11" s="966"/>
      <c r="CK11" s="966"/>
      <c r="CL11" s="967"/>
      <c r="CM11" s="965">
        <v>118</v>
      </c>
      <c r="CN11" s="966"/>
      <c r="CO11" s="966"/>
      <c r="CP11" s="966"/>
      <c r="CQ11" s="967"/>
      <c r="CR11" s="965">
        <v>8</v>
      </c>
      <c r="CS11" s="966"/>
      <c r="CT11" s="966"/>
      <c r="CU11" s="966"/>
      <c r="CV11" s="967"/>
      <c r="CW11" s="965" t="s">
        <v>319</v>
      </c>
      <c r="CX11" s="966"/>
      <c r="CY11" s="966"/>
      <c r="CZ11" s="966"/>
      <c r="DA11" s="967"/>
      <c r="DB11" s="965" t="s">
        <v>319</v>
      </c>
      <c r="DC11" s="966"/>
      <c r="DD11" s="966"/>
      <c r="DE11" s="966"/>
      <c r="DF11" s="967"/>
      <c r="DG11" s="965" t="s">
        <v>319</v>
      </c>
      <c r="DH11" s="966"/>
      <c r="DI11" s="966"/>
      <c r="DJ11" s="966"/>
      <c r="DK11" s="967"/>
      <c r="DL11" s="965" t="s">
        <v>319</v>
      </c>
      <c r="DM11" s="966"/>
      <c r="DN11" s="966"/>
      <c r="DO11" s="966"/>
      <c r="DP11" s="967"/>
      <c r="DQ11" s="965" t="s">
        <v>319</v>
      </c>
      <c r="DR11" s="966"/>
      <c r="DS11" s="966"/>
      <c r="DT11" s="966"/>
      <c r="DU11" s="967"/>
      <c r="DV11" s="968"/>
      <c r="DW11" s="969"/>
      <c r="DX11" s="969"/>
      <c r="DY11" s="969"/>
      <c r="DZ11" s="970"/>
      <c r="EA11" s="94"/>
    </row>
    <row r="12" spans="1:131" s="95" customFormat="1" ht="26.25" customHeight="1" x14ac:dyDescent="0.2">
      <c r="A12" s="98">
        <v>6</v>
      </c>
      <c r="B12" s="1006" t="s">
        <v>328</v>
      </c>
      <c r="C12" s="1007"/>
      <c r="D12" s="1007"/>
      <c r="E12" s="1007"/>
      <c r="F12" s="1007"/>
      <c r="G12" s="1007"/>
      <c r="H12" s="1007"/>
      <c r="I12" s="1007"/>
      <c r="J12" s="1007"/>
      <c r="K12" s="1007"/>
      <c r="L12" s="1007"/>
      <c r="M12" s="1007"/>
      <c r="N12" s="1007"/>
      <c r="O12" s="1007"/>
      <c r="P12" s="1008"/>
      <c r="Q12" s="1014">
        <v>78</v>
      </c>
      <c r="R12" s="1015"/>
      <c r="S12" s="1015"/>
      <c r="T12" s="1015"/>
      <c r="U12" s="1015"/>
      <c r="V12" s="1015">
        <v>68</v>
      </c>
      <c r="W12" s="1015"/>
      <c r="X12" s="1015"/>
      <c r="Y12" s="1015"/>
      <c r="Z12" s="1015"/>
      <c r="AA12" s="1015">
        <f t="shared" si="0"/>
        <v>10</v>
      </c>
      <c r="AB12" s="1015"/>
      <c r="AC12" s="1015"/>
      <c r="AD12" s="1015"/>
      <c r="AE12" s="1016"/>
      <c r="AF12" s="1011">
        <v>10</v>
      </c>
      <c r="AG12" s="1012"/>
      <c r="AH12" s="1012"/>
      <c r="AI12" s="1012"/>
      <c r="AJ12" s="1013"/>
      <c r="AK12" s="1056">
        <v>2</v>
      </c>
      <c r="AL12" s="1057"/>
      <c r="AM12" s="1057"/>
      <c r="AN12" s="1057"/>
      <c r="AO12" s="1057"/>
      <c r="AP12" s="1057" t="s">
        <v>319</v>
      </c>
      <c r="AQ12" s="1057"/>
      <c r="AR12" s="1057"/>
      <c r="AS12" s="1057"/>
      <c r="AT12" s="1057"/>
      <c r="AU12" s="1058"/>
      <c r="AV12" s="1058"/>
      <c r="AW12" s="1058"/>
      <c r="AX12" s="1058"/>
      <c r="AY12" s="1059"/>
      <c r="AZ12" s="91"/>
      <c r="BA12" s="91"/>
      <c r="BB12" s="91"/>
      <c r="BC12" s="91"/>
      <c r="BD12" s="91"/>
      <c r="BE12" s="92"/>
      <c r="BF12" s="92"/>
      <c r="BG12" s="92"/>
      <c r="BH12" s="92"/>
      <c r="BI12" s="92"/>
      <c r="BJ12" s="92"/>
      <c r="BK12" s="92"/>
      <c r="BL12" s="92"/>
      <c r="BM12" s="92"/>
      <c r="BN12" s="92"/>
      <c r="BO12" s="92"/>
      <c r="BP12" s="92"/>
      <c r="BQ12" s="98">
        <v>6</v>
      </c>
      <c r="BR12" s="99"/>
      <c r="BS12" s="968" t="s">
        <v>329</v>
      </c>
      <c r="BT12" s="969"/>
      <c r="BU12" s="969"/>
      <c r="BV12" s="969"/>
      <c r="BW12" s="969"/>
      <c r="BX12" s="969"/>
      <c r="BY12" s="969"/>
      <c r="BZ12" s="969"/>
      <c r="CA12" s="969"/>
      <c r="CB12" s="969"/>
      <c r="CC12" s="969"/>
      <c r="CD12" s="969"/>
      <c r="CE12" s="969"/>
      <c r="CF12" s="969"/>
      <c r="CG12" s="990"/>
      <c r="CH12" s="965">
        <v>-15</v>
      </c>
      <c r="CI12" s="966"/>
      <c r="CJ12" s="966"/>
      <c r="CK12" s="966"/>
      <c r="CL12" s="967"/>
      <c r="CM12" s="965">
        <v>199</v>
      </c>
      <c r="CN12" s="966"/>
      <c r="CO12" s="966"/>
      <c r="CP12" s="966"/>
      <c r="CQ12" s="967"/>
      <c r="CR12" s="965">
        <v>4</v>
      </c>
      <c r="CS12" s="966"/>
      <c r="CT12" s="966"/>
      <c r="CU12" s="966"/>
      <c r="CV12" s="967"/>
      <c r="CW12" s="965">
        <v>59</v>
      </c>
      <c r="CX12" s="966"/>
      <c r="CY12" s="966"/>
      <c r="CZ12" s="966"/>
      <c r="DA12" s="967"/>
      <c r="DB12" s="965" t="s">
        <v>319</v>
      </c>
      <c r="DC12" s="966"/>
      <c r="DD12" s="966"/>
      <c r="DE12" s="966"/>
      <c r="DF12" s="967"/>
      <c r="DG12" s="965" t="s">
        <v>319</v>
      </c>
      <c r="DH12" s="966"/>
      <c r="DI12" s="966"/>
      <c r="DJ12" s="966"/>
      <c r="DK12" s="967"/>
      <c r="DL12" s="965" t="s">
        <v>319</v>
      </c>
      <c r="DM12" s="966"/>
      <c r="DN12" s="966"/>
      <c r="DO12" s="966"/>
      <c r="DP12" s="967"/>
      <c r="DQ12" s="965" t="s">
        <v>319</v>
      </c>
      <c r="DR12" s="966"/>
      <c r="DS12" s="966"/>
      <c r="DT12" s="966"/>
      <c r="DU12" s="967"/>
      <c r="DV12" s="968"/>
      <c r="DW12" s="969"/>
      <c r="DX12" s="969"/>
      <c r="DY12" s="969"/>
      <c r="DZ12" s="970"/>
      <c r="EA12" s="94"/>
    </row>
    <row r="13" spans="1:131" s="95" customFormat="1" ht="26.25" customHeight="1" x14ac:dyDescent="0.2">
      <c r="A13" s="98">
        <v>7</v>
      </c>
      <c r="B13" s="1006"/>
      <c r="C13" s="1007"/>
      <c r="D13" s="1007"/>
      <c r="E13" s="1007"/>
      <c r="F13" s="1007"/>
      <c r="G13" s="1007"/>
      <c r="H13" s="1007"/>
      <c r="I13" s="1007"/>
      <c r="J13" s="1007"/>
      <c r="K13" s="1007"/>
      <c r="L13" s="1007"/>
      <c r="M13" s="1007"/>
      <c r="N13" s="1007"/>
      <c r="O13" s="1007"/>
      <c r="P13" s="1008"/>
      <c r="Q13" s="1014"/>
      <c r="R13" s="1015"/>
      <c r="S13" s="1015"/>
      <c r="T13" s="1015"/>
      <c r="U13" s="1015"/>
      <c r="V13" s="1015"/>
      <c r="W13" s="1015"/>
      <c r="X13" s="1015"/>
      <c r="Y13" s="1015"/>
      <c r="Z13" s="1015"/>
      <c r="AA13" s="1015"/>
      <c r="AB13" s="1015"/>
      <c r="AC13" s="1015"/>
      <c r="AD13" s="1015"/>
      <c r="AE13" s="1016"/>
      <c r="AF13" s="1011"/>
      <c r="AG13" s="1012"/>
      <c r="AH13" s="1012"/>
      <c r="AI13" s="1012"/>
      <c r="AJ13" s="1013"/>
      <c r="AK13" s="1056"/>
      <c r="AL13" s="1057"/>
      <c r="AM13" s="1057"/>
      <c r="AN13" s="1057"/>
      <c r="AO13" s="1057"/>
      <c r="AP13" s="1057"/>
      <c r="AQ13" s="1057"/>
      <c r="AR13" s="1057"/>
      <c r="AS13" s="1057"/>
      <c r="AT13" s="1057"/>
      <c r="AU13" s="1058"/>
      <c r="AV13" s="1058"/>
      <c r="AW13" s="1058"/>
      <c r="AX13" s="1058"/>
      <c r="AY13" s="1059"/>
      <c r="AZ13" s="91"/>
      <c r="BA13" s="91"/>
      <c r="BB13" s="91"/>
      <c r="BC13" s="91"/>
      <c r="BD13" s="91"/>
      <c r="BE13" s="92"/>
      <c r="BF13" s="92"/>
      <c r="BG13" s="92"/>
      <c r="BH13" s="92"/>
      <c r="BI13" s="92"/>
      <c r="BJ13" s="92"/>
      <c r="BK13" s="92"/>
      <c r="BL13" s="92"/>
      <c r="BM13" s="92"/>
      <c r="BN13" s="92"/>
      <c r="BO13" s="92"/>
      <c r="BP13" s="92"/>
      <c r="BQ13" s="98">
        <v>7</v>
      </c>
      <c r="BR13" s="99"/>
      <c r="BS13" s="968" t="s">
        <v>330</v>
      </c>
      <c r="BT13" s="969"/>
      <c r="BU13" s="969"/>
      <c r="BV13" s="969"/>
      <c r="BW13" s="969"/>
      <c r="BX13" s="969"/>
      <c r="BY13" s="969"/>
      <c r="BZ13" s="969"/>
      <c r="CA13" s="969"/>
      <c r="CB13" s="969"/>
      <c r="CC13" s="969"/>
      <c r="CD13" s="969"/>
      <c r="CE13" s="969"/>
      <c r="CF13" s="969"/>
      <c r="CG13" s="990"/>
      <c r="CH13" s="965">
        <v>6</v>
      </c>
      <c r="CI13" s="966"/>
      <c r="CJ13" s="966"/>
      <c r="CK13" s="966"/>
      <c r="CL13" s="967"/>
      <c r="CM13" s="965">
        <v>49</v>
      </c>
      <c r="CN13" s="966"/>
      <c r="CO13" s="966"/>
      <c r="CP13" s="966"/>
      <c r="CQ13" s="967"/>
      <c r="CR13" s="965">
        <v>1</v>
      </c>
      <c r="CS13" s="966"/>
      <c r="CT13" s="966"/>
      <c r="CU13" s="966"/>
      <c r="CV13" s="967"/>
      <c r="CW13" s="965">
        <v>14</v>
      </c>
      <c r="CX13" s="966"/>
      <c r="CY13" s="966"/>
      <c r="CZ13" s="966"/>
      <c r="DA13" s="967"/>
      <c r="DB13" s="965" t="s">
        <v>319</v>
      </c>
      <c r="DC13" s="966"/>
      <c r="DD13" s="966"/>
      <c r="DE13" s="966"/>
      <c r="DF13" s="967"/>
      <c r="DG13" s="965" t="s">
        <v>319</v>
      </c>
      <c r="DH13" s="966"/>
      <c r="DI13" s="966"/>
      <c r="DJ13" s="966"/>
      <c r="DK13" s="967"/>
      <c r="DL13" s="965" t="s">
        <v>319</v>
      </c>
      <c r="DM13" s="966"/>
      <c r="DN13" s="966"/>
      <c r="DO13" s="966"/>
      <c r="DP13" s="967"/>
      <c r="DQ13" s="965" t="s">
        <v>319</v>
      </c>
      <c r="DR13" s="966"/>
      <c r="DS13" s="966"/>
      <c r="DT13" s="966"/>
      <c r="DU13" s="967"/>
      <c r="DV13" s="968"/>
      <c r="DW13" s="969"/>
      <c r="DX13" s="969"/>
      <c r="DY13" s="969"/>
      <c r="DZ13" s="970"/>
      <c r="EA13" s="94"/>
    </row>
    <row r="14" spans="1:131" s="95" customFormat="1" ht="26.25" customHeight="1" x14ac:dyDescent="0.2">
      <c r="A14" s="98">
        <v>8</v>
      </c>
      <c r="B14" s="1006"/>
      <c r="C14" s="1007"/>
      <c r="D14" s="1007"/>
      <c r="E14" s="1007"/>
      <c r="F14" s="1007"/>
      <c r="G14" s="1007"/>
      <c r="H14" s="1007"/>
      <c r="I14" s="1007"/>
      <c r="J14" s="1007"/>
      <c r="K14" s="1007"/>
      <c r="L14" s="1007"/>
      <c r="M14" s="1007"/>
      <c r="N14" s="1007"/>
      <c r="O14" s="1007"/>
      <c r="P14" s="1008"/>
      <c r="Q14" s="1014"/>
      <c r="R14" s="1015"/>
      <c r="S14" s="1015"/>
      <c r="T14" s="1015"/>
      <c r="U14" s="1015"/>
      <c r="V14" s="1015"/>
      <c r="W14" s="1015"/>
      <c r="X14" s="1015"/>
      <c r="Y14" s="1015"/>
      <c r="Z14" s="1015"/>
      <c r="AA14" s="1015"/>
      <c r="AB14" s="1015"/>
      <c r="AC14" s="1015"/>
      <c r="AD14" s="1015"/>
      <c r="AE14" s="1016"/>
      <c r="AF14" s="1011"/>
      <c r="AG14" s="1012"/>
      <c r="AH14" s="1012"/>
      <c r="AI14" s="1012"/>
      <c r="AJ14" s="1013"/>
      <c r="AK14" s="1056"/>
      <c r="AL14" s="1057"/>
      <c r="AM14" s="1057"/>
      <c r="AN14" s="1057"/>
      <c r="AO14" s="1057"/>
      <c r="AP14" s="1057"/>
      <c r="AQ14" s="1057"/>
      <c r="AR14" s="1057"/>
      <c r="AS14" s="1057"/>
      <c r="AT14" s="1057"/>
      <c r="AU14" s="1058"/>
      <c r="AV14" s="1058"/>
      <c r="AW14" s="1058"/>
      <c r="AX14" s="1058"/>
      <c r="AY14" s="1059"/>
      <c r="AZ14" s="91"/>
      <c r="BA14" s="91"/>
      <c r="BB14" s="91"/>
      <c r="BC14" s="91"/>
      <c r="BD14" s="91"/>
      <c r="BE14" s="92"/>
      <c r="BF14" s="92"/>
      <c r="BG14" s="92"/>
      <c r="BH14" s="92"/>
      <c r="BI14" s="92"/>
      <c r="BJ14" s="92"/>
      <c r="BK14" s="92"/>
      <c r="BL14" s="92"/>
      <c r="BM14" s="92"/>
      <c r="BN14" s="92"/>
      <c r="BO14" s="92"/>
      <c r="BP14" s="92"/>
      <c r="BQ14" s="98">
        <v>8</v>
      </c>
      <c r="BR14" s="99"/>
      <c r="BS14" s="968" t="s">
        <v>331</v>
      </c>
      <c r="BT14" s="969"/>
      <c r="BU14" s="969"/>
      <c r="BV14" s="969"/>
      <c r="BW14" s="969"/>
      <c r="BX14" s="969"/>
      <c r="BY14" s="969"/>
      <c r="BZ14" s="969"/>
      <c r="CA14" s="969"/>
      <c r="CB14" s="969"/>
      <c r="CC14" s="969"/>
      <c r="CD14" s="969"/>
      <c r="CE14" s="969"/>
      <c r="CF14" s="969"/>
      <c r="CG14" s="990"/>
      <c r="CH14" s="965">
        <v>-2</v>
      </c>
      <c r="CI14" s="966"/>
      <c r="CJ14" s="966"/>
      <c r="CK14" s="966"/>
      <c r="CL14" s="967"/>
      <c r="CM14" s="965">
        <v>139</v>
      </c>
      <c r="CN14" s="966"/>
      <c r="CO14" s="966"/>
      <c r="CP14" s="966"/>
      <c r="CQ14" s="967"/>
      <c r="CR14" s="965">
        <v>11</v>
      </c>
      <c r="CS14" s="966"/>
      <c r="CT14" s="966"/>
      <c r="CU14" s="966"/>
      <c r="CV14" s="967"/>
      <c r="CW14" s="965">
        <v>44</v>
      </c>
      <c r="CX14" s="966"/>
      <c r="CY14" s="966"/>
      <c r="CZ14" s="966"/>
      <c r="DA14" s="967"/>
      <c r="DB14" s="965" t="s">
        <v>319</v>
      </c>
      <c r="DC14" s="966"/>
      <c r="DD14" s="966"/>
      <c r="DE14" s="966"/>
      <c r="DF14" s="967"/>
      <c r="DG14" s="965" t="s">
        <v>319</v>
      </c>
      <c r="DH14" s="966"/>
      <c r="DI14" s="966"/>
      <c r="DJ14" s="966"/>
      <c r="DK14" s="967"/>
      <c r="DL14" s="965" t="s">
        <v>319</v>
      </c>
      <c r="DM14" s="966"/>
      <c r="DN14" s="966"/>
      <c r="DO14" s="966"/>
      <c r="DP14" s="967"/>
      <c r="DQ14" s="965" t="s">
        <v>319</v>
      </c>
      <c r="DR14" s="966"/>
      <c r="DS14" s="966"/>
      <c r="DT14" s="966"/>
      <c r="DU14" s="967"/>
      <c r="DV14" s="968"/>
      <c r="DW14" s="969"/>
      <c r="DX14" s="969"/>
      <c r="DY14" s="969"/>
      <c r="DZ14" s="970"/>
      <c r="EA14" s="94"/>
    </row>
    <row r="15" spans="1:131" s="95" customFormat="1" ht="26.25" customHeight="1" x14ac:dyDescent="0.2">
      <c r="A15" s="98">
        <v>9</v>
      </c>
      <c r="B15" s="1006"/>
      <c r="C15" s="1007"/>
      <c r="D15" s="1007"/>
      <c r="E15" s="1007"/>
      <c r="F15" s="1007"/>
      <c r="G15" s="1007"/>
      <c r="H15" s="1007"/>
      <c r="I15" s="1007"/>
      <c r="J15" s="1007"/>
      <c r="K15" s="1007"/>
      <c r="L15" s="1007"/>
      <c r="M15" s="1007"/>
      <c r="N15" s="1007"/>
      <c r="O15" s="1007"/>
      <c r="P15" s="1008"/>
      <c r="Q15" s="1014"/>
      <c r="R15" s="1015"/>
      <c r="S15" s="1015"/>
      <c r="T15" s="1015"/>
      <c r="U15" s="1015"/>
      <c r="V15" s="1015"/>
      <c r="W15" s="1015"/>
      <c r="X15" s="1015"/>
      <c r="Y15" s="1015"/>
      <c r="Z15" s="1015"/>
      <c r="AA15" s="1015"/>
      <c r="AB15" s="1015"/>
      <c r="AC15" s="1015"/>
      <c r="AD15" s="1015"/>
      <c r="AE15" s="1016"/>
      <c r="AF15" s="1011"/>
      <c r="AG15" s="1012"/>
      <c r="AH15" s="1012"/>
      <c r="AI15" s="1012"/>
      <c r="AJ15" s="1013"/>
      <c r="AK15" s="1056"/>
      <c r="AL15" s="1057"/>
      <c r="AM15" s="1057"/>
      <c r="AN15" s="1057"/>
      <c r="AO15" s="1057"/>
      <c r="AP15" s="1057"/>
      <c r="AQ15" s="1057"/>
      <c r="AR15" s="1057"/>
      <c r="AS15" s="1057"/>
      <c r="AT15" s="1057"/>
      <c r="AU15" s="1058"/>
      <c r="AV15" s="1058"/>
      <c r="AW15" s="1058"/>
      <c r="AX15" s="1058"/>
      <c r="AY15" s="1059"/>
      <c r="AZ15" s="91"/>
      <c r="BA15" s="91"/>
      <c r="BB15" s="91"/>
      <c r="BC15" s="91"/>
      <c r="BD15" s="91"/>
      <c r="BE15" s="92"/>
      <c r="BF15" s="92"/>
      <c r="BG15" s="92"/>
      <c r="BH15" s="92"/>
      <c r="BI15" s="92"/>
      <c r="BJ15" s="92"/>
      <c r="BK15" s="92"/>
      <c r="BL15" s="92"/>
      <c r="BM15" s="92"/>
      <c r="BN15" s="92"/>
      <c r="BO15" s="92"/>
      <c r="BP15" s="92"/>
      <c r="BQ15" s="98">
        <v>9</v>
      </c>
      <c r="BR15" s="99"/>
      <c r="BS15" s="968" t="s">
        <v>332</v>
      </c>
      <c r="BT15" s="969"/>
      <c r="BU15" s="969"/>
      <c r="BV15" s="969"/>
      <c r="BW15" s="969"/>
      <c r="BX15" s="969"/>
      <c r="BY15" s="969"/>
      <c r="BZ15" s="969"/>
      <c r="CA15" s="969"/>
      <c r="CB15" s="969"/>
      <c r="CC15" s="969"/>
      <c r="CD15" s="969"/>
      <c r="CE15" s="969"/>
      <c r="CF15" s="969"/>
      <c r="CG15" s="990"/>
      <c r="CH15" s="965">
        <v>0</v>
      </c>
      <c r="CI15" s="966"/>
      <c r="CJ15" s="966"/>
      <c r="CK15" s="966"/>
      <c r="CL15" s="967"/>
      <c r="CM15" s="965">
        <v>79</v>
      </c>
      <c r="CN15" s="966"/>
      <c r="CO15" s="966"/>
      <c r="CP15" s="966"/>
      <c r="CQ15" s="967"/>
      <c r="CR15" s="965">
        <v>12</v>
      </c>
      <c r="CS15" s="966"/>
      <c r="CT15" s="966"/>
      <c r="CU15" s="966"/>
      <c r="CV15" s="967"/>
      <c r="CW15" s="965">
        <v>75</v>
      </c>
      <c r="CX15" s="966"/>
      <c r="CY15" s="966"/>
      <c r="CZ15" s="966"/>
      <c r="DA15" s="967"/>
      <c r="DB15" s="965" t="s">
        <v>319</v>
      </c>
      <c r="DC15" s="966"/>
      <c r="DD15" s="966"/>
      <c r="DE15" s="966"/>
      <c r="DF15" s="967"/>
      <c r="DG15" s="965" t="s">
        <v>319</v>
      </c>
      <c r="DH15" s="966"/>
      <c r="DI15" s="966"/>
      <c r="DJ15" s="966"/>
      <c r="DK15" s="967"/>
      <c r="DL15" s="965" t="s">
        <v>319</v>
      </c>
      <c r="DM15" s="966"/>
      <c r="DN15" s="966"/>
      <c r="DO15" s="966"/>
      <c r="DP15" s="967"/>
      <c r="DQ15" s="965" t="s">
        <v>319</v>
      </c>
      <c r="DR15" s="966"/>
      <c r="DS15" s="966"/>
      <c r="DT15" s="966"/>
      <c r="DU15" s="967"/>
      <c r="DV15" s="968"/>
      <c r="DW15" s="969"/>
      <c r="DX15" s="969"/>
      <c r="DY15" s="969"/>
      <c r="DZ15" s="970"/>
      <c r="EA15" s="94"/>
    </row>
    <row r="16" spans="1:131" s="95" customFormat="1" ht="26.25" customHeight="1" x14ac:dyDescent="0.2">
      <c r="A16" s="98">
        <v>10</v>
      </c>
      <c r="B16" s="1006"/>
      <c r="C16" s="1007"/>
      <c r="D16" s="1007"/>
      <c r="E16" s="1007"/>
      <c r="F16" s="1007"/>
      <c r="G16" s="1007"/>
      <c r="H16" s="1007"/>
      <c r="I16" s="1007"/>
      <c r="J16" s="1007"/>
      <c r="K16" s="1007"/>
      <c r="L16" s="1007"/>
      <c r="M16" s="1007"/>
      <c r="N16" s="1007"/>
      <c r="O16" s="1007"/>
      <c r="P16" s="1008"/>
      <c r="Q16" s="1014"/>
      <c r="R16" s="1015"/>
      <c r="S16" s="1015"/>
      <c r="T16" s="1015"/>
      <c r="U16" s="1015"/>
      <c r="V16" s="1015"/>
      <c r="W16" s="1015"/>
      <c r="X16" s="1015"/>
      <c r="Y16" s="1015"/>
      <c r="Z16" s="1015"/>
      <c r="AA16" s="1015"/>
      <c r="AB16" s="1015"/>
      <c r="AC16" s="1015"/>
      <c r="AD16" s="1015"/>
      <c r="AE16" s="1016"/>
      <c r="AF16" s="1011"/>
      <c r="AG16" s="1012"/>
      <c r="AH16" s="1012"/>
      <c r="AI16" s="1012"/>
      <c r="AJ16" s="1013"/>
      <c r="AK16" s="1056"/>
      <c r="AL16" s="1057"/>
      <c r="AM16" s="1057"/>
      <c r="AN16" s="1057"/>
      <c r="AO16" s="1057"/>
      <c r="AP16" s="1057"/>
      <c r="AQ16" s="1057"/>
      <c r="AR16" s="1057"/>
      <c r="AS16" s="1057"/>
      <c r="AT16" s="1057"/>
      <c r="AU16" s="1058"/>
      <c r="AV16" s="1058"/>
      <c r="AW16" s="1058"/>
      <c r="AX16" s="1058"/>
      <c r="AY16" s="1059"/>
      <c r="AZ16" s="91"/>
      <c r="BA16" s="91"/>
      <c r="BB16" s="91"/>
      <c r="BC16" s="91"/>
      <c r="BD16" s="91"/>
      <c r="BE16" s="92"/>
      <c r="BF16" s="92"/>
      <c r="BG16" s="92"/>
      <c r="BH16" s="92"/>
      <c r="BI16" s="92"/>
      <c r="BJ16" s="92"/>
      <c r="BK16" s="92"/>
      <c r="BL16" s="92"/>
      <c r="BM16" s="92"/>
      <c r="BN16" s="92"/>
      <c r="BO16" s="92"/>
      <c r="BP16" s="92"/>
      <c r="BQ16" s="98">
        <v>10</v>
      </c>
      <c r="BR16" s="99"/>
      <c r="BS16" s="968" t="s">
        <v>333</v>
      </c>
      <c r="BT16" s="969"/>
      <c r="BU16" s="969"/>
      <c r="BV16" s="969"/>
      <c r="BW16" s="969"/>
      <c r="BX16" s="969"/>
      <c r="BY16" s="969"/>
      <c r="BZ16" s="969"/>
      <c r="CA16" s="969"/>
      <c r="CB16" s="969"/>
      <c r="CC16" s="969"/>
      <c r="CD16" s="969"/>
      <c r="CE16" s="969"/>
      <c r="CF16" s="969"/>
      <c r="CG16" s="990"/>
      <c r="CH16" s="965">
        <v>0</v>
      </c>
      <c r="CI16" s="966"/>
      <c r="CJ16" s="966"/>
      <c r="CK16" s="966"/>
      <c r="CL16" s="967"/>
      <c r="CM16" s="965">
        <v>10</v>
      </c>
      <c r="CN16" s="966"/>
      <c r="CO16" s="966"/>
      <c r="CP16" s="966"/>
      <c r="CQ16" s="967"/>
      <c r="CR16" s="965">
        <v>10</v>
      </c>
      <c r="CS16" s="966"/>
      <c r="CT16" s="966"/>
      <c r="CU16" s="966"/>
      <c r="CV16" s="967"/>
      <c r="CW16" s="965">
        <v>32</v>
      </c>
      <c r="CX16" s="966"/>
      <c r="CY16" s="966"/>
      <c r="CZ16" s="966"/>
      <c r="DA16" s="967"/>
      <c r="DB16" s="965" t="s">
        <v>319</v>
      </c>
      <c r="DC16" s="966"/>
      <c r="DD16" s="966"/>
      <c r="DE16" s="966"/>
      <c r="DF16" s="967"/>
      <c r="DG16" s="965" t="s">
        <v>319</v>
      </c>
      <c r="DH16" s="966"/>
      <c r="DI16" s="966"/>
      <c r="DJ16" s="966"/>
      <c r="DK16" s="967"/>
      <c r="DL16" s="965" t="s">
        <v>319</v>
      </c>
      <c r="DM16" s="966"/>
      <c r="DN16" s="966"/>
      <c r="DO16" s="966"/>
      <c r="DP16" s="967"/>
      <c r="DQ16" s="965" t="s">
        <v>319</v>
      </c>
      <c r="DR16" s="966"/>
      <c r="DS16" s="966"/>
      <c r="DT16" s="966"/>
      <c r="DU16" s="967"/>
      <c r="DV16" s="968"/>
      <c r="DW16" s="969"/>
      <c r="DX16" s="969"/>
      <c r="DY16" s="969"/>
      <c r="DZ16" s="970"/>
      <c r="EA16" s="94"/>
    </row>
    <row r="17" spans="1:131" s="95" customFormat="1" ht="26.25" customHeight="1" x14ac:dyDescent="0.2">
      <c r="A17" s="98">
        <v>11</v>
      </c>
      <c r="B17" s="1006"/>
      <c r="C17" s="1007"/>
      <c r="D17" s="1007"/>
      <c r="E17" s="1007"/>
      <c r="F17" s="1007"/>
      <c r="G17" s="1007"/>
      <c r="H17" s="1007"/>
      <c r="I17" s="1007"/>
      <c r="J17" s="1007"/>
      <c r="K17" s="1007"/>
      <c r="L17" s="1007"/>
      <c r="M17" s="1007"/>
      <c r="N17" s="1007"/>
      <c r="O17" s="1007"/>
      <c r="P17" s="1008"/>
      <c r="Q17" s="1014"/>
      <c r="R17" s="1015"/>
      <c r="S17" s="1015"/>
      <c r="T17" s="1015"/>
      <c r="U17" s="1015"/>
      <c r="V17" s="1015"/>
      <c r="W17" s="1015"/>
      <c r="X17" s="1015"/>
      <c r="Y17" s="1015"/>
      <c r="Z17" s="1015"/>
      <c r="AA17" s="1015"/>
      <c r="AB17" s="1015"/>
      <c r="AC17" s="1015"/>
      <c r="AD17" s="1015"/>
      <c r="AE17" s="1016"/>
      <c r="AF17" s="1011"/>
      <c r="AG17" s="1012"/>
      <c r="AH17" s="1012"/>
      <c r="AI17" s="1012"/>
      <c r="AJ17" s="1013"/>
      <c r="AK17" s="1056"/>
      <c r="AL17" s="1057"/>
      <c r="AM17" s="1057"/>
      <c r="AN17" s="1057"/>
      <c r="AO17" s="1057"/>
      <c r="AP17" s="1057"/>
      <c r="AQ17" s="1057"/>
      <c r="AR17" s="1057"/>
      <c r="AS17" s="1057"/>
      <c r="AT17" s="1057"/>
      <c r="AU17" s="1058"/>
      <c r="AV17" s="1058"/>
      <c r="AW17" s="1058"/>
      <c r="AX17" s="1058"/>
      <c r="AY17" s="1059"/>
      <c r="AZ17" s="91"/>
      <c r="BA17" s="91"/>
      <c r="BB17" s="91"/>
      <c r="BC17" s="91"/>
      <c r="BD17" s="91"/>
      <c r="BE17" s="92"/>
      <c r="BF17" s="92"/>
      <c r="BG17" s="92"/>
      <c r="BH17" s="92"/>
      <c r="BI17" s="92"/>
      <c r="BJ17" s="92"/>
      <c r="BK17" s="92"/>
      <c r="BL17" s="92"/>
      <c r="BM17" s="92"/>
      <c r="BN17" s="92"/>
      <c r="BO17" s="92"/>
      <c r="BP17" s="92"/>
      <c r="BQ17" s="98">
        <v>11</v>
      </c>
      <c r="BR17" s="99"/>
      <c r="BS17" s="968" t="s">
        <v>334</v>
      </c>
      <c r="BT17" s="969"/>
      <c r="BU17" s="969"/>
      <c r="BV17" s="969"/>
      <c r="BW17" s="969"/>
      <c r="BX17" s="969"/>
      <c r="BY17" s="969"/>
      <c r="BZ17" s="969"/>
      <c r="CA17" s="969"/>
      <c r="CB17" s="969"/>
      <c r="CC17" s="969"/>
      <c r="CD17" s="969"/>
      <c r="CE17" s="969"/>
      <c r="CF17" s="969"/>
      <c r="CG17" s="990"/>
      <c r="CH17" s="965">
        <v>-22</v>
      </c>
      <c r="CI17" s="966"/>
      <c r="CJ17" s="966"/>
      <c r="CK17" s="966"/>
      <c r="CL17" s="967"/>
      <c r="CM17" s="965">
        <v>448</v>
      </c>
      <c r="CN17" s="966"/>
      <c r="CO17" s="966"/>
      <c r="CP17" s="966"/>
      <c r="CQ17" s="967"/>
      <c r="CR17" s="965">
        <v>160</v>
      </c>
      <c r="CS17" s="966"/>
      <c r="CT17" s="966"/>
      <c r="CU17" s="966"/>
      <c r="CV17" s="967"/>
      <c r="CW17" s="965" t="s">
        <v>319</v>
      </c>
      <c r="CX17" s="966"/>
      <c r="CY17" s="966"/>
      <c r="CZ17" s="966"/>
      <c r="DA17" s="967"/>
      <c r="DB17" s="965" t="s">
        <v>319</v>
      </c>
      <c r="DC17" s="966"/>
      <c r="DD17" s="966"/>
      <c r="DE17" s="966"/>
      <c r="DF17" s="967"/>
      <c r="DG17" s="965" t="s">
        <v>319</v>
      </c>
      <c r="DH17" s="966"/>
      <c r="DI17" s="966"/>
      <c r="DJ17" s="966"/>
      <c r="DK17" s="967"/>
      <c r="DL17" s="965" t="s">
        <v>319</v>
      </c>
      <c r="DM17" s="966"/>
      <c r="DN17" s="966"/>
      <c r="DO17" s="966"/>
      <c r="DP17" s="967"/>
      <c r="DQ17" s="965" t="s">
        <v>319</v>
      </c>
      <c r="DR17" s="966"/>
      <c r="DS17" s="966"/>
      <c r="DT17" s="966"/>
      <c r="DU17" s="967"/>
      <c r="DV17" s="968"/>
      <c r="DW17" s="969"/>
      <c r="DX17" s="969"/>
      <c r="DY17" s="969"/>
      <c r="DZ17" s="970"/>
      <c r="EA17" s="94"/>
    </row>
    <row r="18" spans="1:131" s="95" customFormat="1" ht="26.25" customHeight="1" x14ac:dyDescent="0.2">
      <c r="A18" s="98">
        <v>12</v>
      </c>
      <c r="B18" s="1006"/>
      <c r="C18" s="1007"/>
      <c r="D18" s="1007"/>
      <c r="E18" s="1007"/>
      <c r="F18" s="1007"/>
      <c r="G18" s="1007"/>
      <c r="H18" s="1007"/>
      <c r="I18" s="1007"/>
      <c r="J18" s="1007"/>
      <c r="K18" s="1007"/>
      <c r="L18" s="1007"/>
      <c r="M18" s="1007"/>
      <c r="N18" s="1007"/>
      <c r="O18" s="1007"/>
      <c r="P18" s="1008"/>
      <c r="Q18" s="1014"/>
      <c r="R18" s="1015"/>
      <c r="S18" s="1015"/>
      <c r="T18" s="1015"/>
      <c r="U18" s="1015"/>
      <c r="V18" s="1015"/>
      <c r="W18" s="1015"/>
      <c r="X18" s="1015"/>
      <c r="Y18" s="1015"/>
      <c r="Z18" s="1015"/>
      <c r="AA18" s="1015"/>
      <c r="AB18" s="1015"/>
      <c r="AC18" s="1015"/>
      <c r="AD18" s="1015"/>
      <c r="AE18" s="1016"/>
      <c r="AF18" s="1011"/>
      <c r="AG18" s="1012"/>
      <c r="AH18" s="1012"/>
      <c r="AI18" s="1012"/>
      <c r="AJ18" s="1013"/>
      <c r="AK18" s="1056"/>
      <c r="AL18" s="1057"/>
      <c r="AM18" s="1057"/>
      <c r="AN18" s="1057"/>
      <c r="AO18" s="1057"/>
      <c r="AP18" s="1057"/>
      <c r="AQ18" s="1057"/>
      <c r="AR18" s="1057"/>
      <c r="AS18" s="1057"/>
      <c r="AT18" s="1057"/>
      <c r="AU18" s="1058"/>
      <c r="AV18" s="1058"/>
      <c r="AW18" s="1058"/>
      <c r="AX18" s="1058"/>
      <c r="AY18" s="1059"/>
      <c r="AZ18" s="91"/>
      <c r="BA18" s="91"/>
      <c r="BB18" s="91"/>
      <c r="BC18" s="91"/>
      <c r="BD18" s="91"/>
      <c r="BE18" s="92"/>
      <c r="BF18" s="92"/>
      <c r="BG18" s="92"/>
      <c r="BH18" s="92"/>
      <c r="BI18" s="92"/>
      <c r="BJ18" s="92"/>
      <c r="BK18" s="92"/>
      <c r="BL18" s="92"/>
      <c r="BM18" s="92"/>
      <c r="BN18" s="92"/>
      <c r="BO18" s="92"/>
      <c r="BP18" s="92"/>
      <c r="BQ18" s="98">
        <v>12</v>
      </c>
      <c r="BR18" s="99"/>
      <c r="BS18" s="968" t="s">
        <v>335</v>
      </c>
      <c r="BT18" s="969"/>
      <c r="BU18" s="969"/>
      <c r="BV18" s="969"/>
      <c r="BW18" s="969"/>
      <c r="BX18" s="969"/>
      <c r="BY18" s="969"/>
      <c r="BZ18" s="969"/>
      <c r="CA18" s="969"/>
      <c r="CB18" s="969"/>
      <c r="CC18" s="969"/>
      <c r="CD18" s="969"/>
      <c r="CE18" s="969"/>
      <c r="CF18" s="969"/>
      <c r="CG18" s="990"/>
      <c r="CH18" s="965">
        <v>0</v>
      </c>
      <c r="CI18" s="966"/>
      <c r="CJ18" s="966"/>
      <c r="CK18" s="966"/>
      <c r="CL18" s="967"/>
      <c r="CM18" s="965">
        <v>83</v>
      </c>
      <c r="CN18" s="966"/>
      <c r="CO18" s="966"/>
      <c r="CP18" s="966"/>
      <c r="CQ18" s="967"/>
      <c r="CR18" s="965">
        <v>5</v>
      </c>
      <c r="CS18" s="966"/>
      <c r="CT18" s="966"/>
      <c r="CU18" s="966"/>
      <c r="CV18" s="967"/>
      <c r="CW18" s="965" t="s">
        <v>319</v>
      </c>
      <c r="CX18" s="966"/>
      <c r="CY18" s="966"/>
      <c r="CZ18" s="966"/>
      <c r="DA18" s="967"/>
      <c r="DB18" s="965">
        <v>1702</v>
      </c>
      <c r="DC18" s="966"/>
      <c r="DD18" s="966"/>
      <c r="DE18" s="966"/>
      <c r="DF18" s="967"/>
      <c r="DG18" s="965" t="s">
        <v>319</v>
      </c>
      <c r="DH18" s="966"/>
      <c r="DI18" s="966"/>
      <c r="DJ18" s="966"/>
      <c r="DK18" s="967"/>
      <c r="DL18" s="965">
        <v>998</v>
      </c>
      <c r="DM18" s="966"/>
      <c r="DN18" s="966"/>
      <c r="DO18" s="966"/>
      <c r="DP18" s="967"/>
      <c r="DQ18" s="965">
        <v>1987</v>
      </c>
      <c r="DR18" s="966"/>
      <c r="DS18" s="966"/>
      <c r="DT18" s="966"/>
      <c r="DU18" s="967"/>
      <c r="DV18" s="968"/>
      <c r="DW18" s="969"/>
      <c r="DX18" s="969"/>
      <c r="DY18" s="969"/>
      <c r="DZ18" s="970"/>
      <c r="EA18" s="94"/>
    </row>
    <row r="19" spans="1:131" s="95" customFormat="1" ht="26.25" customHeight="1" x14ac:dyDescent="0.2">
      <c r="A19" s="98">
        <v>13</v>
      </c>
      <c r="B19" s="1006"/>
      <c r="C19" s="1007"/>
      <c r="D19" s="1007"/>
      <c r="E19" s="1007"/>
      <c r="F19" s="1007"/>
      <c r="G19" s="1007"/>
      <c r="H19" s="1007"/>
      <c r="I19" s="1007"/>
      <c r="J19" s="1007"/>
      <c r="K19" s="1007"/>
      <c r="L19" s="1007"/>
      <c r="M19" s="1007"/>
      <c r="N19" s="1007"/>
      <c r="O19" s="1007"/>
      <c r="P19" s="1008"/>
      <c r="Q19" s="1014"/>
      <c r="R19" s="1015"/>
      <c r="S19" s="1015"/>
      <c r="T19" s="1015"/>
      <c r="U19" s="1015"/>
      <c r="V19" s="1015"/>
      <c r="W19" s="1015"/>
      <c r="X19" s="1015"/>
      <c r="Y19" s="1015"/>
      <c r="Z19" s="1015"/>
      <c r="AA19" s="1015"/>
      <c r="AB19" s="1015"/>
      <c r="AC19" s="1015"/>
      <c r="AD19" s="1015"/>
      <c r="AE19" s="1016"/>
      <c r="AF19" s="1011"/>
      <c r="AG19" s="1012"/>
      <c r="AH19" s="1012"/>
      <c r="AI19" s="1012"/>
      <c r="AJ19" s="1013"/>
      <c r="AK19" s="1056"/>
      <c r="AL19" s="1057"/>
      <c r="AM19" s="1057"/>
      <c r="AN19" s="1057"/>
      <c r="AO19" s="1057"/>
      <c r="AP19" s="1057"/>
      <c r="AQ19" s="1057"/>
      <c r="AR19" s="1057"/>
      <c r="AS19" s="1057"/>
      <c r="AT19" s="1057"/>
      <c r="AU19" s="1058"/>
      <c r="AV19" s="1058"/>
      <c r="AW19" s="1058"/>
      <c r="AX19" s="1058"/>
      <c r="AY19" s="1059"/>
      <c r="AZ19" s="91"/>
      <c r="BA19" s="91"/>
      <c r="BB19" s="91"/>
      <c r="BC19" s="91"/>
      <c r="BD19" s="91"/>
      <c r="BE19" s="92"/>
      <c r="BF19" s="92"/>
      <c r="BG19" s="92"/>
      <c r="BH19" s="92"/>
      <c r="BI19" s="92"/>
      <c r="BJ19" s="92"/>
      <c r="BK19" s="92"/>
      <c r="BL19" s="92"/>
      <c r="BM19" s="92"/>
      <c r="BN19" s="92"/>
      <c r="BO19" s="92"/>
      <c r="BP19" s="92"/>
      <c r="BQ19" s="98">
        <v>13</v>
      </c>
      <c r="BR19" s="99"/>
      <c r="BS19" s="968" t="s">
        <v>336</v>
      </c>
      <c r="BT19" s="969"/>
      <c r="BU19" s="969"/>
      <c r="BV19" s="969"/>
      <c r="BW19" s="969"/>
      <c r="BX19" s="969"/>
      <c r="BY19" s="969"/>
      <c r="BZ19" s="969"/>
      <c r="CA19" s="969"/>
      <c r="CB19" s="969"/>
      <c r="CC19" s="969"/>
      <c r="CD19" s="969"/>
      <c r="CE19" s="969"/>
      <c r="CF19" s="969"/>
      <c r="CG19" s="990"/>
      <c r="CH19" s="965">
        <v>0</v>
      </c>
      <c r="CI19" s="966"/>
      <c r="CJ19" s="966"/>
      <c r="CK19" s="966"/>
      <c r="CL19" s="967"/>
      <c r="CM19" s="965">
        <v>15</v>
      </c>
      <c r="CN19" s="966"/>
      <c r="CO19" s="966"/>
      <c r="CP19" s="966"/>
      <c r="CQ19" s="967"/>
      <c r="CR19" s="965">
        <v>1</v>
      </c>
      <c r="CS19" s="966"/>
      <c r="CT19" s="966"/>
      <c r="CU19" s="966"/>
      <c r="CV19" s="967"/>
      <c r="CW19" s="965" t="s">
        <v>319</v>
      </c>
      <c r="CX19" s="966"/>
      <c r="CY19" s="966"/>
      <c r="CZ19" s="966"/>
      <c r="DA19" s="967"/>
      <c r="DB19" s="965" t="s">
        <v>319</v>
      </c>
      <c r="DC19" s="966"/>
      <c r="DD19" s="966"/>
      <c r="DE19" s="966"/>
      <c r="DF19" s="967"/>
      <c r="DG19" s="965" t="s">
        <v>319</v>
      </c>
      <c r="DH19" s="966"/>
      <c r="DI19" s="966"/>
      <c r="DJ19" s="966"/>
      <c r="DK19" s="967"/>
      <c r="DL19" s="965" t="s">
        <v>319</v>
      </c>
      <c r="DM19" s="966"/>
      <c r="DN19" s="966"/>
      <c r="DO19" s="966"/>
      <c r="DP19" s="967"/>
      <c r="DQ19" s="965" t="s">
        <v>319</v>
      </c>
      <c r="DR19" s="966"/>
      <c r="DS19" s="966"/>
      <c r="DT19" s="966"/>
      <c r="DU19" s="967"/>
      <c r="DV19" s="968"/>
      <c r="DW19" s="969"/>
      <c r="DX19" s="969"/>
      <c r="DY19" s="969"/>
      <c r="DZ19" s="970"/>
      <c r="EA19" s="94"/>
    </row>
    <row r="20" spans="1:131" s="95" customFormat="1" ht="26.25" customHeight="1" x14ac:dyDescent="0.2">
      <c r="A20" s="98">
        <v>14</v>
      </c>
      <c r="B20" s="1006"/>
      <c r="C20" s="1007"/>
      <c r="D20" s="1007"/>
      <c r="E20" s="1007"/>
      <c r="F20" s="1007"/>
      <c r="G20" s="1007"/>
      <c r="H20" s="1007"/>
      <c r="I20" s="1007"/>
      <c r="J20" s="1007"/>
      <c r="K20" s="1007"/>
      <c r="L20" s="1007"/>
      <c r="M20" s="1007"/>
      <c r="N20" s="1007"/>
      <c r="O20" s="1007"/>
      <c r="P20" s="1008"/>
      <c r="Q20" s="1014"/>
      <c r="R20" s="1015"/>
      <c r="S20" s="1015"/>
      <c r="T20" s="1015"/>
      <c r="U20" s="1015"/>
      <c r="V20" s="1015"/>
      <c r="W20" s="1015"/>
      <c r="X20" s="1015"/>
      <c r="Y20" s="1015"/>
      <c r="Z20" s="1015"/>
      <c r="AA20" s="1015"/>
      <c r="AB20" s="1015"/>
      <c r="AC20" s="1015"/>
      <c r="AD20" s="1015"/>
      <c r="AE20" s="1016"/>
      <c r="AF20" s="1011"/>
      <c r="AG20" s="1012"/>
      <c r="AH20" s="1012"/>
      <c r="AI20" s="1012"/>
      <c r="AJ20" s="1013"/>
      <c r="AK20" s="1056"/>
      <c r="AL20" s="1057"/>
      <c r="AM20" s="1057"/>
      <c r="AN20" s="1057"/>
      <c r="AO20" s="1057"/>
      <c r="AP20" s="1057"/>
      <c r="AQ20" s="1057"/>
      <c r="AR20" s="1057"/>
      <c r="AS20" s="1057"/>
      <c r="AT20" s="1057"/>
      <c r="AU20" s="1058"/>
      <c r="AV20" s="1058"/>
      <c r="AW20" s="1058"/>
      <c r="AX20" s="1058"/>
      <c r="AY20" s="1059"/>
      <c r="AZ20" s="91"/>
      <c r="BA20" s="91"/>
      <c r="BB20" s="91"/>
      <c r="BC20" s="91"/>
      <c r="BD20" s="91"/>
      <c r="BE20" s="92"/>
      <c r="BF20" s="92"/>
      <c r="BG20" s="92"/>
      <c r="BH20" s="92"/>
      <c r="BI20" s="92"/>
      <c r="BJ20" s="92"/>
      <c r="BK20" s="92"/>
      <c r="BL20" s="92"/>
      <c r="BM20" s="92"/>
      <c r="BN20" s="92"/>
      <c r="BO20" s="92"/>
      <c r="BP20" s="92"/>
      <c r="BQ20" s="98">
        <v>14</v>
      </c>
      <c r="BR20" s="99"/>
      <c r="BS20" s="968" t="s">
        <v>337</v>
      </c>
      <c r="BT20" s="969"/>
      <c r="BU20" s="969"/>
      <c r="BV20" s="969"/>
      <c r="BW20" s="969"/>
      <c r="BX20" s="969"/>
      <c r="BY20" s="969"/>
      <c r="BZ20" s="969"/>
      <c r="CA20" s="969"/>
      <c r="CB20" s="969"/>
      <c r="CC20" s="969"/>
      <c r="CD20" s="969"/>
      <c r="CE20" s="969"/>
      <c r="CF20" s="969"/>
      <c r="CG20" s="990"/>
      <c r="CH20" s="965">
        <v>0</v>
      </c>
      <c r="CI20" s="966"/>
      <c r="CJ20" s="966"/>
      <c r="CK20" s="966"/>
      <c r="CL20" s="967"/>
      <c r="CM20" s="965">
        <v>15</v>
      </c>
      <c r="CN20" s="966"/>
      <c r="CO20" s="966"/>
      <c r="CP20" s="966"/>
      <c r="CQ20" s="967"/>
      <c r="CR20" s="965">
        <v>2</v>
      </c>
      <c r="CS20" s="966"/>
      <c r="CT20" s="966"/>
      <c r="CU20" s="966"/>
      <c r="CV20" s="967"/>
      <c r="CW20" s="965">
        <v>1</v>
      </c>
      <c r="CX20" s="966"/>
      <c r="CY20" s="966"/>
      <c r="CZ20" s="966"/>
      <c r="DA20" s="967"/>
      <c r="DB20" s="965" t="s">
        <v>319</v>
      </c>
      <c r="DC20" s="966"/>
      <c r="DD20" s="966"/>
      <c r="DE20" s="966"/>
      <c r="DF20" s="967"/>
      <c r="DG20" s="965" t="s">
        <v>319</v>
      </c>
      <c r="DH20" s="966"/>
      <c r="DI20" s="966"/>
      <c r="DJ20" s="966"/>
      <c r="DK20" s="967"/>
      <c r="DL20" s="965" t="s">
        <v>319</v>
      </c>
      <c r="DM20" s="966"/>
      <c r="DN20" s="966"/>
      <c r="DO20" s="966"/>
      <c r="DP20" s="967"/>
      <c r="DQ20" s="965" t="s">
        <v>319</v>
      </c>
      <c r="DR20" s="966"/>
      <c r="DS20" s="966"/>
      <c r="DT20" s="966"/>
      <c r="DU20" s="967"/>
      <c r="DV20" s="968"/>
      <c r="DW20" s="969"/>
      <c r="DX20" s="969"/>
      <c r="DY20" s="969"/>
      <c r="DZ20" s="970"/>
      <c r="EA20" s="94"/>
    </row>
    <row r="21" spans="1:131" s="95" customFormat="1" ht="26.25" customHeight="1" thickBot="1" x14ac:dyDescent="0.25">
      <c r="A21" s="98">
        <v>15</v>
      </c>
      <c r="B21" s="1006"/>
      <c r="C21" s="1007"/>
      <c r="D21" s="1007"/>
      <c r="E21" s="1007"/>
      <c r="F21" s="1007"/>
      <c r="G21" s="1007"/>
      <c r="H21" s="1007"/>
      <c r="I21" s="1007"/>
      <c r="J21" s="1007"/>
      <c r="K21" s="1007"/>
      <c r="L21" s="1007"/>
      <c r="M21" s="1007"/>
      <c r="N21" s="1007"/>
      <c r="O21" s="1007"/>
      <c r="P21" s="1008"/>
      <c r="Q21" s="1014"/>
      <c r="R21" s="1015"/>
      <c r="S21" s="1015"/>
      <c r="T21" s="1015"/>
      <c r="U21" s="1015"/>
      <c r="V21" s="1015"/>
      <c r="W21" s="1015"/>
      <c r="X21" s="1015"/>
      <c r="Y21" s="1015"/>
      <c r="Z21" s="1015"/>
      <c r="AA21" s="1015"/>
      <c r="AB21" s="1015"/>
      <c r="AC21" s="1015"/>
      <c r="AD21" s="1015"/>
      <c r="AE21" s="1016"/>
      <c r="AF21" s="1011"/>
      <c r="AG21" s="1012"/>
      <c r="AH21" s="1012"/>
      <c r="AI21" s="1012"/>
      <c r="AJ21" s="1013"/>
      <c r="AK21" s="1056"/>
      <c r="AL21" s="1057"/>
      <c r="AM21" s="1057"/>
      <c r="AN21" s="1057"/>
      <c r="AO21" s="1057"/>
      <c r="AP21" s="1057"/>
      <c r="AQ21" s="1057"/>
      <c r="AR21" s="1057"/>
      <c r="AS21" s="1057"/>
      <c r="AT21" s="1057"/>
      <c r="AU21" s="1058"/>
      <c r="AV21" s="1058"/>
      <c r="AW21" s="1058"/>
      <c r="AX21" s="1058"/>
      <c r="AY21" s="1059"/>
      <c r="AZ21" s="91"/>
      <c r="BA21" s="91"/>
      <c r="BB21" s="91"/>
      <c r="BC21" s="91"/>
      <c r="BD21" s="91"/>
      <c r="BE21" s="92"/>
      <c r="BF21" s="92"/>
      <c r="BG21" s="92"/>
      <c r="BH21" s="92"/>
      <c r="BI21" s="92"/>
      <c r="BJ21" s="92"/>
      <c r="BK21" s="92"/>
      <c r="BL21" s="92"/>
      <c r="BM21" s="92"/>
      <c r="BN21" s="92"/>
      <c r="BO21" s="92"/>
      <c r="BP21" s="92"/>
      <c r="BQ21" s="98">
        <v>15</v>
      </c>
      <c r="BR21" s="99"/>
      <c r="BS21" s="968" t="s">
        <v>338</v>
      </c>
      <c r="BT21" s="969"/>
      <c r="BU21" s="969"/>
      <c r="BV21" s="969"/>
      <c r="BW21" s="969"/>
      <c r="BX21" s="969"/>
      <c r="BY21" s="969"/>
      <c r="BZ21" s="969"/>
      <c r="CA21" s="969"/>
      <c r="CB21" s="969"/>
      <c r="CC21" s="969"/>
      <c r="CD21" s="969"/>
      <c r="CE21" s="969"/>
      <c r="CF21" s="969"/>
      <c r="CG21" s="990"/>
      <c r="CH21" s="965">
        <v>5</v>
      </c>
      <c r="CI21" s="966"/>
      <c r="CJ21" s="966"/>
      <c r="CK21" s="966"/>
      <c r="CL21" s="967"/>
      <c r="CM21" s="965">
        <v>53</v>
      </c>
      <c r="CN21" s="966"/>
      <c r="CO21" s="966"/>
      <c r="CP21" s="966"/>
      <c r="CQ21" s="967"/>
      <c r="CR21" s="965">
        <v>17</v>
      </c>
      <c r="CS21" s="966"/>
      <c r="CT21" s="966"/>
      <c r="CU21" s="966"/>
      <c r="CV21" s="967"/>
      <c r="CW21" s="965">
        <v>3</v>
      </c>
      <c r="CX21" s="966"/>
      <c r="CY21" s="966"/>
      <c r="CZ21" s="966"/>
      <c r="DA21" s="967"/>
      <c r="DB21" s="965" t="s">
        <v>319</v>
      </c>
      <c r="DC21" s="966"/>
      <c r="DD21" s="966"/>
      <c r="DE21" s="966"/>
      <c r="DF21" s="967"/>
      <c r="DG21" s="965" t="s">
        <v>319</v>
      </c>
      <c r="DH21" s="966"/>
      <c r="DI21" s="966"/>
      <c r="DJ21" s="966"/>
      <c r="DK21" s="967"/>
      <c r="DL21" s="965" t="s">
        <v>319</v>
      </c>
      <c r="DM21" s="966"/>
      <c r="DN21" s="966"/>
      <c r="DO21" s="966"/>
      <c r="DP21" s="967"/>
      <c r="DQ21" s="965" t="s">
        <v>319</v>
      </c>
      <c r="DR21" s="966"/>
      <c r="DS21" s="966"/>
      <c r="DT21" s="966"/>
      <c r="DU21" s="967"/>
      <c r="DV21" s="968"/>
      <c r="DW21" s="969"/>
      <c r="DX21" s="969"/>
      <c r="DY21" s="969"/>
      <c r="DZ21" s="970"/>
      <c r="EA21" s="94"/>
    </row>
    <row r="22" spans="1:131" s="95" customFormat="1" ht="26.25" customHeight="1" x14ac:dyDescent="0.2">
      <c r="A22" s="98">
        <v>16</v>
      </c>
      <c r="B22" s="1006"/>
      <c r="C22" s="1007"/>
      <c r="D22" s="1007"/>
      <c r="E22" s="1007"/>
      <c r="F22" s="1007"/>
      <c r="G22" s="1007"/>
      <c r="H22" s="1007"/>
      <c r="I22" s="1007"/>
      <c r="J22" s="1007"/>
      <c r="K22" s="1007"/>
      <c r="L22" s="1007"/>
      <c r="M22" s="1007"/>
      <c r="N22" s="1007"/>
      <c r="O22" s="1007"/>
      <c r="P22" s="1008"/>
      <c r="Q22" s="1049"/>
      <c r="R22" s="1050"/>
      <c r="S22" s="1050"/>
      <c r="T22" s="1050"/>
      <c r="U22" s="1050"/>
      <c r="V22" s="1050"/>
      <c r="W22" s="1050"/>
      <c r="X22" s="1050"/>
      <c r="Y22" s="1050"/>
      <c r="Z22" s="1050"/>
      <c r="AA22" s="1050"/>
      <c r="AB22" s="1050"/>
      <c r="AC22" s="1050"/>
      <c r="AD22" s="1050"/>
      <c r="AE22" s="1051"/>
      <c r="AF22" s="1011"/>
      <c r="AG22" s="1012"/>
      <c r="AH22" s="1012"/>
      <c r="AI22" s="1012"/>
      <c r="AJ22" s="1013"/>
      <c r="AK22" s="1052"/>
      <c r="AL22" s="1053"/>
      <c r="AM22" s="1053"/>
      <c r="AN22" s="1053"/>
      <c r="AO22" s="1053"/>
      <c r="AP22" s="1053"/>
      <c r="AQ22" s="1053"/>
      <c r="AR22" s="1053"/>
      <c r="AS22" s="1053"/>
      <c r="AT22" s="1053"/>
      <c r="AU22" s="1054"/>
      <c r="AV22" s="1054"/>
      <c r="AW22" s="1054"/>
      <c r="AX22" s="1054"/>
      <c r="AY22" s="1055"/>
      <c r="AZ22" s="1004" t="s">
        <v>339</v>
      </c>
      <c r="BA22" s="1004"/>
      <c r="BB22" s="1004"/>
      <c r="BC22" s="1004"/>
      <c r="BD22" s="1005"/>
      <c r="BE22" s="92"/>
      <c r="BF22" s="92"/>
      <c r="BG22" s="92"/>
      <c r="BH22" s="92"/>
      <c r="BI22" s="92"/>
      <c r="BJ22" s="92"/>
      <c r="BK22" s="92"/>
      <c r="BL22" s="92"/>
      <c r="BM22" s="92"/>
      <c r="BN22" s="92"/>
      <c r="BO22" s="92"/>
      <c r="BP22" s="92"/>
      <c r="BQ22" s="98">
        <v>16</v>
      </c>
      <c r="BR22" s="99"/>
      <c r="BS22" s="968" t="s">
        <v>340</v>
      </c>
      <c r="BT22" s="969"/>
      <c r="BU22" s="969"/>
      <c r="BV22" s="969"/>
      <c r="BW22" s="969"/>
      <c r="BX22" s="969"/>
      <c r="BY22" s="969"/>
      <c r="BZ22" s="969"/>
      <c r="CA22" s="969"/>
      <c r="CB22" s="969"/>
      <c r="CC22" s="969"/>
      <c r="CD22" s="969"/>
      <c r="CE22" s="969"/>
      <c r="CF22" s="969"/>
      <c r="CG22" s="990"/>
      <c r="CH22" s="965">
        <v>1</v>
      </c>
      <c r="CI22" s="966"/>
      <c r="CJ22" s="966"/>
      <c r="CK22" s="966"/>
      <c r="CL22" s="967"/>
      <c r="CM22" s="965">
        <v>3</v>
      </c>
      <c r="CN22" s="966"/>
      <c r="CO22" s="966"/>
      <c r="CP22" s="966"/>
      <c r="CQ22" s="967"/>
      <c r="CR22" s="965">
        <v>2</v>
      </c>
      <c r="CS22" s="966"/>
      <c r="CT22" s="966"/>
      <c r="CU22" s="966"/>
      <c r="CV22" s="967"/>
      <c r="CW22" s="965" t="s">
        <v>319</v>
      </c>
      <c r="CX22" s="966"/>
      <c r="CY22" s="966"/>
      <c r="CZ22" s="966"/>
      <c r="DA22" s="967"/>
      <c r="DB22" s="965" t="s">
        <v>319</v>
      </c>
      <c r="DC22" s="966"/>
      <c r="DD22" s="966"/>
      <c r="DE22" s="966"/>
      <c r="DF22" s="967"/>
      <c r="DG22" s="965" t="s">
        <v>319</v>
      </c>
      <c r="DH22" s="966"/>
      <c r="DI22" s="966"/>
      <c r="DJ22" s="966"/>
      <c r="DK22" s="967"/>
      <c r="DL22" s="965" t="s">
        <v>319</v>
      </c>
      <c r="DM22" s="966"/>
      <c r="DN22" s="966"/>
      <c r="DO22" s="966"/>
      <c r="DP22" s="967"/>
      <c r="DQ22" s="965" t="s">
        <v>319</v>
      </c>
      <c r="DR22" s="966"/>
      <c r="DS22" s="966"/>
      <c r="DT22" s="966"/>
      <c r="DU22" s="967"/>
      <c r="DV22" s="968"/>
      <c r="DW22" s="969"/>
      <c r="DX22" s="969"/>
      <c r="DY22" s="969"/>
      <c r="DZ22" s="970"/>
      <c r="EA22" s="94"/>
    </row>
    <row r="23" spans="1:131" s="95" customFormat="1" ht="26.25" customHeight="1" thickBot="1" x14ac:dyDescent="0.25">
      <c r="A23" s="100" t="s">
        <v>341</v>
      </c>
      <c r="B23" s="912" t="s">
        <v>342</v>
      </c>
      <c r="C23" s="913"/>
      <c r="D23" s="913"/>
      <c r="E23" s="913"/>
      <c r="F23" s="913"/>
      <c r="G23" s="913"/>
      <c r="H23" s="913"/>
      <c r="I23" s="913"/>
      <c r="J23" s="913"/>
      <c r="K23" s="913"/>
      <c r="L23" s="913"/>
      <c r="M23" s="913"/>
      <c r="N23" s="913"/>
      <c r="O23" s="913"/>
      <c r="P23" s="923"/>
      <c r="Q23" s="1043">
        <v>114269</v>
      </c>
      <c r="R23" s="1037"/>
      <c r="S23" s="1037"/>
      <c r="T23" s="1037"/>
      <c r="U23" s="1037"/>
      <c r="V23" s="1037">
        <v>111423</v>
      </c>
      <c r="W23" s="1037"/>
      <c r="X23" s="1037"/>
      <c r="Y23" s="1037"/>
      <c r="Z23" s="1037"/>
      <c r="AA23" s="1037">
        <v>2846</v>
      </c>
      <c r="AB23" s="1037"/>
      <c r="AC23" s="1037"/>
      <c r="AD23" s="1037"/>
      <c r="AE23" s="1044"/>
      <c r="AF23" s="1045">
        <v>2069</v>
      </c>
      <c r="AG23" s="1037"/>
      <c r="AH23" s="1037"/>
      <c r="AI23" s="1037"/>
      <c r="AJ23" s="1046"/>
      <c r="AK23" s="1047"/>
      <c r="AL23" s="1048"/>
      <c r="AM23" s="1048"/>
      <c r="AN23" s="1048"/>
      <c r="AO23" s="1048"/>
      <c r="AP23" s="1037">
        <v>111749</v>
      </c>
      <c r="AQ23" s="1037"/>
      <c r="AR23" s="1037"/>
      <c r="AS23" s="1037"/>
      <c r="AT23" s="1037"/>
      <c r="AU23" s="1038"/>
      <c r="AV23" s="1038"/>
      <c r="AW23" s="1038"/>
      <c r="AX23" s="1038"/>
      <c r="AY23" s="1039"/>
      <c r="AZ23" s="1040" t="s">
        <v>62</v>
      </c>
      <c r="BA23" s="1041"/>
      <c r="BB23" s="1041"/>
      <c r="BC23" s="1041"/>
      <c r="BD23" s="1042"/>
      <c r="BE23" s="92"/>
      <c r="BF23" s="92"/>
      <c r="BG23" s="92"/>
      <c r="BH23" s="92"/>
      <c r="BI23" s="92"/>
      <c r="BJ23" s="92"/>
      <c r="BK23" s="92"/>
      <c r="BL23" s="92"/>
      <c r="BM23" s="92"/>
      <c r="BN23" s="92"/>
      <c r="BO23" s="92"/>
      <c r="BP23" s="92"/>
      <c r="BQ23" s="98">
        <v>17</v>
      </c>
      <c r="BR23" s="99"/>
      <c r="BS23" s="968" t="s">
        <v>343</v>
      </c>
      <c r="BT23" s="969"/>
      <c r="BU23" s="969"/>
      <c r="BV23" s="969"/>
      <c r="BW23" s="969"/>
      <c r="BX23" s="969"/>
      <c r="BY23" s="969"/>
      <c r="BZ23" s="969"/>
      <c r="CA23" s="969"/>
      <c r="CB23" s="969"/>
      <c r="CC23" s="969"/>
      <c r="CD23" s="969"/>
      <c r="CE23" s="969"/>
      <c r="CF23" s="969"/>
      <c r="CG23" s="990"/>
      <c r="CH23" s="965">
        <v>2</v>
      </c>
      <c r="CI23" s="966"/>
      <c r="CJ23" s="966"/>
      <c r="CK23" s="966"/>
      <c r="CL23" s="967"/>
      <c r="CM23" s="965">
        <v>53</v>
      </c>
      <c r="CN23" s="966"/>
      <c r="CO23" s="966"/>
      <c r="CP23" s="966"/>
      <c r="CQ23" s="967"/>
      <c r="CR23" s="965">
        <v>20</v>
      </c>
      <c r="CS23" s="966"/>
      <c r="CT23" s="966"/>
      <c r="CU23" s="966"/>
      <c r="CV23" s="967"/>
      <c r="CW23" s="965">
        <v>12</v>
      </c>
      <c r="CX23" s="966"/>
      <c r="CY23" s="966"/>
      <c r="CZ23" s="966"/>
      <c r="DA23" s="967"/>
      <c r="DB23" s="965" t="s">
        <v>319</v>
      </c>
      <c r="DC23" s="966"/>
      <c r="DD23" s="966"/>
      <c r="DE23" s="966"/>
      <c r="DF23" s="967"/>
      <c r="DG23" s="965" t="s">
        <v>319</v>
      </c>
      <c r="DH23" s="966"/>
      <c r="DI23" s="966"/>
      <c r="DJ23" s="966"/>
      <c r="DK23" s="967"/>
      <c r="DL23" s="965" t="s">
        <v>319</v>
      </c>
      <c r="DM23" s="966"/>
      <c r="DN23" s="966"/>
      <c r="DO23" s="966"/>
      <c r="DP23" s="967"/>
      <c r="DQ23" s="965" t="s">
        <v>319</v>
      </c>
      <c r="DR23" s="966"/>
      <c r="DS23" s="966"/>
      <c r="DT23" s="966"/>
      <c r="DU23" s="967"/>
      <c r="DV23" s="968"/>
      <c r="DW23" s="969"/>
      <c r="DX23" s="969"/>
      <c r="DY23" s="969"/>
      <c r="DZ23" s="970"/>
      <c r="EA23" s="94"/>
    </row>
    <row r="24" spans="1:131" s="95" customFormat="1" ht="26.25" customHeight="1" x14ac:dyDescent="0.2">
      <c r="A24" s="1036" t="s">
        <v>344</v>
      </c>
      <c r="B24" s="1036"/>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36"/>
      <c r="AO24" s="1036"/>
      <c r="AP24" s="1036"/>
      <c r="AQ24" s="1036"/>
      <c r="AR24" s="1036"/>
      <c r="AS24" s="1036"/>
      <c r="AT24" s="1036"/>
      <c r="AU24" s="1036"/>
      <c r="AV24" s="1036"/>
      <c r="AW24" s="1036"/>
      <c r="AX24" s="1036"/>
      <c r="AY24" s="1036"/>
      <c r="AZ24" s="91"/>
      <c r="BA24" s="91"/>
      <c r="BB24" s="91"/>
      <c r="BC24" s="91"/>
      <c r="BD24" s="91"/>
      <c r="BE24" s="92"/>
      <c r="BF24" s="92"/>
      <c r="BG24" s="92"/>
      <c r="BH24" s="92"/>
      <c r="BI24" s="92"/>
      <c r="BJ24" s="92"/>
      <c r="BK24" s="92"/>
      <c r="BL24" s="92"/>
      <c r="BM24" s="92"/>
      <c r="BN24" s="92"/>
      <c r="BO24" s="92"/>
      <c r="BP24" s="92"/>
      <c r="BQ24" s="98">
        <v>18</v>
      </c>
      <c r="BR24" s="99"/>
      <c r="BS24" s="968" t="s">
        <v>345</v>
      </c>
      <c r="BT24" s="969"/>
      <c r="BU24" s="969"/>
      <c r="BV24" s="969"/>
      <c r="BW24" s="969"/>
      <c r="BX24" s="969"/>
      <c r="BY24" s="969"/>
      <c r="BZ24" s="969"/>
      <c r="CA24" s="969"/>
      <c r="CB24" s="969"/>
      <c r="CC24" s="969"/>
      <c r="CD24" s="969"/>
      <c r="CE24" s="969"/>
      <c r="CF24" s="969"/>
      <c r="CG24" s="990"/>
      <c r="CH24" s="965">
        <v>-9</v>
      </c>
      <c r="CI24" s="966"/>
      <c r="CJ24" s="966"/>
      <c r="CK24" s="966"/>
      <c r="CL24" s="967"/>
      <c r="CM24" s="965">
        <v>-53</v>
      </c>
      <c r="CN24" s="966"/>
      <c r="CO24" s="966"/>
      <c r="CP24" s="966"/>
      <c r="CQ24" s="967"/>
      <c r="CR24" s="965">
        <v>18</v>
      </c>
      <c r="CS24" s="966"/>
      <c r="CT24" s="966"/>
      <c r="CU24" s="966"/>
      <c r="CV24" s="967"/>
      <c r="CW24" s="965">
        <v>4</v>
      </c>
      <c r="CX24" s="966"/>
      <c r="CY24" s="966"/>
      <c r="CZ24" s="966"/>
      <c r="DA24" s="967"/>
      <c r="DB24" s="965" t="s">
        <v>319</v>
      </c>
      <c r="DC24" s="966"/>
      <c r="DD24" s="966"/>
      <c r="DE24" s="966"/>
      <c r="DF24" s="967"/>
      <c r="DG24" s="965" t="s">
        <v>319</v>
      </c>
      <c r="DH24" s="966"/>
      <c r="DI24" s="966"/>
      <c r="DJ24" s="966"/>
      <c r="DK24" s="967"/>
      <c r="DL24" s="965" t="s">
        <v>319</v>
      </c>
      <c r="DM24" s="966"/>
      <c r="DN24" s="966"/>
      <c r="DO24" s="966"/>
      <c r="DP24" s="967"/>
      <c r="DQ24" s="965" t="s">
        <v>319</v>
      </c>
      <c r="DR24" s="966"/>
      <c r="DS24" s="966"/>
      <c r="DT24" s="966"/>
      <c r="DU24" s="967"/>
      <c r="DV24" s="968"/>
      <c r="DW24" s="969"/>
      <c r="DX24" s="969"/>
      <c r="DY24" s="969"/>
      <c r="DZ24" s="970"/>
      <c r="EA24" s="94"/>
    </row>
    <row r="25" spans="1:131" ht="26.25" customHeight="1" thickBot="1" x14ac:dyDescent="0.25">
      <c r="A25" s="1035" t="s">
        <v>346</v>
      </c>
      <c r="B25" s="1035"/>
      <c r="C25" s="1035"/>
      <c r="D25" s="1035"/>
      <c r="E25" s="1035"/>
      <c r="F25" s="1035"/>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91"/>
      <c r="BK25" s="91"/>
      <c r="BL25" s="91"/>
      <c r="BM25" s="91"/>
      <c r="BN25" s="91"/>
      <c r="BO25" s="101"/>
      <c r="BP25" s="101"/>
      <c r="BQ25" s="98">
        <v>19</v>
      </c>
      <c r="BR25" s="99"/>
      <c r="BS25" s="968" t="s">
        <v>347</v>
      </c>
      <c r="BT25" s="969"/>
      <c r="BU25" s="969"/>
      <c r="BV25" s="969"/>
      <c r="BW25" s="969"/>
      <c r="BX25" s="969"/>
      <c r="BY25" s="969"/>
      <c r="BZ25" s="969"/>
      <c r="CA25" s="969"/>
      <c r="CB25" s="969"/>
      <c r="CC25" s="969"/>
      <c r="CD25" s="969"/>
      <c r="CE25" s="969"/>
      <c r="CF25" s="969"/>
      <c r="CG25" s="990"/>
      <c r="CH25" s="965">
        <v>8</v>
      </c>
      <c r="CI25" s="966"/>
      <c r="CJ25" s="966"/>
      <c r="CK25" s="966"/>
      <c r="CL25" s="967"/>
      <c r="CM25" s="965">
        <v>720</v>
      </c>
      <c r="CN25" s="966"/>
      <c r="CO25" s="966"/>
      <c r="CP25" s="966"/>
      <c r="CQ25" s="967"/>
      <c r="CR25" s="965">
        <v>1</v>
      </c>
      <c r="CS25" s="966"/>
      <c r="CT25" s="966"/>
      <c r="CU25" s="966"/>
      <c r="CV25" s="967"/>
      <c r="CW25" s="965" t="s">
        <v>319</v>
      </c>
      <c r="CX25" s="966"/>
      <c r="CY25" s="966"/>
      <c r="CZ25" s="966"/>
      <c r="DA25" s="967"/>
      <c r="DB25" s="965">
        <v>264</v>
      </c>
      <c r="DC25" s="966"/>
      <c r="DD25" s="966"/>
      <c r="DE25" s="966"/>
      <c r="DF25" s="967"/>
      <c r="DG25" s="965" t="s">
        <v>319</v>
      </c>
      <c r="DH25" s="966"/>
      <c r="DI25" s="966"/>
      <c r="DJ25" s="966"/>
      <c r="DK25" s="967"/>
      <c r="DL25" s="965" t="s">
        <v>319</v>
      </c>
      <c r="DM25" s="966"/>
      <c r="DN25" s="966"/>
      <c r="DO25" s="966"/>
      <c r="DP25" s="967"/>
      <c r="DQ25" s="965">
        <v>238</v>
      </c>
      <c r="DR25" s="966"/>
      <c r="DS25" s="966"/>
      <c r="DT25" s="966"/>
      <c r="DU25" s="967"/>
      <c r="DV25" s="968"/>
      <c r="DW25" s="969"/>
      <c r="DX25" s="969"/>
      <c r="DY25" s="969"/>
      <c r="DZ25" s="970"/>
      <c r="EA25" s="89"/>
    </row>
    <row r="26" spans="1:131" ht="26.25" customHeight="1" x14ac:dyDescent="0.2">
      <c r="A26" s="971" t="s">
        <v>300</v>
      </c>
      <c r="B26" s="972"/>
      <c r="C26" s="972"/>
      <c r="D26" s="972"/>
      <c r="E26" s="972"/>
      <c r="F26" s="972"/>
      <c r="G26" s="972"/>
      <c r="H26" s="972"/>
      <c r="I26" s="972"/>
      <c r="J26" s="972"/>
      <c r="K26" s="972"/>
      <c r="L26" s="972"/>
      <c r="M26" s="972"/>
      <c r="N26" s="972"/>
      <c r="O26" s="972"/>
      <c r="P26" s="973"/>
      <c r="Q26" s="977" t="s">
        <v>348</v>
      </c>
      <c r="R26" s="978"/>
      <c r="S26" s="978"/>
      <c r="T26" s="978"/>
      <c r="U26" s="979"/>
      <c r="V26" s="977" t="s">
        <v>349</v>
      </c>
      <c r="W26" s="978"/>
      <c r="X26" s="978"/>
      <c r="Y26" s="978"/>
      <c r="Z26" s="979"/>
      <c r="AA26" s="977" t="s">
        <v>350</v>
      </c>
      <c r="AB26" s="978"/>
      <c r="AC26" s="978"/>
      <c r="AD26" s="978"/>
      <c r="AE26" s="978"/>
      <c r="AF26" s="1031" t="s">
        <v>351</v>
      </c>
      <c r="AG26" s="984"/>
      <c r="AH26" s="984"/>
      <c r="AI26" s="984"/>
      <c r="AJ26" s="1032"/>
      <c r="AK26" s="978" t="s">
        <v>352</v>
      </c>
      <c r="AL26" s="978"/>
      <c r="AM26" s="978"/>
      <c r="AN26" s="978"/>
      <c r="AO26" s="979"/>
      <c r="AP26" s="977" t="s">
        <v>353</v>
      </c>
      <c r="AQ26" s="978"/>
      <c r="AR26" s="978"/>
      <c r="AS26" s="978"/>
      <c r="AT26" s="979"/>
      <c r="AU26" s="977" t="s">
        <v>354</v>
      </c>
      <c r="AV26" s="978"/>
      <c r="AW26" s="978"/>
      <c r="AX26" s="978"/>
      <c r="AY26" s="979"/>
      <c r="AZ26" s="977" t="s">
        <v>355</v>
      </c>
      <c r="BA26" s="978"/>
      <c r="BB26" s="978"/>
      <c r="BC26" s="978"/>
      <c r="BD26" s="979"/>
      <c r="BE26" s="977" t="s">
        <v>307</v>
      </c>
      <c r="BF26" s="978"/>
      <c r="BG26" s="978"/>
      <c r="BH26" s="978"/>
      <c r="BI26" s="991"/>
      <c r="BJ26" s="91"/>
      <c r="BK26" s="91"/>
      <c r="BL26" s="91"/>
      <c r="BM26" s="91"/>
      <c r="BN26" s="91"/>
      <c r="BO26" s="101"/>
      <c r="BP26" s="101"/>
      <c r="BQ26" s="98">
        <v>20</v>
      </c>
      <c r="BR26" s="99"/>
      <c r="BS26" s="968"/>
      <c r="BT26" s="969"/>
      <c r="BU26" s="969"/>
      <c r="BV26" s="969"/>
      <c r="BW26" s="969"/>
      <c r="BX26" s="969"/>
      <c r="BY26" s="969"/>
      <c r="BZ26" s="969"/>
      <c r="CA26" s="969"/>
      <c r="CB26" s="969"/>
      <c r="CC26" s="969"/>
      <c r="CD26" s="969"/>
      <c r="CE26" s="969"/>
      <c r="CF26" s="969"/>
      <c r="CG26" s="990"/>
      <c r="CH26" s="965"/>
      <c r="CI26" s="966"/>
      <c r="CJ26" s="966"/>
      <c r="CK26" s="966"/>
      <c r="CL26" s="967"/>
      <c r="CM26" s="965"/>
      <c r="CN26" s="966"/>
      <c r="CO26" s="966"/>
      <c r="CP26" s="966"/>
      <c r="CQ26" s="967"/>
      <c r="CR26" s="965"/>
      <c r="CS26" s="966"/>
      <c r="CT26" s="966"/>
      <c r="CU26" s="966"/>
      <c r="CV26" s="967"/>
      <c r="CW26" s="965"/>
      <c r="CX26" s="966"/>
      <c r="CY26" s="966"/>
      <c r="CZ26" s="966"/>
      <c r="DA26" s="967"/>
      <c r="DB26" s="965"/>
      <c r="DC26" s="966"/>
      <c r="DD26" s="966"/>
      <c r="DE26" s="966"/>
      <c r="DF26" s="967"/>
      <c r="DG26" s="965"/>
      <c r="DH26" s="966"/>
      <c r="DI26" s="966"/>
      <c r="DJ26" s="966"/>
      <c r="DK26" s="967"/>
      <c r="DL26" s="965"/>
      <c r="DM26" s="966"/>
      <c r="DN26" s="966"/>
      <c r="DO26" s="966"/>
      <c r="DP26" s="967"/>
      <c r="DQ26" s="965"/>
      <c r="DR26" s="966"/>
      <c r="DS26" s="966"/>
      <c r="DT26" s="966"/>
      <c r="DU26" s="967"/>
      <c r="DV26" s="968"/>
      <c r="DW26" s="969"/>
      <c r="DX26" s="969"/>
      <c r="DY26" s="969"/>
      <c r="DZ26" s="970"/>
      <c r="EA26" s="89"/>
    </row>
    <row r="27" spans="1:131" ht="26.25" customHeight="1" thickBot="1" x14ac:dyDescent="0.25">
      <c r="A27" s="974"/>
      <c r="B27" s="975"/>
      <c r="C27" s="975"/>
      <c r="D27" s="975"/>
      <c r="E27" s="975"/>
      <c r="F27" s="975"/>
      <c r="G27" s="975"/>
      <c r="H27" s="975"/>
      <c r="I27" s="975"/>
      <c r="J27" s="975"/>
      <c r="K27" s="975"/>
      <c r="L27" s="975"/>
      <c r="M27" s="975"/>
      <c r="N27" s="975"/>
      <c r="O27" s="975"/>
      <c r="P27" s="976"/>
      <c r="Q27" s="980"/>
      <c r="R27" s="981"/>
      <c r="S27" s="981"/>
      <c r="T27" s="981"/>
      <c r="U27" s="982"/>
      <c r="V27" s="980"/>
      <c r="W27" s="981"/>
      <c r="X27" s="981"/>
      <c r="Y27" s="981"/>
      <c r="Z27" s="982"/>
      <c r="AA27" s="980"/>
      <c r="AB27" s="981"/>
      <c r="AC27" s="981"/>
      <c r="AD27" s="981"/>
      <c r="AE27" s="981"/>
      <c r="AF27" s="1033"/>
      <c r="AG27" s="987"/>
      <c r="AH27" s="987"/>
      <c r="AI27" s="987"/>
      <c r="AJ27" s="1034"/>
      <c r="AK27" s="981"/>
      <c r="AL27" s="981"/>
      <c r="AM27" s="981"/>
      <c r="AN27" s="981"/>
      <c r="AO27" s="982"/>
      <c r="AP27" s="980"/>
      <c r="AQ27" s="981"/>
      <c r="AR27" s="981"/>
      <c r="AS27" s="981"/>
      <c r="AT27" s="982"/>
      <c r="AU27" s="980"/>
      <c r="AV27" s="981"/>
      <c r="AW27" s="981"/>
      <c r="AX27" s="981"/>
      <c r="AY27" s="982"/>
      <c r="AZ27" s="980"/>
      <c r="BA27" s="981"/>
      <c r="BB27" s="981"/>
      <c r="BC27" s="981"/>
      <c r="BD27" s="982"/>
      <c r="BE27" s="980"/>
      <c r="BF27" s="981"/>
      <c r="BG27" s="981"/>
      <c r="BH27" s="981"/>
      <c r="BI27" s="992"/>
      <c r="BJ27" s="91"/>
      <c r="BK27" s="91"/>
      <c r="BL27" s="91"/>
      <c r="BM27" s="91"/>
      <c r="BN27" s="91"/>
      <c r="BO27" s="101"/>
      <c r="BP27" s="101"/>
      <c r="BQ27" s="98">
        <v>21</v>
      </c>
      <c r="BR27" s="99"/>
      <c r="BS27" s="968"/>
      <c r="BT27" s="969"/>
      <c r="BU27" s="969"/>
      <c r="BV27" s="969"/>
      <c r="BW27" s="969"/>
      <c r="BX27" s="969"/>
      <c r="BY27" s="969"/>
      <c r="BZ27" s="969"/>
      <c r="CA27" s="969"/>
      <c r="CB27" s="969"/>
      <c r="CC27" s="969"/>
      <c r="CD27" s="969"/>
      <c r="CE27" s="969"/>
      <c r="CF27" s="969"/>
      <c r="CG27" s="990"/>
      <c r="CH27" s="965"/>
      <c r="CI27" s="966"/>
      <c r="CJ27" s="966"/>
      <c r="CK27" s="966"/>
      <c r="CL27" s="967"/>
      <c r="CM27" s="965"/>
      <c r="CN27" s="966"/>
      <c r="CO27" s="966"/>
      <c r="CP27" s="966"/>
      <c r="CQ27" s="967"/>
      <c r="CR27" s="965"/>
      <c r="CS27" s="966"/>
      <c r="CT27" s="966"/>
      <c r="CU27" s="966"/>
      <c r="CV27" s="967"/>
      <c r="CW27" s="965"/>
      <c r="CX27" s="966"/>
      <c r="CY27" s="966"/>
      <c r="CZ27" s="966"/>
      <c r="DA27" s="967"/>
      <c r="DB27" s="965"/>
      <c r="DC27" s="966"/>
      <c r="DD27" s="966"/>
      <c r="DE27" s="966"/>
      <c r="DF27" s="967"/>
      <c r="DG27" s="965"/>
      <c r="DH27" s="966"/>
      <c r="DI27" s="966"/>
      <c r="DJ27" s="966"/>
      <c r="DK27" s="967"/>
      <c r="DL27" s="965"/>
      <c r="DM27" s="966"/>
      <c r="DN27" s="966"/>
      <c r="DO27" s="966"/>
      <c r="DP27" s="967"/>
      <c r="DQ27" s="965"/>
      <c r="DR27" s="966"/>
      <c r="DS27" s="966"/>
      <c r="DT27" s="966"/>
      <c r="DU27" s="967"/>
      <c r="DV27" s="968"/>
      <c r="DW27" s="969"/>
      <c r="DX27" s="969"/>
      <c r="DY27" s="969"/>
      <c r="DZ27" s="970"/>
      <c r="EA27" s="89"/>
    </row>
    <row r="28" spans="1:131" ht="26.25" customHeight="1" thickTop="1" x14ac:dyDescent="0.2">
      <c r="A28" s="102">
        <v>1</v>
      </c>
      <c r="B28" s="1023" t="s">
        <v>356</v>
      </c>
      <c r="C28" s="1024"/>
      <c r="D28" s="1024"/>
      <c r="E28" s="1024"/>
      <c r="F28" s="1024"/>
      <c r="G28" s="1024"/>
      <c r="H28" s="1024"/>
      <c r="I28" s="1024"/>
      <c r="J28" s="1024"/>
      <c r="K28" s="1024"/>
      <c r="L28" s="1024"/>
      <c r="M28" s="1024"/>
      <c r="N28" s="1024"/>
      <c r="O28" s="1024"/>
      <c r="P28" s="1025"/>
      <c r="Q28" s="1026">
        <v>18046</v>
      </c>
      <c r="R28" s="1027"/>
      <c r="S28" s="1027"/>
      <c r="T28" s="1027"/>
      <c r="U28" s="1027"/>
      <c r="V28" s="1027">
        <v>18014</v>
      </c>
      <c r="W28" s="1027"/>
      <c r="X28" s="1027"/>
      <c r="Y28" s="1027"/>
      <c r="Z28" s="1027"/>
      <c r="AA28" s="1027">
        <f>Q28-V28</f>
        <v>32</v>
      </c>
      <c r="AB28" s="1027"/>
      <c r="AC28" s="1027"/>
      <c r="AD28" s="1027"/>
      <c r="AE28" s="1028"/>
      <c r="AF28" s="1029">
        <v>32</v>
      </c>
      <c r="AG28" s="1027"/>
      <c r="AH28" s="1027"/>
      <c r="AI28" s="1027"/>
      <c r="AJ28" s="1030"/>
      <c r="AK28" s="1018">
        <f>1572+9</f>
        <v>1581</v>
      </c>
      <c r="AL28" s="1019"/>
      <c r="AM28" s="1019"/>
      <c r="AN28" s="1019"/>
      <c r="AO28" s="1019"/>
      <c r="AP28" s="1019">
        <v>21</v>
      </c>
      <c r="AQ28" s="1019"/>
      <c r="AR28" s="1019"/>
      <c r="AS28" s="1019"/>
      <c r="AT28" s="1019"/>
      <c r="AU28" s="1019">
        <v>2</v>
      </c>
      <c r="AV28" s="1019"/>
      <c r="AW28" s="1019"/>
      <c r="AX28" s="1019"/>
      <c r="AY28" s="1019"/>
      <c r="AZ28" s="1020" t="s">
        <v>357</v>
      </c>
      <c r="BA28" s="1020"/>
      <c r="BB28" s="1020"/>
      <c r="BC28" s="1020"/>
      <c r="BD28" s="1020"/>
      <c r="BE28" s="1021"/>
      <c r="BF28" s="1021"/>
      <c r="BG28" s="1021"/>
      <c r="BH28" s="1021"/>
      <c r="BI28" s="1022"/>
      <c r="BJ28" s="91"/>
      <c r="BK28" s="91"/>
      <c r="BL28" s="91"/>
      <c r="BM28" s="91"/>
      <c r="BN28" s="91"/>
      <c r="BO28" s="101"/>
      <c r="BP28" s="101"/>
      <c r="BQ28" s="98">
        <v>22</v>
      </c>
      <c r="BR28" s="99"/>
      <c r="BS28" s="968"/>
      <c r="BT28" s="969"/>
      <c r="BU28" s="969"/>
      <c r="BV28" s="969"/>
      <c r="BW28" s="969"/>
      <c r="BX28" s="969"/>
      <c r="BY28" s="969"/>
      <c r="BZ28" s="969"/>
      <c r="CA28" s="969"/>
      <c r="CB28" s="969"/>
      <c r="CC28" s="969"/>
      <c r="CD28" s="969"/>
      <c r="CE28" s="969"/>
      <c r="CF28" s="969"/>
      <c r="CG28" s="990"/>
      <c r="CH28" s="965"/>
      <c r="CI28" s="966"/>
      <c r="CJ28" s="966"/>
      <c r="CK28" s="966"/>
      <c r="CL28" s="967"/>
      <c r="CM28" s="965"/>
      <c r="CN28" s="966"/>
      <c r="CO28" s="966"/>
      <c r="CP28" s="966"/>
      <c r="CQ28" s="967"/>
      <c r="CR28" s="965"/>
      <c r="CS28" s="966"/>
      <c r="CT28" s="966"/>
      <c r="CU28" s="966"/>
      <c r="CV28" s="967"/>
      <c r="CW28" s="965"/>
      <c r="CX28" s="966"/>
      <c r="CY28" s="966"/>
      <c r="CZ28" s="966"/>
      <c r="DA28" s="967"/>
      <c r="DB28" s="965"/>
      <c r="DC28" s="966"/>
      <c r="DD28" s="966"/>
      <c r="DE28" s="966"/>
      <c r="DF28" s="967"/>
      <c r="DG28" s="965"/>
      <c r="DH28" s="966"/>
      <c r="DI28" s="966"/>
      <c r="DJ28" s="966"/>
      <c r="DK28" s="967"/>
      <c r="DL28" s="965"/>
      <c r="DM28" s="966"/>
      <c r="DN28" s="966"/>
      <c r="DO28" s="966"/>
      <c r="DP28" s="967"/>
      <c r="DQ28" s="965"/>
      <c r="DR28" s="966"/>
      <c r="DS28" s="966"/>
      <c r="DT28" s="966"/>
      <c r="DU28" s="967"/>
      <c r="DV28" s="968"/>
      <c r="DW28" s="969"/>
      <c r="DX28" s="969"/>
      <c r="DY28" s="969"/>
      <c r="DZ28" s="970"/>
      <c r="EA28" s="89"/>
    </row>
    <row r="29" spans="1:131" ht="26.25" customHeight="1" x14ac:dyDescent="0.2">
      <c r="A29" s="102">
        <v>2</v>
      </c>
      <c r="B29" s="1006" t="s">
        <v>358</v>
      </c>
      <c r="C29" s="1007"/>
      <c r="D29" s="1007"/>
      <c r="E29" s="1007"/>
      <c r="F29" s="1007"/>
      <c r="G29" s="1007"/>
      <c r="H29" s="1007"/>
      <c r="I29" s="1007"/>
      <c r="J29" s="1007"/>
      <c r="K29" s="1007"/>
      <c r="L29" s="1007"/>
      <c r="M29" s="1007"/>
      <c r="N29" s="1007"/>
      <c r="O29" s="1007"/>
      <c r="P29" s="1008"/>
      <c r="Q29" s="1014">
        <v>20577</v>
      </c>
      <c r="R29" s="1015"/>
      <c r="S29" s="1015"/>
      <c r="T29" s="1015"/>
      <c r="U29" s="1015"/>
      <c r="V29" s="1015">
        <v>19788</v>
      </c>
      <c r="W29" s="1015"/>
      <c r="X29" s="1015"/>
      <c r="Y29" s="1015"/>
      <c r="Z29" s="1015"/>
      <c r="AA29" s="1015">
        <f>Q29-V29</f>
        <v>789</v>
      </c>
      <c r="AB29" s="1015"/>
      <c r="AC29" s="1015"/>
      <c r="AD29" s="1015"/>
      <c r="AE29" s="1016"/>
      <c r="AF29" s="1011">
        <v>789</v>
      </c>
      <c r="AG29" s="1012"/>
      <c r="AH29" s="1012"/>
      <c r="AI29" s="1012"/>
      <c r="AJ29" s="1013"/>
      <c r="AK29" s="955">
        <v>2837</v>
      </c>
      <c r="AL29" s="946"/>
      <c r="AM29" s="946"/>
      <c r="AN29" s="946"/>
      <c r="AO29" s="946"/>
      <c r="AP29" s="946">
        <v>0</v>
      </c>
      <c r="AQ29" s="946"/>
      <c r="AR29" s="946"/>
      <c r="AS29" s="946"/>
      <c r="AT29" s="946"/>
      <c r="AU29" s="946" t="s">
        <v>357</v>
      </c>
      <c r="AV29" s="946"/>
      <c r="AW29" s="946"/>
      <c r="AX29" s="946"/>
      <c r="AY29" s="946"/>
      <c r="AZ29" s="1017" t="s">
        <v>357</v>
      </c>
      <c r="BA29" s="1017"/>
      <c r="BB29" s="1017"/>
      <c r="BC29" s="1017"/>
      <c r="BD29" s="1017"/>
      <c r="BE29" s="947"/>
      <c r="BF29" s="947"/>
      <c r="BG29" s="947"/>
      <c r="BH29" s="947"/>
      <c r="BI29" s="948"/>
      <c r="BJ29" s="91"/>
      <c r="BK29" s="91"/>
      <c r="BL29" s="91"/>
      <c r="BM29" s="91"/>
      <c r="BN29" s="91"/>
      <c r="BO29" s="101"/>
      <c r="BP29" s="101"/>
      <c r="BQ29" s="98">
        <v>23</v>
      </c>
      <c r="BR29" s="99"/>
      <c r="BS29" s="968"/>
      <c r="BT29" s="969"/>
      <c r="BU29" s="969"/>
      <c r="BV29" s="969"/>
      <c r="BW29" s="969"/>
      <c r="BX29" s="969"/>
      <c r="BY29" s="969"/>
      <c r="BZ29" s="969"/>
      <c r="CA29" s="969"/>
      <c r="CB29" s="969"/>
      <c r="CC29" s="969"/>
      <c r="CD29" s="969"/>
      <c r="CE29" s="969"/>
      <c r="CF29" s="969"/>
      <c r="CG29" s="990"/>
      <c r="CH29" s="965"/>
      <c r="CI29" s="966"/>
      <c r="CJ29" s="966"/>
      <c r="CK29" s="966"/>
      <c r="CL29" s="967"/>
      <c r="CM29" s="965"/>
      <c r="CN29" s="966"/>
      <c r="CO29" s="966"/>
      <c r="CP29" s="966"/>
      <c r="CQ29" s="967"/>
      <c r="CR29" s="965"/>
      <c r="CS29" s="966"/>
      <c r="CT29" s="966"/>
      <c r="CU29" s="966"/>
      <c r="CV29" s="967"/>
      <c r="CW29" s="965"/>
      <c r="CX29" s="966"/>
      <c r="CY29" s="966"/>
      <c r="CZ29" s="966"/>
      <c r="DA29" s="967"/>
      <c r="DB29" s="965"/>
      <c r="DC29" s="966"/>
      <c r="DD29" s="966"/>
      <c r="DE29" s="966"/>
      <c r="DF29" s="967"/>
      <c r="DG29" s="965"/>
      <c r="DH29" s="966"/>
      <c r="DI29" s="966"/>
      <c r="DJ29" s="966"/>
      <c r="DK29" s="967"/>
      <c r="DL29" s="965"/>
      <c r="DM29" s="966"/>
      <c r="DN29" s="966"/>
      <c r="DO29" s="966"/>
      <c r="DP29" s="967"/>
      <c r="DQ29" s="965"/>
      <c r="DR29" s="966"/>
      <c r="DS29" s="966"/>
      <c r="DT29" s="966"/>
      <c r="DU29" s="967"/>
      <c r="DV29" s="968"/>
      <c r="DW29" s="969"/>
      <c r="DX29" s="969"/>
      <c r="DY29" s="969"/>
      <c r="DZ29" s="970"/>
      <c r="EA29" s="89"/>
    </row>
    <row r="30" spans="1:131" ht="26.25" customHeight="1" x14ac:dyDescent="0.2">
      <c r="A30" s="102">
        <v>3</v>
      </c>
      <c r="B30" s="1006" t="s">
        <v>359</v>
      </c>
      <c r="C30" s="1007"/>
      <c r="D30" s="1007"/>
      <c r="E30" s="1007"/>
      <c r="F30" s="1007"/>
      <c r="G30" s="1007"/>
      <c r="H30" s="1007"/>
      <c r="I30" s="1007"/>
      <c r="J30" s="1007"/>
      <c r="K30" s="1007"/>
      <c r="L30" s="1007"/>
      <c r="M30" s="1007"/>
      <c r="N30" s="1007"/>
      <c r="O30" s="1007"/>
      <c r="P30" s="1008"/>
      <c r="Q30" s="1014">
        <v>2521</v>
      </c>
      <c r="R30" s="1015"/>
      <c r="S30" s="1015"/>
      <c r="T30" s="1015"/>
      <c r="U30" s="1015"/>
      <c r="V30" s="1015">
        <v>2516</v>
      </c>
      <c r="W30" s="1015"/>
      <c r="X30" s="1015"/>
      <c r="Y30" s="1015"/>
      <c r="Z30" s="1015"/>
      <c r="AA30" s="1015">
        <f>Q30-V30</f>
        <v>5</v>
      </c>
      <c r="AB30" s="1015"/>
      <c r="AC30" s="1015"/>
      <c r="AD30" s="1015"/>
      <c r="AE30" s="1016"/>
      <c r="AF30" s="1011">
        <v>5</v>
      </c>
      <c r="AG30" s="1012"/>
      <c r="AH30" s="1012"/>
      <c r="AI30" s="1012"/>
      <c r="AJ30" s="1013"/>
      <c r="AK30" s="955">
        <v>590</v>
      </c>
      <c r="AL30" s="946"/>
      <c r="AM30" s="946"/>
      <c r="AN30" s="946"/>
      <c r="AO30" s="946"/>
      <c r="AP30" s="946">
        <v>0</v>
      </c>
      <c r="AQ30" s="946"/>
      <c r="AR30" s="946"/>
      <c r="AS30" s="946"/>
      <c r="AT30" s="946"/>
      <c r="AU30" s="946" t="s">
        <v>357</v>
      </c>
      <c r="AV30" s="946"/>
      <c r="AW30" s="946"/>
      <c r="AX30" s="946"/>
      <c r="AY30" s="946"/>
      <c r="AZ30" s="1017" t="s">
        <v>357</v>
      </c>
      <c r="BA30" s="1017"/>
      <c r="BB30" s="1017"/>
      <c r="BC30" s="1017"/>
      <c r="BD30" s="1017"/>
      <c r="BE30" s="947"/>
      <c r="BF30" s="947"/>
      <c r="BG30" s="947"/>
      <c r="BH30" s="947"/>
      <c r="BI30" s="948"/>
      <c r="BJ30" s="91"/>
      <c r="BK30" s="91"/>
      <c r="BL30" s="91"/>
      <c r="BM30" s="91"/>
      <c r="BN30" s="91"/>
      <c r="BO30" s="101"/>
      <c r="BP30" s="101"/>
      <c r="BQ30" s="98">
        <v>24</v>
      </c>
      <c r="BR30" s="99"/>
      <c r="BS30" s="968"/>
      <c r="BT30" s="969"/>
      <c r="BU30" s="969"/>
      <c r="BV30" s="969"/>
      <c r="BW30" s="969"/>
      <c r="BX30" s="969"/>
      <c r="BY30" s="969"/>
      <c r="BZ30" s="969"/>
      <c r="CA30" s="969"/>
      <c r="CB30" s="969"/>
      <c r="CC30" s="969"/>
      <c r="CD30" s="969"/>
      <c r="CE30" s="969"/>
      <c r="CF30" s="969"/>
      <c r="CG30" s="990"/>
      <c r="CH30" s="965"/>
      <c r="CI30" s="966"/>
      <c r="CJ30" s="966"/>
      <c r="CK30" s="966"/>
      <c r="CL30" s="967"/>
      <c r="CM30" s="965"/>
      <c r="CN30" s="966"/>
      <c r="CO30" s="966"/>
      <c r="CP30" s="966"/>
      <c r="CQ30" s="967"/>
      <c r="CR30" s="965"/>
      <c r="CS30" s="966"/>
      <c r="CT30" s="966"/>
      <c r="CU30" s="966"/>
      <c r="CV30" s="967"/>
      <c r="CW30" s="965"/>
      <c r="CX30" s="966"/>
      <c r="CY30" s="966"/>
      <c r="CZ30" s="966"/>
      <c r="DA30" s="967"/>
      <c r="DB30" s="965"/>
      <c r="DC30" s="966"/>
      <c r="DD30" s="966"/>
      <c r="DE30" s="966"/>
      <c r="DF30" s="967"/>
      <c r="DG30" s="965"/>
      <c r="DH30" s="966"/>
      <c r="DI30" s="966"/>
      <c r="DJ30" s="966"/>
      <c r="DK30" s="967"/>
      <c r="DL30" s="965"/>
      <c r="DM30" s="966"/>
      <c r="DN30" s="966"/>
      <c r="DO30" s="966"/>
      <c r="DP30" s="967"/>
      <c r="DQ30" s="965"/>
      <c r="DR30" s="966"/>
      <c r="DS30" s="966"/>
      <c r="DT30" s="966"/>
      <c r="DU30" s="967"/>
      <c r="DV30" s="968"/>
      <c r="DW30" s="969"/>
      <c r="DX30" s="969"/>
      <c r="DY30" s="969"/>
      <c r="DZ30" s="970"/>
      <c r="EA30" s="89"/>
    </row>
    <row r="31" spans="1:131" ht="26.25" customHeight="1" x14ac:dyDescent="0.2">
      <c r="A31" s="102">
        <v>4</v>
      </c>
      <c r="B31" s="1006" t="s">
        <v>360</v>
      </c>
      <c r="C31" s="1007"/>
      <c r="D31" s="1007"/>
      <c r="E31" s="1007"/>
      <c r="F31" s="1007"/>
      <c r="G31" s="1007"/>
      <c r="H31" s="1007"/>
      <c r="I31" s="1007"/>
      <c r="J31" s="1007"/>
      <c r="K31" s="1007"/>
      <c r="L31" s="1007"/>
      <c r="M31" s="1007"/>
      <c r="N31" s="1007"/>
      <c r="O31" s="1007"/>
      <c r="P31" s="1008"/>
      <c r="Q31" s="1014">
        <v>4789</v>
      </c>
      <c r="R31" s="1015"/>
      <c r="S31" s="1015"/>
      <c r="T31" s="1015"/>
      <c r="U31" s="1015"/>
      <c r="V31" s="1015">
        <v>4638</v>
      </c>
      <c r="W31" s="1015"/>
      <c r="X31" s="1015"/>
      <c r="Y31" s="1015"/>
      <c r="Z31" s="1015"/>
      <c r="AA31" s="1015">
        <v>151</v>
      </c>
      <c r="AB31" s="1015"/>
      <c r="AC31" s="1015"/>
      <c r="AD31" s="1015"/>
      <c r="AE31" s="1016"/>
      <c r="AF31" s="1011">
        <v>2311</v>
      </c>
      <c r="AG31" s="1012"/>
      <c r="AH31" s="1012"/>
      <c r="AI31" s="1012"/>
      <c r="AJ31" s="1013"/>
      <c r="AK31" s="955">
        <v>1197</v>
      </c>
      <c r="AL31" s="946"/>
      <c r="AM31" s="946"/>
      <c r="AN31" s="946"/>
      <c r="AO31" s="946"/>
      <c r="AP31" s="946">
        <v>19041</v>
      </c>
      <c r="AQ31" s="946"/>
      <c r="AR31" s="946"/>
      <c r="AS31" s="946"/>
      <c r="AT31" s="946"/>
      <c r="AU31" s="946">
        <v>5160</v>
      </c>
      <c r="AV31" s="946"/>
      <c r="AW31" s="946"/>
      <c r="AX31" s="946"/>
      <c r="AY31" s="946"/>
      <c r="AZ31" s="1017" t="s">
        <v>357</v>
      </c>
      <c r="BA31" s="1017"/>
      <c r="BB31" s="1017"/>
      <c r="BC31" s="1017"/>
      <c r="BD31" s="1017"/>
      <c r="BE31" s="947" t="s">
        <v>361</v>
      </c>
      <c r="BF31" s="947"/>
      <c r="BG31" s="947"/>
      <c r="BH31" s="947"/>
      <c r="BI31" s="948"/>
      <c r="BJ31" s="91"/>
      <c r="BK31" s="91"/>
      <c r="BL31" s="91"/>
      <c r="BM31" s="91"/>
      <c r="BN31" s="91"/>
      <c r="BO31" s="101"/>
      <c r="BP31" s="101"/>
      <c r="BQ31" s="98">
        <v>25</v>
      </c>
      <c r="BR31" s="99"/>
      <c r="BS31" s="968"/>
      <c r="BT31" s="969"/>
      <c r="BU31" s="969"/>
      <c r="BV31" s="969"/>
      <c r="BW31" s="969"/>
      <c r="BX31" s="969"/>
      <c r="BY31" s="969"/>
      <c r="BZ31" s="969"/>
      <c r="CA31" s="969"/>
      <c r="CB31" s="969"/>
      <c r="CC31" s="969"/>
      <c r="CD31" s="969"/>
      <c r="CE31" s="969"/>
      <c r="CF31" s="969"/>
      <c r="CG31" s="990"/>
      <c r="CH31" s="965"/>
      <c r="CI31" s="966"/>
      <c r="CJ31" s="966"/>
      <c r="CK31" s="966"/>
      <c r="CL31" s="967"/>
      <c r="CM31" s="965"/>
      <c r="CN31" s="966"/>
      <c r="CO31" s="966"/>
      <c r="CP31" s="966"/>
      <c r="CQ31" s="967"/>
      <c r="CR31" s="965"/>
      <c r="CS31" s="966"/>
      <c r="CT31" s="966"/>
      <c r="CU31" s="966"/>
      <c r="CV31" s="967"/>
      <c r="CW31" s="965"/>
      <c r="CX31" s="966"/>
      <c r="CY31" s="966"/>
      <c r="CZ31" s="966"/>
      <c r="DA31" s="967"/>
      <c r="DB31" s="965"/>
      <c r="DC31" s="966"/>
      <c r="DD31" s="966"/>
      <c r="DE31" s="966"/>
      <c r="DF31" s="967"/>
      <c r="DG31" s="965"/>
      <c r="DH31" s="966"/>
      <c r="DI31" s="966"/>
      <c r="DJ31" s="966"/>
      <c r="DK31" s="967"/>
      <c r="DL31" s="965"/>
      <c r="DM31" s="966"/>
      <c r="DN31" s="966"/>
      <c r="DO31" s="966"/>
      <c r="DP31" s="967"/>
      <c r="DQ31" s="965"/>
      <c r="DR31" s="966"/>
      <c r="DS31" s="966"/>
      <c r="DT31" s="966"/>
      <c r="DU31" s="967"/>
      <c r="DV31" s="968"/>
      <c r="DW31" s="969"/>
      <c r="DX31" s="969"/>
      <c r="DY31" s="969"/>
      <c r="DZ31" s="970"/>
      <c r="EA31" s="89"/>
    </row>
    <row r="32" spans="1:131" ht="26.25" customHeight="1" x14ac:dyDescent="0.2">
      <c r="A32" s="102">
        <v>5</v>
      </c>
      <c r="B32" s="1006" t="s">
        <v>362</v>
      </c>
      <c r="C32" s="1007"/>
      <c r="D32" s="1007"/>
      <c r="E32" s="1007"/>
      <c r="F32" s="1007"/>
      <c r="G32" s="1007"/>
      <c r="H32" s="1007"/>
      <c r="I32" s="1007"/>
      <c r="J32" s="1007"/>
      <c r="K32" s="1007"/>
      <c r="L32" s="1007"/>
      <c r="M32" s="1007"/>
      <c r="N32" s="1007"/>
      <c r="O32" s="1007"/>
      <c r="P32" s="1008"/>
      <c r="Q32" s="1014">
        <v>2</v>
      </c>
      <c r="R32" s="1015"/>
      <c r="S32" s="1015"/>
      <c r="T32" s="1015"/>
      <c r="U32" s="1015"/>
      <c r="V32" s="1015">
        <v>4</v>
      </c>
      <c r="W32" s="1015"/>
      <c r="X32" s="1015"/>
      <c r="Y32" s="1015"/>
      <c r="Z32" s="1015"/>
      <c r="AA32" s="1015">
        <v>-2</v>
      </c>
      <c r="AB32" s="1015"/>
      <c r="AC32" s="1015"/>
      <c r="AD32" s="1015"/>
      <c r="AE32" s="1016"/>
      <c r="AF32" s="1011">
        <v>8</v>
      </c>
      <c r="AG32" s="1012"/>
      <c r="AH32" s="1012"/>
      <c r="AI32" s="1012"/>
      <c r="AJ32" s="1013"/>
      <c r="AK32" s="955" t="s">
        <v>357</v>
      </c>
      <c r="AL32" s="946"/>
      <c r="AM32" s="946"/>
      <c r="AN32" s="946"/>
      <c r="AO32" s="946"/>
      <c r="AP32" s="946" t="s">
        <v>357</v>
      </c>
      <c r="AQ32" s="946"/>
      <c r="AR32" s="946"/>
      <c r="AS32" s="946"/>
      <c r="AT32" s="946"/>
      <c r="AU32" s="946" t="s">
        <v>357</v>
      </c>
      <c r="AV32" s="946"/>
      <c r="AW32" s="946"/>
      <c r="AX32" s="946"/>
      <c r="AY32" s="946"/>
      <c r="AZ32" s="1017" t="s">
        <v>357</v>
      </c>
      <c r="BA32" s="1017"/>
      <c r="BB32" s="1017"/>
      <c r="BC32" s="1017"/>
      <c r="BD32" s="1017"/>
      <c r="BE32" s="947" t="s">
        <v>361</v>
      </c>
      <c r="BF32" s="947"/>
      <c r="BG32" s="947"/>
      <c r="BH32" s="947"/>
      <c r="BI32" s="948"/>
      <c r="BJ32" s="91"/>
      <c r="BK32" s="91"/>
      <c r="BL32" s="91"/>
      <c r="BM32" s="91"/>
      <c r="BN32" s="91"/>
      <c r="BO32" s="101"/>
      <c r="BP32" s="101"/>
      <c r="BQ32" s="98">
        <v>26</v>
      </c>
      <c r="BR32" s="99"/>
      <c r="BS32" s="968"/>
      <c r="BT32" s="969"/>
      <c r="BU32" s="969"/>
      <c r="BV32" s="969"/>
      <c r="BW32" s="969"/>
      <c r="BX32" s="969"/>
      <c r="BY32" s="969"/>
      <c r="BZ32" s="969"/>
      <c r="CA32" s="969"/>
      <c r="CB32" s="969"/>
      <c r="CC32" s="969"/>
      <c r="CD32" s="969"/>
      <c r="CE32" s="969"/>
      <c r="CF32" s="969"/>
      <c r="CG32" s="990"/>
      <c r="CH32" s="965"/>
      <c r="CI32" s="966"/>
      <c r="CJ32" s="966"/>
      <c r="CK32" s="966"/>
      <c r="CL32" s="967"/>
      <c r="CM32" s="965"/>
      <c r="CN32" s="966"/>
      <c r="CO32" s="966"/>
      <c r="CP32" s="966"/>
      <c r="CQ32" s="967"/>
      <c r="CR32" s="965"/>
      <c r="CS32" s="966"/>
      <c r="CT32" s="966"/>
      <c r="CU32" s="966"/>
      <c r="CV32" s="967"/>
      <c r="CW32" s="965"/>
      <c r="CX32" s="966"/>
      <c r="CY32" s="966"/>
      <c r="CZ32" s="966"/>
      <c r="DA32" s="967"/>
      <c r="DB32" s="965"/>
      <c r="DC32" s="966"/>
      <c r="DD32" s="966"/>
      <c r="DE32" s="966"/>
      <c r="DF32" s="967"/>
      <c r="DG32" s="965"/>
      <c r="DH32" s="966"/>
      <c r="DI32" s="966"/>
      <c r="DJ32" s="966"/>
      <c r="DK32" s="967"/>
      <c r="DL32" s="965"/>
      <c r="DM32" s="966"/>
      <c r="DN32" s="966"/>
      <c r="DO32" s="966"/>
      <c r="DP32" s="967"/>
      <c r="DQ32" s="965"/>
      <c r="DR32" s="966"/>
      <c r="DS32" s="966"/>
      <c r="DT32" s="966"/>
      <c r="DU32" s="967"/>
      <c r="DV32" s="968"/>
      <c r="DW32" s="969"/>
      <c r="DX32" s="969"/>
      <c r="DY32" s="969"/>
      <c r="DZ32" s="970"/>
      <c r="EA32" s="89"/>
    </row>
    <row r="33" spans="1:131" ht="26.25" customHeight="1" x14ac:dyDescent="0.2">
      <c r="A33" s="102">
        <v>6</v>
      </c>
      <c r="B33" s="1006" t="s">
        <v>363</v>
      </c>
      <c r="C33" s="1007"/>
      <c r="D33" s="1007"/>
      <c r="E33" s="1007"/>
      <c r="F33" s="1007"/>
      <c r="G33" s="1007"/>
      <c r="H33" s="1007"/>
      <c r="I33" s="1007"/>
      <c r="J33" s="1007"/>
      <c r="K33" s="1007"/>
      <c r="L33" s="1007"/>
      <c r="M33" s="1007"/>
      <c r="N33" s="1007"/>
      <c r="O33" s="1007"/>
      <c r="P33" s="1008"/>
      <c r="Q33" s="1014">
        <v>7917</v>
      </c>
      <c r="R33" s="1015"/>
      <c r="S33" s="1015"/>
      <c r="T33" s="1015"/>
      <c r="U33" s="1015"/>
      <c r="V33" s="1015">
        <v>8303</v>
      </c>
      <c r="W33" s="1015"/>
      <c r="X33" s="1015"/>
      <c r="Y33" s="1015"/>
      <c r="Z33" s="1015"/>
      <c r="AA33" s="1015">
        <v>-386</v>
      </c>
      <c r="AB33" s="1015"/>
      <c r="AC33" s="1015"/>
      <c r="AD33" s="1015"/>
      <c r="AE33" s="1016"/>
      <c r="AF33" s="1011">
        <v>3338</v>
      </c>
      <c r="AG33" s="1012"/>
      <c r="AH33" s="1012"/>
      <c r="AI33" s="1012"/>
      <c r="AJ33" s="1013"/>
      <c r="AK33" s="955">
        <v>1357</v>
      </c>
      <c r="AL33" s="946"/>
      <c r="AM33" s="946"/>
      <c r="AN33" s="946"/>
      <c r="AO33" s="946"/>
      <c r="AP33" s="946">
        <v>1458</v>
      </c>
      <c r="AQ33" s="946"/>
      <c r="AR33" s="946"/>
      <c r="AS33" s="946"/>
      <c r="AT33" s="946"/>
      <c r="AU33" s="946">
        <v>730</v>
      </c>
      <c r="AV33" s="946"/>
      <c r="AW33" s="946"/>
      <c r="AX33" s="946"/>
      <c r="AY33" s="946"/>
      <c r="AZ33" s="1017" t="s">
        <v>357</v>
      </c>
      <c r="BA33" s="1017"/>
      <c r="BB33" s="1017"/>
      <c r="BC33" s="1017"/>
      <c r="BD33" s="1017"/>
      <c r="BE33" s="947" t="s">
        <v>361</v>
      </c>
      <c r="BF33" s="947"/>
      <c r="BG33" s="947"/>
      <c r="BH33" s="947"/>
      <c r="BI33" s="948"/>
      <c r="BJ33" s="91"/>
      <c r="BK33" s="91"/>
      <c r="BL33" s="91"/>
      <c r="BM33" s="91"/>
      <c r="BN33" s="91"/>
      <c r="BO33" s="101"/>
      <c r="BP33" s="101"/>
      <c r="BQ33" s="98">
        <v>27</v>
      </c>
      <c r="BR33" s="99"/>
      <c r="BS33" s="968"/>
      <c r="BT33" s="969"/>
      <c r="BU33" s="969"/>
      <c r="BV33" s="969"/>
      <c r="BW33" s="969"/>
      <c r="BX33" s="969"/>
      <c r="BY33" s="969"/>
      <c r="BZ33" s="969"/>
      <c r="CA33" s="969"/>
      <c r="CB33" s="969"/>
      <c r="CC33" s="969"/>
      <c r="CD33" s="969"/>
      <c r="CE33" s="969"/>
      <c r="CF33" s="969"/>
      <c r="CG33" s="990"/>
      <c r="CH33" s="965"/>
      <c r="CI33" s="966"/>
      <c r="CJ33" s="966"/>
      <c r="CK33" s="966"/>
      <c r="CL33" s="967"/>
      <c r="CM33" s="965"/>
      <c r="CN33" s="966"/>
      <c r="CO33" s="966"/>
      <c r="CP33" s="966"/>
      <c r="CQ33" s="967"/>
      <c r="CR33" s="965"/>
      <c r="CS33" s="966"/>
      <c r="CT33" s="966"/>
      <c r="CU33" s="966"/>
      <c r="CV33" s="967"/>
      <c r="CW33" s="965"/>
      <c r="CX33" s="966"/>
      <c r="CY33" s="966"/>
      <c r="CZ33" s="966"/>
      <c r="DA33" s="967"/>
      <c r="DB33" s="965"/>
      <c r="DC33" s="966"/>
      <c r="DD33" s="966"/>
      <c r="DE33" s="966"/>
      <c r="DF33" s="967"/>
      <c r="DG33" s="965"/>
      <c r="DH33" s="966"/>
      <c r="DI33" s="966"/>
      <c r="DJ33" s="966"/>
      <c r="DK33" s="967"/>
      <c r="DL33" s="965"/>
      <c r="DM33" s="966"/>
      <c r="DN33" s="966"/>
      <c r="DO33" s="966"/>
      <c r="DP33" s="967"/>
      <c r="DQ33" s="965"/>
      <c r="DR33" s="966"/>
      <c r="DS33" s="966"/>
      <c r="DT33" s="966"/>
      <c r="DU33" s="967"/>
      <c r="DV33" s="968"/>
      <c r="DW33" s="969"/>
      <c r="DX33" s="969"/>
      <c r="DY33" s="969"/>
      <c r="DZ33" s="970"/>
      <c r="EA33" s="89"/>
    </row>
    <row r="34" spans="1:131" ht="26.25" customHeight="1" x14ac:dyDescent="0.2">
      <c r="A34" s="102">
        <v>7</v>
      </c>
      <c r="B34" s="1006" t="s">
        <v>364</v>
      </c>
      <c r="C34" s="1007"/>
      <c r="D34" s="1007"/>
      <c r="E34" s="1007"/>
      <c r="F34" s="1007"/>
      <c r="G34" s="1007"/>
      <c r="H34" s="1007"/>
      <c r="I34" s="1007"/>
      <c r="J34" s="1007"/>
      <c r="K34" s="1007"/>
      <c r="L34" s="1007"/>
      <c r="M34" s="1007"/>
      <c r="N34" s="1007"/>
      <c r="O34" s="1007"/>
      <c r="P34" s="1008"/>
      <c r="Q34" s="1014">
        <v>8658</v>
      </c>
      <c r="R34" s="1015"/>
      <c r="S34" s="1015"/>
      <c r="T34" s="1015"/>
      <c r="U34" s="1015"/>
      <c r="V34" s="1015">
        <v>8206</v>
      </c>
      <c r="W34" s="1015"/>
      <c r="X34" s="1015"/>
      <c r="Y34" s="1015"/>
      <c r="Z34" s="1015"/>
      <c r="AA34" s="1015">
        <v>452</v>
      </c>
      <c r="AB34" s="1015"/>
      <c r="AC34" s="1015"/>
      <c r="AD34" s="1015"/>
      <c r="AE34" s="1016"/>
      <c r="AF34" s="1011">
        <v>3230</v>
      </c>
      <c r="AG34" s="1012"/>
      <c r="AH34" s="1012"/>
      <c r="AI34" s="1012"/>
      <c r="AJ34" s="1013"/>
      <c r="AK34" s="955">
        <v>3936</v>
      </c>
      <c r="AL34" s="946"/>
      <c r="AM34" s="946"/>
      <c r="AN34" s="946"/>
      <c r="AO34" s="946"/>
      <c r="AP34" s="946">
        <v>50831</v>
      </c>
      <c r="AQ34" s="946"/>
      <c r="AR34" s="946"/>
      <c r="AS34" s="946"/>
      <c r="AT34" s="946"/>
      <c r="AU34" s="946">
        <v>27144</v>
      </c>
      <c r="AV34" s="946"/>
      <c r="AW34" s="946"/>
      <c r="AX34" s="946"/>
      <c r="AY34" s="946"/>
      <c r="AZ34" s="1017" t="s">
        <v>357</v>
      </c>
      <c r="BA34" s="1017"/>
      <c r="BB34" s="1017"/>
      <c r="BC34" s="1017"/>
      <c r="BD34" s="1017"/>
      <c r="BE34" s="947" t="s">
        <v>361</v>
      </c>
      <c r="BF34" s="947"/>
      <c r="BG34" s="947"/>
      <c r="BH34" s="947"/>
      <c r="BI34" s="948"/>
      <c r="BJ34" s="91"/>
      <c r="BK34" s="91"/>
      <c r="BL34" s="91"/>
      <c r="BM34" s="91"/>
      <c r="BN34" s="91"/>
      <c r="BO34" s="101"/>
      <c r="BP34" s="101"/>
      <c r="BQ34" s="98">
        <v>28</v>
      </c>
      <c r="BR34" s="99"/>
      <c r="BS34" s="968"/>
      <c r="BT34" s="969"/>
      <c r="BU34" s="969"/>
      <c r="BV34" s="969"/>
      <c r="BW34" s="969"/>
      <c r="BX34" s="969"/>
      <c r="BY34" s="969"/>
      <c r="BZ34" s="969"/>
      <c r="CA34" s="969"/>
      <c r="CB34" s="969"/>
      <c r="CC34" s="969"/>
      <c r="CD34" s="969"/>
      <c r="CE34" s="969"/>
      <c r="CF34" s="969"/>
      <c r="CG34" s="990"/>
      <c r="CH34" s="965"/>
      <c r="CI34" s="966"/>
      <c r="CJ34" s="966"/>
      <c r="CK34" s="966"/>
      <c r="CL34" s="967"/>
      <c r="CM34" s="965"/>
      <c r="CN34" s="966"/>
      <c r="CO34" s="966"/>
      <c r="CP34" s="966"/>
      <c r="CQ34" s="967"/>
      <c r="CR34" s="965"/>
      <c r="CS34" s="966"/>
      <c r="CT34" s="966"/>
      <c r="CU34" s="966"/>
      <c r="CV34" s="967"/>
      <c r="CW34" s="965"/>
      <c r="CX34" s="966"/>
      <c r="CY34" s="966"/>
      <c r="CZ34" s="966"/>
      <c r="DA34" s="967"/>
      <c r="DB34" s="965"/>
      <c r="DC34" s="966"/>
      <c r="DD34" s="966"/>
      <c r="DE34" s="966"/>
      <c r="DF34" s="967"/>
      <c r="DG34" s="965"/>
      <c r="DH34" s="966"/>
      <c r="DI34" s="966"/>
      <c r="DJ34" s="966"/>
      <c r="DK34" s="967"/>
      <c r="DL34" s="965"/>
      <c r="DM34" s="966"/>
      <c r="DN34" s="966"/>
      <c r="DO34" s="966"/>
      <c r="DP34" s="967"/>
      <c r="DQ34" s="965"/>
      <c r="DR34" s="966"/>
      <c r="DS34" s="966"/>
      <c r="DT34" s="966"/>
      <c r="DU34" s="967"/>
      <c r="DV34" s="968"/>
      <c r="DW34" s="969"/>
      <c r="DX34" s="969"/>
      <c r="DY34" s="969"/>
      <c r="DZ34" s="970"/>
      <c r="EA34" s="89"/>
    </row>
    <row r="35" spans="1:131" ht="26.25" customHeight="1" x14ac:dyDescent="0.2">
      <c r="A35" s="102">
        <v>8</v>
      </c>
      <c r="B35" s="1006" t="s">
        <v>365</v>
      </c>
      <c r="C35" s="1007"/>
      <c r="D35" s="1007"/>
      <c r="E35" s="1007"/>
      <c r="F35" s="1007"/>
      <c r="G35" s="1007"/>
      <c r="H35" s="1007"/>
      <c r="I35" s="1007"/>
      <c r="J35" s="1007"/>
      <c r="K35" s="1007"/>
      <c r="L35" s="1007"/>
      <c r="M35" s="1007"/>
      <c r="N35" s="1007"/>
      <c r="O35" s="1007"/>
      <c r="P35" s="1008"/>
      <c r="Q35" s="1014">
        <v>29</v>
      </c>
      <c r="R35" s="1015"/>
      <c r="S35" s="1015"/>
      <c r="T35" s="1015"/>
      <c r="U35" s="1015"/>
      <c r="V35" s="1015">
        <v>28</v>
      </c>
      <c r="W35" s="1015"/>
      <c r="X35" s="1015"/>
      <c r="Y35" s="1015"/>
      <c r="Z35" s="1015"/>
      <c r="AA35" s="1015">
        <v>0</v>
      </c>
      <c r="AB35" s="1015"/>
      <c r="AC35" s="1015"/>
      <c r="AD35" s="1015"/>
      <c r="AE35" s="1016"/>
      <c r="AF35" s="1011">
        <v>1</v>
      </c>
      <c r="AG35" s="1012"/>
      <c r="AH35" s="1012"/>
      <c r="AI35" s="1012"/>
      <c r="AJ35" s="1013"/>
      <c r="AK35" s="955" t="s">
        <v>357</v>
      </c>
      <c r="AL35" s="946"/>
      <c r="AM35" s="946"/>
      <c r="AN35" s="946"/>
      <c r="AO35" s="946"/>
      <c r="AP35" s="946">
        <v>152</v>
      </c>
      <c r="AQ35" s="946"/>
      <c r="AR35" s="946"/>
      <c r="AS35" s="946"/>
      <c r="AT35" s="946"/>
      <c r="AU35" s="946" t="s">
        <v>357</v>
      </c>
      <c r="AV35" s="946"/>
      <c r="AW35" s="946"/>
      <c r="AX35" s="946"/>
      <c r="AY35" s="946"/>
      <c r="AZ35" s="1017" t="s">
        <v>357</v>
      </c>
      <c r="BA35" s="1017"/>
      <c r="BB35" s="1017"/>
      <c r="BC35" s="1017"/>
      <c r="BD35" s="1017"/>
      <c r="BE35" s="947" t="s">
        <v>366</v>
      </c>
      <c r="BF35" s="947"/>
      <c r="BG35" s="947"/>
      <c r="BH35" s="947"/>
      <c r="BI35" s="948"/>
      <c r="BJ35" s="91"/>
      <c r="BK35" s="91"/>
      <c r="BL35" s="91"/>
      <c r="BM35" s="91"/>
      <c r="BN35" s="91"/>
      <c r="BO35" s="101"/>
      <c r="BP35" s="101"/>
      <c r="BQ35" s="98">
        <v>29</v>
      </c>
      <c r="BR35" s="99"/>
      <c r="BS35" s="968"/>
      <c r="BT35" s="969"/>
      <c r="BU35" s="969"/>
      <c r="BV35" s="969"/>
      <c r="BW35" s="969"/>
      <c r="BX35" s="969"/>
      <c r="BY35" s="969"/>
      <c r="BZ35" s="969"/>
      <c r="CA35" s="969"/>
      <c r="CB35" s="969"/>
      <c r="CC35" s="969"/>
      <c r="CD35" s="969"/>
      <c r="CE35" s="969"/>
      <c r="CF35" s="969"/>
      <c r="CG35" s="990"/>
      <c r="CH35" s="965"/>
      <c r="CI35" s="966"/>
      <c r="CJ35" s="966"/>
      <c r="CK35" s="966"/>
      <c r="CL35" s="967"/>
      <c r="CM35" s="965"/>
      <c r="CN35" s="966"/>
      <c r="CO35" s="966"/>
      <c r="CP35" s="966"/>
      <c r="CQ35" s="967"/>
      <c r="CR35" s="965"/>
      <c r="CS35" s="966"/>
      <c r="CT35" s="966"/>
      <c r="CU35" s="966"/>
      <c r="CV35" s="967"/>
      <c r="CW35" s="965"/>
      <c r="CX35" s="966"/>
      <c r="CY35" s="966"/>
      <c r="CZ35" s="966"/>
      <c r="DA35" s="967"/>
      <c r="DB35" s="965"/>
      <c r="DC35" s="966"/>
      <c r="DD35" s="966"/>
      <c r="DE35" s="966"/>
      <c r="DF35" s="967"/>
      <c r="DG35" s="965"/>
      <c r="DH35" s="966"/>
      <c r="DI35" s="966"/>
      <c r="DJ35" s="966"/>
      <c r="DK35" s="967"/>
      <c r="DL35" s="965"/>
      <c r="DM35" s="966"/>
      <c r="DN35" s="966"/>
      <c r="DO35" s="966"/>
      <c r="DP35" s="967"/>
      <c r="DQ35" s="965"/>
      <c r="DR35" s="966"/>
      <c r="DS35" s="966"/>
      <c r="DT35" s="966"/>
      <c r="DU35" s="967"/>
      <c r="DV35" s="968"/>
      <c r="DW35" s="969"/>
      <c r="DX35" s="969"/>
      <c r="DY35" s="969"/>
      <c r="DZ35" s="970"/>
      <c r="EA35" s="89"/>
    </row>
    <row r="36" spans="1:131" ht="26.25" customHeight="1" x14ac:dyDescent="0.2">
      <c r="A36" s="102">
        <v>9</v>
      </c>
      <c r="B36" s="1006" t="s">
        <v>367</v>
      </c>
      <c r="C36" s="1007"/>
      <c r="D36" s="1007"/>
      <c r="E36" s="1007"/>
      <c r="F36" s="1007"/>
      <c r="G36" s="1007"/>
      <c r="H36" s="1007"/>
      <c r="I36" s="1007"/>
      <c r="J36" s="1007"/>
      <c r="K36" s="1007"/>
      <c r="L36" s="1007"/>
      <c r="M36" s="1007"/>
      <c r="N36" s="1007"/>
      <c r="O36" s="1007"/>
      <c r="P36" s="1008"/>
      <c r="Q36" s="1014">
        <v>797</v>
      </c>
      <c r="R36" s="1015"/>
      <c r="S36" s="1015"/>
      <c r="T36" s="1015"/>
      <c r="U36" s="1015"/>
      <c r="V36" s="1015">
        <v>797</v>
      </c>
      <c r="W36" s="1015"/>
      <c r="X36" s="1015"/>
      <c r="Y36" s="1015"/>
      <c r="Z36" s="1015"/>
      <c r="AA36" s="1015" t="s">
        <v>357</v>
      </c>
      <c r="AB36" s="1015"/>
      <c r="AC36" s="1015"/>
      <c r="AD36" s="1015"/>
      <c r="AE36" s="1016"/>
      <c r="AF36" s="1011" t="s">
        <v>62</v>
      </c>
      <c r="AG36" s="1012"/>
      <c r="AH36" s="1012"/>
      <c r="AI36" s="1012"/>
      <c r="AJ36" s="1013"/>
      <c r="AK36" s="955">
        <v>30</v>
      </c>
      <c r="AL36" s="946"/>
      <c r="AM36" s="946"/>
      <c r="AN36" s="946"/>
      <c r="AO36" s="946"/>
      <c r="AP36" s="946">
        <v>633</v>
      </c>
      <c r="AQ36" s="946"/>
      <c r="AR36" s="946"/>
      <c r="AS36" s="946"/>
      <c r="AT36" s="946"/>
      <c r="AU36" s="946">
        <v>393</v>
      </c>
      <c r="AV36" s="946"/>
      <c r="AW36" s="946"/>
      <c r="AX36" s="946"/>
      <c r="AY36" s="946"/>
      <c r="AZ36" s="1017" t="s">
        <v>357</v>
      </c>
      <c r="BA36" s="1017"/>
      <c r="BB36" s="1017"/>
      <c r="BC36" s="1017"/>
      <c r="BD36" s="1017"/>
      <c r="BE36" s="947" t="s">
        <v>366</v>
      </c>
      <c r="BF36" s="947"/>
      <c r="BG36" s="947"/>
      <c r="BH36" s="947"/>
      <c r="BI36" s="948"/>
      <c r="BJ36" s="91"/>
      <c r="BK36" s="91"/>
      <c r="BL36" s="91"/>
      <c r="BM36" s="91"/>
      <c r="BN36" s="91"/>
      <c r="BO36" s="101"/>
      <c r="BP36" s="101"/>
      <c r="BQ36" s="98">
        <v>30</v>
      </c>
      <c r="BR36" s="99"/>
      <c r="BS36" s="968"/>
      <c r="BT36" s="969"/>
      <c r="BU36" s="969"/>
      <c r="BV36" s="969"/>
      <c r="BW36" s="969"/>
      <c r="BX36" s="969"/>
      <c r="BY36" s="969"/>
      <c r="BZ36" s="969"/>
      <c r="CA36" s="969"/>
      <c r="CB36" s="969"/>
      <c r="CC36" s="969"/>
      <c r="CD36" s="969"/>
      <c r="CE36" s="969"/>
      <c r="CF36" s="969"/>
      <c r="CG36" s="990"/>
      <c r="CH36" s="965"/>
      <c r="CI36" s="966"/>
      <c r="CJ36" s="966"/>
      <c r="CK36" s="966"/>
      <c r="CL36" s="967"/>
      <c r="CM36" s="965"/>
      <c r="CN36" s="966"/>
      <c r="CO36" s="966"/>
      <c r="CP36" s="966"/>
      <c r="CQ36" s="967"/>
      <c r="CR36" s="965"/>
      <c r="CS36" s="966"/>
      <c r="CT36" s="966"/>
      <c r="CU36" s="966"/>
      <c r="CV36" s="967"/>
      <c r="CW36" s="965"/>
      <c r="CX36" s="966"/>
      <c r="CY36" s="966"/>
      <c r="CZ36" s="966"/>
      <c r="DA36" s="967"/>
      <c r="DB36" s="965"/>
      <c r="DC36" s="966"/>
      <c r="DD36" s="966"/>
      <c r="DE36" s="966"/>
      <c r="DF36" s="967"/>
      <c r="DG36" s="965"/>
      <c r="DH36" s="966"/>
      <c r="DI36" s="966"/>
      <c r="DJ36" s="966"/>
      <c r="DK36" s="967"/>
      <c r="DL36" s="965"/>
      <c r="DM36" s="966"/>
      <c r="DN36" s="966"/>
      <c r="DO36" s="966"/>
      <c r="DP36" s="967"/>
      <c r="DQ36" s="965"/>
      <c r="DR36" s="966"/>
      <c r="DS36" s="966"/>
      <c r="DT36" s="966"/>
      <c r="DU36" s="967"/>
      <c r="DV36" s="968"/>
      <c r="DW36" s="969"/>
      <c r="DX36" s="969"/>
      <c r="DY36" s="969"/>
      <c r="DZ36" s="970"/>
      <c r="EA36" s="89"/>
    </row>
    <row r="37" spans="1:131" ht="26.25" customHeight="1" x14ac:dyDescent="0.2">
      <c r="A37" s="102">
        <v>10</v>
      </c>
      <c r="B37" s="1006" t="s">
        <v>368</v>
      </c>
      <c r="C37" s="1007"/>
      <c r="D37" s="1007"/>
      <c r="E37" s="1007"/>
      <c r="F37" s="1007"/>
      <c r="G37" s="1007"/>
      <c r="H37" s="1007"/>
      <c r="I37" s="1007"/>
      <c r="J37" s="1007"/>
      <c r="K37" s="1007"/>
      <c r="L37" s="1007"/>
      <c r="M37" s="1007"/>
      <c r="N37" s="1007"/>
      <c r="O37" s="1007"/>
      <c r="P37" s="1008"/>
      <c r="Q37" s="1014">
        <v>28</v>
      </c>
      <c r="R37" s="1015"/>
      <c r="S37" s="1015"/>
      <c r="T37" s="1015"/>
      <c r="U37" s="1015"/>
      <c r="V37" s="1015">
        <v>28</v>
      </c>
      <c r="W37" s="1015"/>
      <c r="X37" s="1015"/>
      <c r="Y37" s="1015"/>
      <c r="Z37" s="1015"/>
      <c r="AA37" s="1015" t="s">
        <v>357</v>
      </c>
      <c r="AB37" s="1015"/>
      <c r="AC37" s="1015"/>
      <c r="AD37" s="1015"/>
      <c r="AE37" s="1016"/>
      <c r="AF37" s="1011" t="s">
        <v>62</v>
      </c>
      <c r="AG37" s="1012"/>
      <c r="AH37" s="1012"/>
      <c r="AI37" s="1012"/>
      <c r="AJ37" s="1013"/>
      <c r="AK37" s="955">
        <v>16</v>
      </c>
      <c r="AL37" s="946"/>
      <c r="AM37" s="946"/>
      <c r="AN37" s="946"/>
      <c r="AO37" s="946"/>
      <c r="AP37" s="946">
        <v>12</v>
      </c>
      <c r="AQ37" s="946"/>
      <c r="AR37" s="946"/>
      <c r="AS37" s="946"/>
      <c r="AT37" s="946"/>
      <c r="AU37" s="946" t="s">
        <v>357</v>
      </c>
      <c r="AV37" s="946"/>
      <c r="AW37" s="946"/>
      <c r="AX37" s="946"/>
      <c r="AY37" s="946"/>
      <c r="AZ37" s="1017" t="s">
        <v>357</v>
      </c>
      <c r="BA37" s="1017"/>
      <c r="BB37" s="1017"/>
      <c r="BC37" s="1017"/>
      <c r="BD37" s="1017"/>
      <c r="BE37" s="947" t="s">
        <v>366</v>
      </c>
      <c r="BF37" s="947"/>
      <c r="BG37" s="947"/>
      <c r="BH37" s="947"/>
      <c r="BI37" s="948"/>
      <c r="BJ37" s="91"/>
      <c r="BK37" s="91"/>
      <c r="BL37" s="91"/>
      <c r="BM37" s="91"/>
      <c r="BN37" s="91"/>
      <c r="BO37" s="101"/>
      <c r="BP37" s="101"/>
      <c r="BQ37" s="98">
        <v>31</v>
      </c>
      <c r="BR37" s="99"/>
      <c r="BS37" s="968"/>
      <c r="BT37" s="969"/>
      <c r="BU37" s="969"/>
      <c r="BV37" s="969"/>
      <c r="BW37" s="969"/>
      <c r="BX37" s="969"/>
      <c r="BY37" s="969"/>
      <c r="BZ37" s="969"/>
      <c r="CA37" s="969"/>
      <c r="CB37" s="969"/>
      <c r="CC37" s="969"/>
      <c r="CD37" s="969"/>
      <c r="CE37" s="969"/>
      <c r="CF37" s="969"/>
      <c r="CG37" s="990"/>
      <c r="CH37" s="965"/>
      <c r="CI37" s="966"/>
      <c r="CJ37" s="966"/>
      <c r="CK37" s="966"/>
      <c r="CL37" s="967"/>
      <c r="CM37" s="965"/>
      <c r="CN37" s="966"/>
      <c r="CO37" s="966"/>
      <c r="CP37" s="966"/>
      <c r="CQ37" s="967"/>
      <c r="CR37" s="965"/>
      <c r="CS37" s="966"/>
      <c r="CT37" s="966"/>
      <c r="CU37" s="966"/>
      <c r="CV37" s="967"/>
      <c r="CW37" s="965"/>
      <c r="CX37" s="966"/>
      <c r="CY37" s="966"/>
      <c r="CZ37" s="966"/>
      <c r="DA37" s="967"/>
      <c r="DB37" s="965"/>
      <c r="DC37" s="966"/>
      <c r="DD37" s="966"/>
      <c r="DE37" s="966"/>
      <c r="DF37" s="967"/>
      <c r="DG37" s="965"/>
      <c r="DH37" s="966"/>
      <c r="DI37" s="966"/>
      <c r="DJ37" s="966"/>
      <c r="DK37" s="967"/>
      <c r="DL37" s="965"/>
      <c r="DM37" s="966"/>
      <c r="DN37" s="966"/>
      <c r="DO37" s="966"/>
      <c r="DP37" s="967"/>
      <c r="DQ37" s="965"/>
      <c r="DR37" s="966"/>
      <c r="DS37" s="966"/>
      <c r="DT37" s="966"/>
      <c r="DU37" s="967"/>
      <c r="DV37" s="968"/>
      <c r="DW37" s="969"/>
      <c r="DX37" s="969"/>
      <c r="DY37" s="969"/>
      <c r="DZ37" s="970"/>
      <c r="EA37" s="89"/>
    </row>
    <row r="38" spans="1:131" ht="26.25" customHeight="1" x14ac:dyDescent="0.2">
      <c r="A38" s="102">
        <v>11</v>
      </c>
      <c r="B38" s="1006" t="s">
        <v>369</v>
      </c>
      <c r="C38" s="1007"/>
      <c r="D38" s="1007"/>
      <c r="E38" s="1007"/>
      <c r="F38" s="1007"/>
      <c r="G38" s="1007"/>
      <c r="H38" s="1007"/>
      <c r="I38" s="1007"/>
      <c r="J38" s="1007"/>
      <c r="K38" s="1007"/>
      <c r="L38" s="1007"/>
      <c r="M38" s="1007"/>
      <c r="N38" s="1007"/>
      <c r="O38" s="1007"/>
      <c r="P38" s="1008"/>
      <c r="Q38" s="1014">
        <v>63</v>
      </c>
      <c r="R38" s="1015"/>
      <c r="S38" s="1015"/>
      <c r="T38" s="1015"/>
      <c r="U38" s="1015"/>
      <c r="V38" s="1015">
        <v>57</v>
      </c>
      <c r="W38" s="1015"/>
      <c r="X38" s="1015"/>
      <c r="Y38" s="1015"/>
      <c r="Z38" s="1015"/>
      <c r="AA38" s="1015">
        <v>6</v>
      </c>
      <c r="AB38" s="1015"/>
      <c r="AC38" s="1015"/>
      <c r="AD38" s="1015"/>
      <c r="AE38" s="1016"/>
      <c r="AF38" s="1011">
        <v>6</v>
      </c>
      <c r="AG38" s="1012"/>
      <c r="AH38" s="1012"/>
      <c r="AI38" s="1012"/>
      <c r="AJ38" s="1013"/>
      <c r="AK38" s="955" t="s">
        <v>357</v>
      </c>
      <c r="AL38" s="946"/>
      <c r="AM38" s="946"/>
      <c r="AN38" s="946"/>
      <c r="AO38" s="946"/>
      <c r="AP38" s="946" t="s">
        <v>357</v>
      </c>
      <c r="AQ38" s="946"/>
      <c r="AR38" s="946"/>
      <c r="AS38" s="946"/>
      <c r="AT38" s="946"/>
      <c r="AU38" s="946" t="s">
        <v>357</v>
      </c>
      <c r="AV38" s="946"/>
      <c r="AW38" s="946"/>
      <c r="AX38" s="946"/>
      <c r="AY38" s="946"/>
      <c r="AZ38" s="1017" t="s">
        <v>357</v>
      </c>
      <c r="BA38" s="1017"/>
      <c r="BB38" s="1017"/>
      <c r="BC38" s="1017"/>
      <c r="BD38" s="1017"/>
      <c r="BE38" s="947" t="s">
        <v>366</v>
      </c>
      <c r="BF38" s="947"/>
      <c r="BG38" s="947"/>
      <c r="BH38" s="947"/>
      <c r="BI38" s="948"/>
      <c r="BJ38" s="91"/>
      <c r="BK38" s="91"/>
      <c r="BL38" s="91"/>
      <c r="BM38" s="91"/>
      <c r="BN38" s="91"/>
      <c r="BO38" s="101"/>
      <c r="BP38" s="101"/>
      <c r="BQ38" s="98">
        <v>32</v>
      </c>
      <c r="BR38" s="99"/>
      <c r="BS38" s="968"/>
      <c r="BT38" s="969"/>
      <c r="BU38" s="969"/>
      <c r="BV38" s="969"/>
      <c r="BW38" s="969"/>
      <c r="BX38" s="969"/>
      <c r="BY38" s="969"/>
      <c r="BZ38" s="969"/>
      <c r="CA38" s="969"/>
      <c r="CB38" s="969"/>
      <c r="CC38" s="969"/>
      <c r="CD38" s="969"/>
      <c r="CE38" s="969"/>
      <c r="CF38" s="969"/>
      <c r="CG38" s="990"/>
      <c r="CH38" s="965"/>
      <c r="CI38" s="966"/>
      <c r="CJ38" s="966"/>
      <c r="CK38" s="966"/>
      <c r="CL38" s="967"/>
      <c r="CM38" s="965"/>
      <c r="CN38" s="966"/>
      <c r="CO38" s="966"/>
      <c r="CP38" s="966"/>
      <c r="CQ38" s="967"/>
      <c r="CR38" s="965"/>
      <c r="CS38" s="966"/>
      <c r="CT38" s="966"/>
      <c r="CU38" s="966"/>
      <c r="CV38" s="967"/>
      <c r="CW38" s="965"/>
      <c r="CX38" s="966"/>
      <c r="CY38" s="966"/>
      <c r="CZ38" s="966"/>
      <c r="DA38" s="967"/>
      <c r="DB38" s="965"/>
      <c r="DC38" s="966"/>
      <c r="DD38" s="966"/>
      <c r="DE38" s="966"/>
      <c r="DF38" s="967"/>
      <c r="DG38" s="965"/>
      <c r="DH38" s="966"/>
      <c r="DI38" s="966"/>
      <c r="DJ38" s="966"/>
      <c r="DK38" s="967"/>
      <c r="DL38" s="965"/>
      <c r="DM38" s="966"/>
      <c r="DN38" s="966"/>
      <c r="DO38" s="966"/>
      <c r="DP38" s="967"/>
      <c r="DQ38" s="965"/>
      <c r="DR38" s="966"/>
      <c r="DS38" s="966"/>
      <c r="DT38" s="966"/>
      <c r="DU38" s="967"/>
      <c r="DV38" s="968"/>
      <c r="DW38" s="969"/>
      <c r="DX38" s="969"/>
      <c r="DY38" s="969"/>
      <c r="DZ38" s="970"/>
      <c r="EA38" s="89"/>
    </row>
    <row r="39" spans="1:131" ht="26.25" customHeight="1" x14ac:dyDescent="0.2">
      <c r="A39" s="102">
        <v>12</v>
      </c>
      <c r="B39" s="1006"/>
      <c r="C39" s="1007"/>
      <c r="D39" s="1007"/>
      <c r="E39" s="1007"/>
      <c r="F39" s="1007"/>
      <c r="G39" s="1007"/>
      <c r="H39" s="1007"/>
      <c r="I39" s="1007"/>
      <c r="J39" s="1007"/>
      <c r="K39" s="1007"/>
      <c r="L39" s="1007"/>
      <c r="M39" s="1007"/>
      <c r="N39" s="1007"/>
      <c r="O39" s="1007"/>
      <c r="P39" s="1008"/>
      <c r="Q39" s="1014"/>
      <c r="R39" s="1015"/>
      <c r="S39" s="1015"/>
      <c r="T39" s="1015"/>
      <c r="U39" s="1015"/>
      <c r="V39" s="1015"/>
      <c r="W39" s="1015"/>
      <c r="X39" s="1015"/>
      <c r="Y39" s="1015"/>
      <c r="Z39" s="1015"/>
      <c r="AA39" s="1015"/>
      <c r="AB39" s="1015"/>
      <c r="AC39" s="1015"/>
      <c r="AD39" s="1015"/>
      <c r="AE39" s="1016"/>
      <c r="AF39" s="1011"/>
      <c r="AG39" s="1012"/>
      <c r="AH39" s="1012"/>
      <c r="AI39" s="1012"/>
      <c r="AJ39" s="1013"/>
      <c r="AK39" s="955"/>
      <c r="AL39" s="946"/>
      <c r="AM39" s="946"/>
      <c r="AN39" s="946"/>
      <c r="AO39" s="946"/>
      <c r="AP39" s="946"/>
      <c r="AQ39" s="946"/>
      <c r="AR39" s="946"/>
      <c r="AS39" s="946"/>
      <c r="AT39" s="946"/>
      <c r="AU39" s="946"/>
      <c r="AV39" s="946"/>
      <c r="AW39" s="946"/>
      <c r="AX39" s="946"/>
      <c r="AY39" s="946"/>
      <c r="AZ39" s="1017"/>
      <c r="BA39" s="1017"/>
      <c r="BB39" s="1017"/>
      <c r="BC39" s="1017"/>
      <c r="BD39" s="1017"/>
      <c r="BE39" s="947"/>
      <c r="BF39" s="947"/>
      <c r="BG39" s="947"/>
      <c r="BH39" s="947"/>
      <c r="BI39" s="948"/>
      <c r="BJ39" s="91"/>
      <c r="BK39" s="91"/>
      <c r="BL39" s="91"/>
      <c r="BM39" s="91"/>
      <c r="BN39" s="91"/>
      <c r="BO39" s="101"/>
      <c r="BP39" s="101"/>
      <c r="BQ39" s="98">
        <v>33</v>
      </c>
      <c r="BR39" s="99"/>
      <c r="BS39" s="968"/>
      <c r="BT39" s="969"/>
      <c r="BU39" s="969"/>
      <c r="BV39" s="969"/>
      <c r="BW39" s="969"/>
      <c r="BX39" s="969"/>
      <c r="BY39" s="969"/>
      <c r="BZ39" s="969"/>
      <c r="CA39" s="969"/>
      <c r="CB39" s="969"/>
      <c r="CC39" s="969"/>
      <c r="CD39" s="969"/>
      <c r="CE39" s="969"/>
      <c r="CF39" s="969"/>
      <c r="CG39" s="990"/>
      <c r="CH39" s="965"/>
      <c r="CI39" s="966"/>
      <c r="CJ39" s="966"/>
      <c r="CK39" s="966"/>
      <c r="CL39" s="967"/>
      <c r="CM39" s="965"/>
      <c r="CN39" s="966"/>
      <c r="CO39" s="966"/>
      <c r="CP39" s="966"/>
      <c r="CQ39" s="967"/>
      <c r="CR39" s="965"/>
      <c r="CS39" s="966"/>
      <c r="CT39" s="966"/>
      <c r="CU39" s="966"/>
      <c r="CV39" s="967"/>
      <c r="CW39" s="965"/>
      <c r="CX39" s="966"/>
      <c r="CY39" s="966"/>
      <c r="CZ39" s="966"/>
      <c r="DA39" s="967"/>
      <c r="DB39" s="965"/>
      <c r="DC39" s="966"/>
      <c r="DD39" s="966"/>
      <c r="DE39" s="966"/>
      <c r="DF39" s="967"/>
      <c r="DG39" s="965"/>
      <c r="DH39" s="966"/>
      <c r="DI39" s="966"/>
      <c r="DJ39" s="966"/>
      <c r="DK39" s="967"/>
      <c r="DL39" s="965"/>
      <c r="DM39" s="966"/>
      <c r="DN39" s="966"/>
      <c r="DO39" s="966"/>
      <c r="DP39" s="967"/>
      <c r="DQ39" s="965"/>
      <c r="DR39" s="966"/>
      <c r="DS39" s="966"/>
      <c r="DT39" s="966"/>
      <c r="DU39" s="967"/>
      <c r="DV39" s="968"/>
      <c r="DW39" s="969"/>
      <c r="DX39" s="969"/>
      <c r="DY39" s="969"/>
      <c r="DZ39" s="970"/>
      <c r="EA39" s="89"/>
    </row>
    <row r="40" spans="1:131" ht="26.25" customHeight="1" x14ac:dyDescent="0.2">
      <c r="A40" s="98">
        <v>13</v>
      </c>
      <c r="B40" s="1006"/>
      <c r="C40" s="1007"/>
      <c r="D40" s="1007"/>
      <c r="E40" s="1007"/>
      <c r="F40" s="1007"/>
      <c r="G40" s="1007"/>
      <c r="H40" s="1007"/>
      <c r="I40" s="1007"/>
      <c r="J40" s="1007"/>
      <c r="K40" s="1007"/>
      <c r="L40" s="1007"/>
      <c r="M40" s="1007"/>
      <c r="N40" s="1007"/>
      <c r="O40" s="1007"/>
      <c r="P40" s="1008"/>
      <c r="Q40" s="1014"/>
      <c r="R40" s="1015"/>
      <c r="S40" s="1015"/>
      <c r="T40" s="1015"/>
      <c r="U40" s="1015"/>
      <c r="V40" s="1015"/>
      <c r="W40" s="1015"/>
      <c r="X40" s="1015"/>
      <c r="Y40" s="1015"/>
      <c r="Z40" s="1015"/>
      <c r="AA40" s="1015"/>
      <c r="AB40" s="1015"/>
      <c r="AC40" s="1015"/>
      <c r="AD40" s="1015"/>
      <c r="AE40" s="1016"/>
      <c r="AF40" s="1011"/>
      <c r="AG40" s="1012"/>
      <c r="AH40" s="1012"/>
      <c r="AI40" s="1012"/>
      <c r="AJ40" s="1013"/>
      <c r="AK40" s="955"/>
      <c r="AL40" s="946"/>
      <c r="AM40" s="946"/>
      <c r="AN40" s="946"/>
      <c r="AO40" s="946"/>
      <c r="AP40" s="946"/>
      <c r="AQ40" s="946"/>
      <c r="AR40" s="946"/>
      <c r="AS40" s="946"/>
      <c r="AT40" s="946"/>
      <c r="AU40" s="946"/>
      <c r="AV40" s="946"/>
      <c r="AW40" s="946"/>
      <c r="AX40" s="946"/>
      <c r="AY40" s="946"/>
      <c r="AZ40" s="1017"/>
      <c r="BA40" s="1017"/>
      <c r="BB40" s="1017"/>
      <c r="BC40" s="1017"/>
      <c r="BD40" s="1017"/>
      <c r="BE40" s="947"/>
      <c r="BF40" s="947"/>
      <c r="BG40" s="947"/>
      <c r="BH40" s="947"/>
      <c r="BI40" s="948"/>
      <c r="BJ40" s="91"/>
      <c r="BK40" s="91"/>
      <c r="BL40" s="91"/>
      <c r="BM40" s="91"/>
      <c r="BN40" s="91"/>
      <c r="BO40" s="101"/>
      <c r="BP40" s="101"/>
      <c r="BQ40" s="98">
        <v>34</v>
      </c>
      <c r="BR40" s="99"/>
      <c r="BS40" s="968"/>
      <c r="BT40" s="969"/>
      <c r="BU40" s="969"/>
      <c r="BV40" s="969"/>
      <c r="BW40" s="969"/>
      <c r="BX40" s="969"/>
      <c r="BY40" s="969"/>
      <c r="BZ40" s="969"/>
      <c r="CA40" s="969"/>
      <c r="CB40" s="969"/>
      <c r="CC40" s="969"/>
      <c r="CD40" s="969"/>
      <c r="CE40" s="969"/>
      <c r="CF40" s="969"/>
      <c r="CG40" s="990"/>
      <c r="CH40" s="965"/>
      <c r="CI40" s="966"/>
      <c r="CJ40" s="966"/>
      <c r="CK40" s="966"/>
      <c r="CL40" s="967"/>
      <c r="CM40" s="965"/>
      <c r="CN40" s="966"/>
      <c r="CO40" s="966"/>
      <c r="CP40" s="966"/>
      <c r="CQ40" s="967"/>
      <c r="CR40" s="965"/>
      <c r="CS40" s="966"/>
      <c r="CT40" s="966"/>
      <c r="CU40" s="966"/>
      <c r="CV40" s="967"/>
      <c r="CW40" s="965"/>
      <c r="CX40" s="966"/>
      <c r="CY40" s="966"/>
      <c r="CZ40" s="966"/>
      <c r="DA40" s="967"/>
      <c r="DB40" s="965"/>
      <c r="DC40" s="966"/>
      <c r="DD40" s="966"/>
      <c r="DE40" s="966"/>
      <c r="DF40" s="967"/>
      <c r="DG40" s="965"/>
      <c r="DH40" s="966"/>
      <c r="DI40" s="966"/>
      <c r="DJ40" s="966"/>
      <c r="DK40" s="967"/>
      <c r="DL40" s="965"/>
      <c r="DM40" s="966"/>
      <c r="DN40" s="966"/>
      <c r="DO40" s="966"/>
      <c r="DP40" s="967"/>
      <c r="DQ40" s="965"/>
      <c r="DR40" s="966"/>
      <c r="DS40" s="966"/>
      <c r="DT40" s="966"/>
      <c r="DU40" s="967"/>
      <c r="DV40" s="968"/>
      <c r="DW40" s="969"/>
      <c r="DX40" s="969"/>
      <c r="DY40" s="969"/>
      <c r="DZ40" s="970"/>
      <c r="EA40" s="89"/>
    </row>
    <row r="41" spans="1:131" ht="26.25" customHeight="1" x14ac:dyDescent="0.2">
      <c r="A41" s="98">
        <v>14</v>
      </c>
      <c r="B41" s="1006"/>
      <c r="C41" s="1007"/>
      <c r="D41" s="1007"/>
      <c r="E41" s="1007"/>
      <c r="F41" s="1007"/>
      <c r="G41" s="1007"/>
      <c r="H41" s="1007"/>
      <c r="I41" s="1007"/>
      <c r="J41" s="1007"/>
      <c r="K41" s="1007"/>
      <c r="L41" s="1007"/>
      <c r="M41" s="1007"/>
      <c r="N41" s="1007"/>
      <c r="O41" s="1007"/>
      <c r="P41" s="1008"/>
      <c r="Q41" s="1014"/>
      <c r="R41" s="1015"/>
      <c r="S41" s="1015"/>
      <c r="T41" s="1015"/>
      <c r="U41" s="1015"/>
      <c r="V41" s="1015"/>
      <c r="W41" s="1015"/>
      <c r="X41" s="1015"/>
      <c r="Y41" s="1015"/>
      <c r="Z41" s="1015"/>
      <c r="AA41" s="1015"/>
      <c r="AB41" s="1015"/>
      <c r="AC41" s="1015"/>
      <c r="AD41" s="1015"/>
      <c r="AE41" s="1016"/>
      <c r="AF41" s="1011"/>
      <c r="AG41" s="1012"/>
      <c r="AH41" s="1012"/>
      <c r="AI41" s="1012"/>
      <c r="AJ41" s="1013"/>
      <c r="AK41" s="955"/>
      <c r="AL41" s="946"/>
      <c r="AM41" s="946"/>
      <c r="AN41" s="946"/>
      <c r="AO41" s="946"/>
      <c r="AP41" s="946"/>
      <c r="AQ41" s="946"/>
      <c r="AR41" s="946"/>
      <c r="AS41" s="946"/>
      <c r="AT41" s="946"/>
      <c r="AU41" s="946"/>
      <c r="AV41" s="946"/>
      <c r="AW41" s="946"/>
      <c r="AX41" s="946"/>
      <c r="AY41" s="946"/>
      <c r="AZ41" s="1017"/>
      <c r="BA41" s="1017"/>
      <c r="BB41" s="1017"/>
      <c r="BC41" s="1017"/>
      <c r="BD41" s="1017"/>
      <c r="BE41" s="947"/>
      <c r="BF41" s="947"/>
      <c r="BG41" s="947"/>
      <c r="BH41" s="947"/>
      <c r="BI41" s="948"/>
      <c r="BJ41" s="91"/>
      <c r="BK41" s="91"/>
      <c r="BL41" s="91"/>
      <c r="BM41" s="91"/>
      <c r="BN41" s="91"/>
      <c r="BO41" s="101"/>
      <c r="BP41" s="101"/>
      <c r="BQ41" s="98">
        <v>35</v>
      </c>
      <c r="BR41" s="99"/>
      <c r="BS41" s="968"/>
      <c r="BT41" s="969"/>
      <c r="BU41" s="969"/>
      <c r="BV41" s="969"/>
      <c r="BW41" s="969"/>
      <c r="BX41" s="969"/>
      <c r="BY41" s="969"/>
      <c r="BZ41" s="969"/>
      <c r="CA41" s="969"/>
      <c r="CB41" s="969"/>
      <c r="CC41" s="969"/>
      <c r="CD41" s="969"/>
      <c r="CE41" s="969"/>
      <c r="CF41" s="969"/>
      <c r="CG41" s="990"/>
      <c r="CH41" s="965"/>
      <c r="CI41" s="966"/>
      <c r="CJ41" s="966"/>
      <c r="CK41" s="966"/>
      <c r="CL41" s="967"/>
      <c r="CM41" s="965"/>
      <c r="CN41" s="966"/>
      <c r="CO41" s="966"/>
      <c r="CP41" s="966"/>
      <c r="CQ41" s="967"/>
      <c r="CR41" s="965"/>
      <c r="CS41" s="966"/>
      <c r="CT41" s="966"/>
      <c r="CU41" s="966"/>
      <c r="CV41" s="967"/>
      <c r="CW41" s="965"/>
      <c r="CX41" s="966"/>
      <c r="CY41" s="966"/>
      <c r="CZ41" s="966"/>
      <c r="DA41" s="967"/>
      <c r="DB41" s="965"/>
      <c r="DC41" s="966"/>
      <c r="DD41" s="966"/>
      <c r="DE41" s="966"/>
      <c r="DF41" s="967"/>
      <c r="DG41" s="965"/>
      <c r="DH41" s="966"/>
      <c r="DI41" s="966"/>
      <c r="DJ41" s="966"/>
      <c r="DK41" s="967"/>
      <c r="DL41" s="965"/>
      <c r="DM41" s="966"/>
      <c r="DN41" s="966"/>
      <c r="DO41" s="966"/>
      <c r="DP41" s="967"/>
      <c r="DQ41" s="965"/>
      <c r="DR41" s="966"/>
      <c r="DS41" s="966"/>
      <c r="DT41" s="966"/>
      <c r="DU41" s="967"/>
      <c r="DV41" s="968"/>
      <c r="DW41" s="969"/>
      <c r="DX41" s="969"/>
      <c r="DY41" s="969"/>
      <c r="DZ41" s="970"/>
      <c r="EA41" s="89"/>
    </row>
    <row r="42" spans="1:131" ht="26.25" customHeight="1" x14ac:dyDescent="0.2">
      <c r="A42" s="98">
        <v>15</v>
      </c>
      <c r="B42" s="1006"/>
      <c r="C42" s="1007"/>
      <c r="D42" s="1007"/>
      <c r="E42" s="1007"/>
      <c r="F42" s="1007"/>
      <c r="G42" s="1007"/>
      <c r="H42" s="1007"/>
      <c r="I42" s="1007"/>
      <c r="J42" s="1007"/>
      <c r="K42" s="1007"/>
      <c r="L42" s="1007"/>
      <c r="M42" s="1007"/>
      <c r="N42" s="1007"/>
      <c r="O42" s="1007"/>
      <c r="P42" s="1008"/>
      <c r="Q42" s="1014"/>
      <c r="R42" s="1015"/>
      <c r="S42" s="1015"/>
      <c r="T42" s="1015"/>
      <c r="U42" s="1015"/>
      <c r="V42" s="1015"/>
      <c r="W42" s="1015"/>
      <c r="X42" s="1015"/>
      <c r="Y42" s="1015"/>
      <c r="Z42" s="1015"/>
      <c r="AA42" s="1015"/>
      <c r="AB42" s="1015"/>
      <c r="AC42" s="1015"/>
      <c r="AD42" s="1015"/>
      <c r="AE42" s="1016"/>
      <c r="AF42" s="1011"/>
      <c r="AG42" s="1012"/>
      <c r="AH42" s="1012"/>
      <c r="AI42" s="1012"/>
      <c r="AJ42" s="1013"/>
      <c r="AK42" s="955"/>
      <c r="AL42" s="946"/>
      <c r="AM42" s="946"/>
      <c r="AN42" s="946"/>
      <c r="AO42" s="946"/>
      <c r="AP42" s="946"/>
      <c r="AQ42" s="946"/>
      <c r="AR42" s="946"/>
      <c r="AS42" s="946"/>
      <c r="AT42" s="946"/>
      <c r="AU42" s="946"/>
      <c r="AV42" s="946"/>
      <c r="AW42" s="946"/>
      <c r="AX42" s="946"/>
      <c r="AY42" s="946"/>
      <c r="AZ42" s="1017"/>
      <c r="BA42" s="1017"/>
      <c r="BB42" s="1017"/>
      <c r="BC42" s="1017"/>
      <c r="BD42" s="1017"/>
      <c r="BE42" s="947"/>
      <c r="BF42" s="947"/>
      <c r="BG42" s="947"/>
      <c r="BH42" s="947"/>
      <c r="BI42" s="948"/>
      <c r="BJ42" s="91"/>
      <c r="BK42" s="91"/>
      <c r="BL42" s="91"/>
      <c r="BM42" s="91"/>
      <c r="BN42" s="91"/>
      <c r="BO42" s="101"/>
      <c r="BP42" s="101"/>
      <c r="BQ42" s="98">
        <v>36</v>
      </c>
      <c r="BR42" s="99"/>
      <c r="BS42" s="968"/>
      <c r="BT42" s="969"/>
      <c r="BU42" s="969"/>
      <c r="BV42" s="969"/>
      <c r="BW42" s="969"/>
      <c r="BX42" s="969"/>
      <c r="BY42" s="969"/>
      <c r="BZ42" s="969"/>
      <c r="CA42" s="969"/>
      <c r="CB42" s="969"/>
      <c r="CC42" s="969"/>
      <c r="CD42" s="969"/>
      <c r="CE42" s="969"/>
      <c r="CF42" s="969"/>
      <c r="CG42" s="990"/>
      <c r="CH42" s="965"/>
      <c r="CI42" s="966"/>
      <c r="CJ42" s="966"/>
      <c r="CK42" s="966"/>
      <c r="CL42" s="967"/>
      <c r="CM42" s="965"/>
      <c r="CN42" s="966"/>
      <c r="CO42" s="966"/>
      <c r="CP42" s="966"/>
      <c r="CQ42" s="967"/>
      <c r="CR42" s="965"/>
      <c r="CS42" s="966"/>
      <c r="CT42" s="966"/>
      <c r="CU42" s="966"/>
      <c r="CV42" s="967"/>
      <c r="CW42" s="965"/>
      <c r="CX42" s="966"/>
      <c r="CY42" s="966"/>
      <c r="CZ42" s="966"/>
      <c r="DA42" s="967"/>
      <c r="DB42" s="965"/>
      <c r="DC42" s="966"/>
      <c r="DD42" s="966"/>
      <c r="DE42" s="966"/>
      <c r="DF42" s="967"/>
      <c r="DG42" s="965"/>
      <c r="DH42" s="966"/>
      <c r="DI42" s="966"/>
      <c r="DJ42" s="966"/>
      <c r="DK42" s="967"/>
      <c r="DL42" s="965"/>
      <c r="DM42" s="966"/>
      <c r="DN42" s="966"/>
      <c r="DO42" s="966"/>
      <c r="DP42" s="967"/>
      <c r="DQ42" s="965"/>
      <c r="DR42" s="966"/>
      <c r="DS42" s="966"/>
      <c r="DT42" s="966"/>
      <c r="DU42" s="967"/>
      <c r="DV42" s="968"/>
      <c r="DW42" s="969"/>
      <c r="DX42" s="969"/>
      <c r="DY42" s="969"/>
      <c r="DZ42" s="970"/>
      <c r="EA42" s="89"/>
    </row>
    <row r="43" spans="1:131" ht="26.25" customHeight="1" x14ac:dyDescent="0.2">
      <c r="A43" s="98">
        <v>16</v>
      </c>
      <c r="B43" s="1006"/>
      <c r="C43" s="1007"/>
      <c r="D43" s="1007"/>
      <c r="E43" s="1007"/>
      <c r="F43" s="1007"/>
      <c r="G43" s="1007"/>
      <c r="H43" s="1007"/>
      <c r="I43" s="1007"/>
      <c r="J43" s="1007"/>
      <c r="K43" s="1007"/>
      <c r="L43" s="1007"/>
      <c r="M43" s="1007"/>
      <c r="N43" s="1007"/>
      <c r="O43" s="1007"/>
      <c r="P43" s="1008"/>
      <c r="Q43" s="1014"/>
      <c r="R43" s="1015"/>
      <c r="S43" s="1015"/>
      <c r="T43" s="1015"/>
      <c r="U43" s="1015"/>
      <c r="V43" s="1015"/>
      <c r="W43" s="1015"/>
      <c r="X43" s="1015"/>
      <c r="Y43" s="1015"/>
      <c r="Z43" s="1015"/>
      <c r="AA43" s="1015"/>
      <c r="AB43" s="1015"/>
      <c r="AC43" s="1015"/>
      <c r="AD43" s="1015"/>
      <c r="AE43" s="1016"/>
      <c r="AF43" s="1011"/>
      <c r="AG43" s="1012"/>
      <c r="AH43" s="1012"/>
      <c r="AI43" s="1012"/>
      <c r="AJ43" s="1013"/>
      <c r="AK43" s="955"/>
      <c r="AL43" s="946"/>
      <c r="AM43" s="946"/>
      <c r="AN43" s="946"/>
      <c r="AO43" s="946"/>
      <c r="AP43" s="946"/>
      <c r="AQ43" s="946"/>
      <c r="AR43" s="946"/>
      <c r="AS43" s="946"/>
      <c r="AT43" s="946"/>
      <c r="AU43" s="946"/>
      <c r="AV43" s="946"/>
      <c r="AW43" s="946"/>
      <c r="AX43" s="946"/>
      <c r="AY43" s="946"/>
      <c r="AZ43" s="1017"/>
      <c r="BA43" s="1017"/>
      <c r="BB43" s="1017"/>
      <c r="BC43" s="1017"/>
      <c r="BD43" s="1017"/>
      <c r="BE43" s="947"/>
      <c r="BF43" s="947"/>
      <c r="BG43" s="947"/>
      <c r="BH43" s="947"/>
      <c r="BI43" s="948"/>
      <c r="BJ43" s="91"/>
      <c r="BK43" s="91"/>
      <c r="BL43" s="91"/>
      <c r="BM43" s="91"/>
      <c r="BN43" s="91"/>
      <c r="BO43" s="101"/>
      <c r="BP43" s="101"/>
      <c r="BQ43" s="98">
        <v>37</v>
      </c>
      <c r="BR43" s="99"/>
      <c r="BS43" s="968"/>
      <c r="BT43" s="969"/>
      <c r="BU43" s="969"/>
      <c r="BV43" s="969"/>
      <c r="BW43" s="969"/>
      <c r="BX43" s="969"/>
      <c r="BY43" s="969"/>
      <c r="BZ43" s="969"/>
      <c r="CA43" s="969"/>
      <c r="CB43" s="969"/>
      <c r="CC43" s="969"/>
      <c r="CD43" s="969"/>
      <c r="CE43" s="969"/>
      <c r="CF43" s="969"/>
      <c r="CG43" s="990"/>
      <c r="CH43" s="965"/>
      <c r="CI43" s="966"/>
      <c r="CJ43" s="966"/>
      <c r="CK43" s="966"/>
      <c r="CL43" s="967"/>
      <c r="CM43" s="965"/>
      <c r="CN43" s="966"/>
      <c r="CO43" s="966"/>
      <c r="CP43" s="966"/>
      <c r="CQ43" s="967"/>
      <c r="CR43" s="965"/>
      <c r="CS43" s="966"/>
      <c r="CT43" s="966"/>
      <c r="CU43" s="966"/>
      <c r="CV43" s="967"/>
      <c r="CW43" s="965"/>
      <c r="CX43" s="966"/>
      <c r="CY43" s="966"/>
      <c r="CZ43" s="966"/>
      <c r="DA43" s="967"/>
      <c r="DB43" s="965"/>
      <c r="DC43" s="966"/>
      <c r="DD43" s="966"/>
      <c r="DE43" s="966"/>
      <c r="DF43" s="967"/>
      <c r="DG43" s="965"/>
      <c r="DH43" s="966"/>
      <c r="DI43" s="966"/>
      <c r="DJ43" s="966"/>
      <c r="DK43" s="967"/>
      <c r="DL43" s="965"/>
      <c r="DM43" s="966"/>
      <c r="DN43" s="966"/>
      <c r="DO43" s="966"/>
      <c r="DP43" s="967"/>
      <c r="DQ43" s="965"/>
      <c r="DR43" s="966"/>
      <c r="DS43" s="966"/>
      <c r="DT43" s="966"/>
      <c r="DU43" s="967"/>
      <c r="DV43" s="968"/>
      <c r="DW43" s="969"/>
      <c r="DX43" s="969"/>
      <c r="DY43" s="969"/>
      <c r="DZ43" s="970"/>
      <c r="EA43" s="89"/>
    </row>
    <row r="44" spans="1:131" ht="26.25" customHeight="1" x14ac:dyDescent="0.2">
      <c r="A44" s="98">
        <v>17</v>
      </c>
      <c r="B44" s="1006"/>
      <c r="C44" s="1007"/>
      <c r="D44" s="1007"/>
      <c r="E44" s="1007"/>
      <c r="F44" s="1007"/>
      <c r="G44" s="1007"/>
      <c r="H44" s="1007"/>
      <c r="I44" s="1007"/>
      <c r="J44" s="1007"/>
      <c r="K44" s="1007"/>
      <c r="L44" s="1007"/>
      <c r="M44" s="1007"/>
      <c r="N44" s="1007"/>
      <c r="O44" s="1007"/>
      <c r="P44" s="1008"/>
      <c r="Q44" s="1014"/>
      <c r="R44" s="1015"/>
      <c r="S44" s="1015"/>
      <c r="T44" s="1015"/>
      <c r="U44" s="1015"/>
      <c r="V44" s="1015"/>
      <c r="W44" s="1015"/>
      <c r="X44" s="1015"/>
      <c r="Y44" s="1015"/>
      <c r="Z44" s="1015"/>
      <c r="AA44" s="1015"/>
      <c r="AB44" s="1015"/>
      <c r="AC44" s="1015"/>
      <c r="AD44" s="1015"/>
      <c r="AE44" s="1016"/>
      <c r="AF44" s="1011"/>
      <c r="AG44" s="1012"/>
      <c r="AH44" s="1012"/>
      <c r="AI44" s="1012"/>
      <c r="AJ44" s="1013"/>
      <c r="AK44" s="955"/>
      <c r="AL44" s="946"/>
      <c r="AM44" s="946"/>
      <c r="AN44" s="946"/>
      <c r="AO44" s="946"/>
      <c r="AP44" s="946"/>
      <c r="AQ44" s="946"/>
      <c r="AR44" s="946"/>
      <c r="AS44" s="946"/>
      <c r="AT44" s="946"/>
      <c r="AU44" s="946"/>
      <c r="AV44" s="946"/>
      <c r="AW44" s="946"/>
      <c r="AX44" s="946"/>
      <c r="AY44" s="946"/>
      <c r="AZ44" s="1017"/>
      <c r="BA44" s="1017"/>
      <c r="BB44" s="1017"/>
      <c r="BC44" s="1017"/>
      <c r="BD44" s="1017"/>
      <c r="BE44" s="947"/>
      <c r="BF44" s="947"/>
      <c r="BG44" s="947"/>
      <c r="BH44" s="947"/>
      <c r="BI44" s="948"/>
      <c r="BJ44" s="91"/>
      <c r="BK44" s="91"/>
      <c r="BL44" s="91"/>
      <c r="BM44" s="91"/>
      <c r="BN44" s="91"/>
      <c r="BO44" s="101"/>
      <c r="BP44" s="101"/>
      <c r="BQ44" s="98">
        <v>38</v>
      </c>
      <c r="BR44" s="99"/>
      <c r="BS44" s="968"/>
      <c r="BT44" s="969"/>
      <c r="BU44" s="969"/>
      <c r="BV44" s="969"/>
      <c r="BW44" s="969"/>
      <c r="BX44" s="969"/>
      <c r="BY44" s="969"/>
      <c r="BZ44" s="969"/>
      <c r="CA44" s="969"/>
      <c r="CB44" s="969"/>
      <c r="CC44" s="969"/>
      <c r="CD44" s="969"/>
      <c r="CE44" s="969"/>
      <c r="CF44" s="969"/>
      <c r="CG44" s="990"/>
      <c r="CH44" s="965"/>
      <c r="CI44" s="966"/>
      <c r="CJ44" s="966"/>
      <c r="CK44" s="966"/>
      <c r="CL44" s="967"/>
      <c r="CM44" s="965"/>
      <c r="CN44" s="966"/>
      <c r="CO44" s="966"/>
      <c r="CP44" s="966"/>
      <c r="CQ44" s="967"/>
      <c r="CR44" s="965"/>
      <c r="CS44" s="966"/>
      <c r="CT44" s="966"/>
      <c r="CU44" s="966"/>
      <c r="CV44" s="967"/>
      <c r="CW44" s="965"/>
      <c r="CX44" s="966"/>
      <c r="CY44" s="966"/>
      <c r="CZ44" s="966"/>
      <c r="DA44" s="967"/>
      <c r="DB44" s="965"/>
      <c r="DC44" s="966"/>
      <c r="DD44" s="966"/>
      <c r="DE44" s="966"/>
      <c r="DF44" s="967"/>
      <c r="DG44" s="965"/>
      <c r="DH44" s="966"/>
      <c r="DI44" s="966"/>
      <c r="DJ44" s="966"/>
      <c r="DK44" s="967"/>
      <c r="DL44" s="965"/>
      <c r="DM44" s="966"/>
      <c r="DN44" s="966"/>
      <c r="DO44" s="966"/>
      <c r="DP44" s="967"/>
      <c r="DQ44" s="965"/>
      <c r="DR44" s="966"/>
      <c r="DS44" s="966"/>
      <c r="DT44" s="966"/>
      <c r="DU44" s="967"/>
      <c r="DV44" s="968"/>
      <c r="DW44" s="969"/>
      <c r="DX44" s="969"/>
      <c r="DY44" s="969"/>
      <c r="DZ44" s="970"/>
      <c r="EA44" s="89"/>
    </row>
    <row r="45" spans="1:131" ht="26.25" customHeight="1" x14ac:dyDescent="0.2">
      <c r="A45" s="98">
        <v>18</v>
      </c>
      <c r="B45" s="1006"/>
      <c r="C45" s="1007"/>
      <c r="D45" s="1007"/>
      <c r="E45" s="1007"/>
      <c r="F45" s="1007"/>
      <c r="G45" s="1007"/>
      <c r="H45" s="1007"/>
      <c r="I45" s="1007"/>
      <c r="J45" s="1007"/>
      <c r="K45" s="1007"/>
      <c r="L45" s="1007"/>
      <c r="M45" s="1007"/>
      <c r="N45" s="1007"/>
      <c r="O45" s="1007"/>
      <c r="P45" s="1008"/>
      <c r="Q45" s="1014"/>
      <c r="R45" s="1015"/>
      <c r="S45" s="1015"/>
      <c r="T45" s="1015"/>
      <c r="U45" s="1015"/>
      <c r="V45" s="1015"/>
      <c r="W45" s="1015"/>
      <c r="X45" s="1015"/>
      <c r="Y45" s="1015"/>
      <c r="Z45" s="1015"/>
      <c r="AA45" s="1015"/>
      <c r="AB45" s="1015"/>
      <c r="AC45" s="1015"/>
      <c r="AD45" s="1015"/>
      <c r="AE45" s="1016"/>
      <c r="AF45" s="1011"/>
      <c r="AG45" s="1012"/>
      <c r="AH45" s="1012"/>
      <c r="AI45" s="1012"/>
      <c r="AJ45" s="1013"/>
      <c r="AK45" s="955"/>
      <c r="AL45" s="946"/>
      <c r="AM45" s="946"/>
      <c r="AN45" s="946"/>
      <c r="AO45" s="946"/>
      <c r="AP45" s="946"/>
      <c r="AQ45" s="946"/>
      <c r="AR45" s="946"/>
      <c r="AS45" s="946"/>
      <c r="AT45" s="946"/>
      <c r="AU45" s="946"/>
      <c r="AV45" s="946"/>
      <c r="AW45" s="946"/>
      <c r="AX45" s="946"/>
      <c r="AY45" s="946"/>
      <c r="AZ45" s="1017"/>
      <c r="BA45" s="1017"/>
      <c r="BB45" s="1017"/>
      <c r="BC45" s="1017"/>
      <c r="BD45" s="1017"/>
      <c r="BE45" s="947"/>
      <c r="BF45" s="947"/>
      <c r="BG45" s="947"/>
      <c r="BH45" s="947"/>
      <c r="BI45" s="948"/>
      <c r="BJ45" s="91"/>
      <c r="BK45" s="91"/>
      <c r="BL45" s="91"/>
      <c r="BM45" s="91"/>
      <c r="BN45" s="91"/>
      <c r="BO45" s="101"/>
      <c r="BP45" s="101"/>
      <c r="BQ45" s="98">
        <v>39</v>
      </c>
      <c r="BR45" s="99"/>
      <c r="BS45" s="968"/>
      <c r="BT45" s="969"/>
      <c r="BU45" s="969"/>
      <c r="BV45" s="969"/>
      <c r="BW45" s="969"/>
      <c r="BX45" s="969"/>
      <c r="BY45" s="969"/>
      <c r="BZ45" s="969"/>
      <c r="CA45" s="969"/>
      <c r="CB45" s="969"/>
      <c r="CC45" s="969"/>
      <c r="CD45" s="969"/>
      <c r="CE45" s="969"/>
      <c r="CF45" s="969"/>
      <c r="CG45" s="990"/>
      <c r="CH45" s="965"/>
      <c r="CI45" s="966"/>
      <c r="CJ45" s="966"/>
      <c r="CK45" s="966"/>
      <c r="CL45" s="967"/>
      <c r="CM45" s="965"/>
      <c r="CN45" s="966"/>
      <c r="CO45" s="966"/>
      <c r="CP45" s="966"/>
      <c r="CQ45" s="967"/>
      <c r="CR45" s="965"/>
      <c r="CS45" s="966"/>
      <c r="CT45" s="966"/>
      <c r="CU45" s="966"/>
      <c r="CV45" s="967"/>
      <c r="CW45" s="965"/>
      <c r="CX45" s="966"/>
      <c r="CY45" s="966"/>
      <c r="CZ45" s="966"/>
      <c r="DA45" s="967"/>
      <c r="DB45" s="965"/>
      <c r="DC45" s="966"/>
      <c r="DD45" s="966"/>
      <c r="DE45" s="966"/>
      <c r="DF45" s="967"/>
      <c r="DG45" s="965"/>
      <c r="DH45" s="966"/>
      <c r="DI45" s="966"/>
      <c r="DJ45" s="966"/>
      <c r="DK45" s="967"/>
      <c r="DL45" s="965"/>
      <c r="DM45" s="966"/>
      <c r="DN45" s="966"/>
      <c r="DO45" s="966"/>
      <c r="DP45" s="967"/>
      <c r="DQ45" s="965"/>
      <c r="DR45" s="966"/>
      <c r="DS45" s="966"/>
      <c r="DT45" s="966"/>
      <c r="DU45" s="967"/>
      <c r="DV45" s="968"/>
      <c r="DW45" s="969"/>
      <c r="DX45" s="969"/>
      <c r="DY45" s="969"/>
      <c r="DZ45" s="970"/>
      <c r="EA45" s="89"/>
    </row>
    <row r="46" spans="1:131" ht="26.25" customHeight="1" x14ac:dyDescent="0.2">
      <c r="A46" s="98">
        <v>19</v>
      </c>
      <c r="B46" s="1006"/>
      <c r="C46" s="1007"/>
      <c r="D46" s="1007"/>
      <c r="E46" s="1007"/>
      <c r="F46" s="1007"/>
      <c r="G46" s="1007"/>
      <c r="H46" s="1007"/>
      <c r="I46" s="1007"/>
      <c r="J46" s="1007"/>
      <c r="K46" s="1007"/>
      <c r="L46" s="1007"/>
      <c r="M46" s="1007"/>
      <c r="N46" s="1007"/>
      <c r="O46" s="1007"/>
      <c r="P46" s="1008"/>
      <c r="Q46" s="1014"/>
      <c r="R46" s="1015"/>
      <c r="S46" s="1015"/>
      <c r="T46" s="1015"/>
      <c r="U46" s="1015"/>
      <c r="V46" s="1015"/>
      <c r="W46" s="1015"/>
      <c r="X46" s="1015"/>
      <c r="Y46" s="1015"/>
      <c r="Z46" s="1015"/>
      <c r="AA46" s="1015"/>
      <c r="AB46" s="1015"/>
      <c r="AC46" s="1015"/>
      <c r="AD46" s="1015"/>
      <c r="AE46" s="1016"/>
      <c r="AF46" s="1011"/>
      <c r="AG46" s="1012"/>
      <c r="AH46" s="1012"/>
      <c r="AI46" s="1012"/>
      <c r="AJ46" s="1013"/>
      <c r="AK46" s="955"/>
      <c r="AL46" s="946"/>
      <c r="AM46" s="946"/>
      <c r="AN46" s="946"/>
      <c r="AO46" s="946"/>
      <c r="AP46" s="946"/>
      <c r="AQ46" s="946"/>
      <c r="AR46" s="946"/>
      <c r="AS46" s="946"/>
      <c r="AT46" s="946"/>
      <c r="AU46" s="946"/>
      <c r="AV46" s="946"/>
      <c r="AW46" s="946"/>
      <c r="AX46" s="946"/>
      <c r="AY46" s="946"/>
      <c r="AZ46" s="1017"/>
      <c r="BA46" s="1017"/>
      <c r="BB46" s="1017"/>
      <c r="BC46" s="1017"/>
      <c r="BD46" s="1017"/>
      <c r="BE46" s="947"/>
      <c r="BF46" s="947"/>
      <c r="BG46" s="947"/>
      <c r="BH46" s="947"/>
      <c r="BI46" s="948"/>
      <c r="BJ46" s="91"/>
      <c r="BK46" s="91"/>
      <c r="BL46" s="91"/>
      <c r="BM46" s="91"/>
      <c r="BN46" s="91"/>
      <c r="BO46" s="101"/>
      <c r="BP46" s="101"/>
      <c r="BQ46" s="98">
        <v>40</v>
      </c>
      <c r="BR46" s="99"/>
      <c r="BS46" s="968"/>
      <c r="BT46" s="969"/>
      <c r="BU46" s="969"/>
      <c r="BV46" s="969"/>
      <c r="BW46" s="969"/>
      <c r="BX46" s="969"/>
      <c r="BY46" s="969"/>
      <c r="BZ46" s="969"/>
      <c r="CA46" s="969"/>
      <c r="CB46" s="969"/>
      <c r="CC46" s="969"/>
      <c r="CD46" s="969"/>
      <c r="CE46" s="969"/>
      <c r="CF46" s="969"/>
      <c r="CG46" s="990"/>
      <c r="CH46" s="965"/>
      <c r="CI46" s="966"/>
      <c r="CJ46" s="966"/>
      <c r="CK46" s="966"/>
      <c r="CL46" s="967"/>
      <c r="CM46" s="965"/>
      <c r="CN46" s="966"/>
      <c r="CO46" s="966"/>
      <c r="CP46" s="966"/>
      <c r="CQ46" s="967"/>
      <c r="CR46" s="965"/>
      <c r="CS46" s="966"/>
      <c r="CT46" s="966"/>
      <c r="CU46" s="966"/>
      <c r="CV46" s="967"/>
      <c r="CW46" s="965"/>
      <c r="CX46" s="966"/>
      <c r="CY46" s="966"/>
      <c r="CZ46" s="966"/>
      <c r="DA46" s="967"/>
      <c r="DB46" s="965"/>
      <c r="DC46" s="966"/>
      <c r="DD46" s="966"/>
      <c r="DE46" s="966"/>
      <c r="DF46" s="967"/>
      <c r="DG46" s="965"/>
      <c r="DH46" s="966"/>
      <c r="DI46" s="966"/>
      <c r="DJ46" s="966"/>
      <c r="DK46" s="967"/>
      <c r="DL46" s="965"/>
      <c r="DM46" s="966"/>
      <c r="DN46" s="966"/>
      <c r="DO46" s="966"/>
      <c r="DP46" s="967"/>
      <c r="DQ46" s="965"/>
      <c r="DR46" s="966"/>
      <c r="DS46" s="966"/>
      <c r="DT46" s="966"/>
      <c r="DU46" s="967"/>
      <c r="DV46" s="968"/>
      <c r="DW46" s="969"/>
      <c r="DX46" s="969"/>
      <c r="DY46" s="969"/>
      <c r="DZ46" s="970"/>
      <c r="EA46" s="89"/>
    </row>
    <row r="47" spans="1:131" ht="26.25" customHeight="1" x14ac:dyDescent="0.2">
      <c r="A47" s="98">
        <v>20</v>
      </c>
      <c r="B47" s="1006"/>
      <c r="C47" s="1007"/>
      <c r="D47" s="1007"/>
      <c r="E47" s="1007"/>
      <c r="F47" s="1007"/>
      <c r="G47" s="1007"/>
      <c r="H47" s="1007"/>
      <c r="I47" s="1007"/>
      <c r="J47" s="1007"/>
      <c r="K47" s="1007"/>
      <c r="L47" s="1007"/>
      <c r="M47" s="1007"/>
      <c r="N47" s="1007"/>
      <c r="O47" s="1007"/>
      <c r="P47" s="1008"/>
      <c r="Q47" s="1014"/>
      <c r="R47" s="1015"/>
      <c r="S47" s="1015"/>
      <c r="T47" s="1015"/>
      <c r="U47" s="1015"/>
      <c r="V47" s="1015"/>
      <c r="W47" s="1015"/>
      <c r="X47" s="1015"/>
      <c r="Y47" s="1015"/>
      <c r="Z47" s="1015"/>
      <c r="AA47" s="1015"/>
      <c r="AB47" s="1015"/>
      <c r="AC47" s="1015"/>
      <c r="AD47" s="1015"/>
      <c r="AE47" s="1016"/>
      <c r="AF47" s="1011"/>
      <c r="AG47" s="1012"/>
      <c r="AH47" s="1012"/>
      <c r="AI47" s="1012"/>
      <c r="AJ47" s="1013"/>
      <c r="AK47" s="955"/>
      <c r="AL47" s="946"/>
      <c r="AM47" s="946"/>
      <c r="AN47" s="946"/>
      <c r="AO47" s="946"/>
      <c r="AP47" s="946"/>
      <c r="AQ47" s="946"/>
      <c r="AR47" s="946"/>
      <c r="AS47" s="946"/>
      <c r="AT47" s="946"/>
      <c r="AU47" s="946"/>
      <c r="AV47" s="946"/>
      <c r="AW47" s="946"/>
      <c r="AX47" s="946"/>
      <c r="AY47" s="946"/>
      <c r="AZ47" s="1017"/>
      <c r="BA47" s="1017"/>
      <c r="BB47" s="1017"/>
      <c r="BC47" s="1017"/>
      <c r="BD47" s="1017"/>
      <c r="BE47" s="947"/>
      <c r="BF47" s="947"/>
      <c r="BG47" s="947"/>
      <c r="BH47" s="947"/>
      <c r="BI47" s="948"/>
      <c r="BJ47" s="91"/>
      <c r="BK47" s="91"/>
      <c r="BL47" s="91"/>
      <c r="BM47" s="91"/>
      <c r="BN47" s="91"/>
      <c r="BO47" s="101"/>
      <c r="BP47" s="101"/>
      <c r="BQ47" s="98">
        <v>41</v>
      </c>
      <c r="BR47" s="99"/>
      <c r="BS47" s="968"/>
      <c r="BT47" s="969"/>
      <c r="BU47" s="969"/>
      <c r="BV47" s="969"/>
      <c r="BW47" s="969"/>
      <c r="BX47" s="969"/>
      <c r="BY47" s="969"/>
      <c r="BZ47" s="969"/>
      <c r="CA47" s="969"/>
      <c r="CB47" s="969"/>
      <c r="CC47" s="969"/>
      <c r="CD47" s="969"/>
      <c r="CE47" s="969"/>
      <c r="CF47" s="969"/>
      <c r="CG47" s="990"/>
      <c r="CH47" s="965"/>
      <c r="CI47" s="966"/>
      <c r="CJ47" s="966"/>
      <c r="CK47" s="966"/>
      <c r="CL47" s="967"/>
      <c r="CM47" s="965"/>
      <c r="CN47" s="966"/>
      <c r="CO47" s="966"/>
      <c r="CP47" s="966"/>
      <c r="CQ47" s="967"/>
      <c r="CR47" s="965"/>
      <c r="CS47" s="966"/>
      <c r="CT47" s="966"/>
      <c r="CU47" s="966"/>
      <c r="CV47" s="967"/>
      <c r="CW47" s="965"/>
      <c r="CX47" s="966"/>
      <c r="CY47" s="966"/>
      <c r="CZ47" s="966"/>
      <c r="DA47" s="967"/>
      <c r="DB47" s="965"/>
      <c r="DC47" s="966"/>
      <c r="DD47" s="966"/>
      <c r="DE47" s="966"/>
      <c r="DF47" s="967"/>
      <c r="DG47" s="965"/>
      <c r="DH47" s="966"/>
      <c r="DI47" s="966"/>
      <c r="DJ47" s="966"/>
      <c r="DK47" s="967"/>
      <c r="DL47" s="965"/>
      <c r="DM47" s="966"/>
      <c r="DN47" s="966"/>
      <c r="DO47" s="966"/>
      <c r="DP47" s="967"/>
      <c r="DQ47" s="965"/>
      <c r="DR47" s="966"/>
      <c r="DS47" s="966"/>
      <c r="DT47" s="966"/>
      <c r="DU47" s="967"/>
      <c r="DV47" s="968"/>
      <c r="DW47" s="969"/>
      <c r="DX47" s="969"/>
      <c r="DY47" s="969"/>
      <c r="DZ47" s="970"/>
      <c r="EA47" s="89"/>
    </row>
    <row r="48" spans="1:131" ht="26.25" customHeight="1" x14ac:dyDescent="0.2">
      <c r="A48" s="98">
        <v>21</v>
      </c>
      <c r="B48" s="1006"/>
      <c r="C48" s="1007"/>
      <c r="D48" s="1007"/>
      <c r="E48" s="1007"/>
      <c r="F48" s="1007"/>
      <c r="G48" s="1007"/>
      <c r="H48" s="1007"/>
      <c r="I48" s="1007"/>
      <c r="J48" s="1007"/>
      <c r="K48" s="1007"/>
      <c r="L48" s="1007"/>
      <c r="M48" s="1007"/>
      <c r="N48" s="1007"/>
      <c r="O48" s="1007"/>
      <c r="P48" s="1008"/>
      <c r="Q48" s="1014"/>
      <c r="R48" s="1015"/>
      <c r="S48" s="1015"/>
      <c r="T48" s="1015"/>
      <c r="U48" s="1015"/>
      <c r="V48" s="1015"/>
      <c r="W48" s="1015"/>
      <c r="X48" s="1015"/>
      <c r="Y48" s="1015"/>
      <c r="Z48" s="1015"/>
      <c r="AA48" s="1015"/>
      <c r="AB48" s="1015"/>
      <c r="AC48" s="1015"/>
      <c r="AD48" s="1015"/>
      <c r="AE48" s="1016"/>
      <c r="AF48" s="1011"/>
      <c r="AG48" s="1012"/>
      <c r="AH48" s="1012"/>
      <c r="AI48" s="1012"/>
      <c r="AJ48" s="1013"/>
      <c r="AK48" s="955"/>
      <c r="AL48" s="946"/>
      <c r="AM48" s="946"/>
      <c r="AN48" s="946"/>
      <c r="AO48" s="946"/>
      <c r="AP48" s="946"/>
      <c r="AQ48" s="946"/>
      <c r="AR48" s="946"/>
      <c r="AS48" s="946"/>
      <c r="AT48" s="946"/>
      <c r="AU48" s="946"/>
      <c r="AV48" s="946"/>
      <c r="AW48" s="946"/>
      <c r="AX48" s="946"/>
      <c r="AY48" s="946"/>
      <c r="AZ48" s="1017"/>
      <c r="BA48" s="1017"/>
      <c r="BB48" s="1017"/>
      <c r="BC48" s="1017"/>
      <c r="BD48" s="1017"/>
      <c r="BE48" s="947"/>
      <c r="BF48" s="947"/>
      <c r="BG48" s="947"/>
      <c r="BH48" s="947"/>
      <c r="BI48" s="948"/>
      <c r="BJ48" s="91"/>
      <c r="BK48" s="91"/>
      <c r="BL48" s="91"/>
      <c r="BM48" s="91"/>
      <c r="BN48" s="91"/>
      <c r="BO48" s="101"/>
      <c r="BP48" s="101"/>
      <c r="BQ48" s="98">
        <v>42</v>
      </c>
      <c r="BR48" s="99"/>
      <c r="BS48" s="968"/>
      <c r="BT48" s="969"/>
      <c r="BU48" s="969"/>
      <c r="BV48" s="969"/>
      <c r="BW48" s="969"/>
      <c r="BX48" s="969"/>
      <c r="BY48" s="969"/>
      <c r="BZ48" s="969"/>
      <c r="CA48" s="969"/>
      <c r="CB48" s="969"/>
      <c r="CC48" s="969"/>
      <c r="CD48" s="969"/>
      <c r="CE48" s="969"/>
      <c r="CF48" s="969"/>
      <c r="CG48" s="990"/>
      <c r="CH48" s="965"/>
      <c r="CI48" s="966"/>
      <c r="CJ48" s="966"/>
      <c r="CK48" s="966"/>
      <c r="CL48" s="967"/>
      <c r="CM48" s="965"/>
      <c r="CN48" s="966"/>
      <c r="CO48" s="966"/>
      <c r="CP48" s="966"/>
      <c r="CQ48" s="967"/>
      <c r="CR48" s="965"/>
      <c r="CS48" s="966"/>
      <c r="CT48" s="966"/>
      <c r="CU48" s="966"/>
      <c r="CV48" s="967"/>
      <c r="CW48" s="965"/>
      <c r="CX48" s="966"/>
      <c r="CY48" s="966"/>
      <c r="CZ48" s="966"/>
      <c r="DA48" s="967"/>
      <c r="DB48" s="965"/>
      <c r="DC48" s="966"/>
      <c r="DD48" s="966"/>
      <c r="DE48" s="966"/>
      <c r="DF48" s="967"/>
      <c r="DG48" s="965"/>
      <c r="DH48" s="966"/>
      <c r="DI48" s="966"/>
      <c r="DJ48" s="966"/>
      <c r="DK48" s="967"/>
      <c r="DL48" s="965"/>
      <c r="DM48" s="966"/>
      <c r="DN48" s="966"/>
      <c r="DO48" s="966"/>
      <c r="DP48" s="967"/>
      <c r="DQ48" s="965"/>
      <c r="DR48" s="966"/>
      <c r="DS48" s="966"/>
      <c r="DT48" s="966"/>
      <c r="DU48" s="967"/>
      <c r="DV48" s="968"/>
      <c r="DW48" s="969"/>
      <c r="DX48" s="969"/>
      <c r="DY48" s="969"/>
      <c r="DZ48" s="970"/>
      <c r="EA48" s="89"/>
    </row>
    <row r="49" spans="1:131" ht="26.25" customHeight="1" x14ac:dyDescent="0.2">
      <c r="A49" s="98">
        <v>22</v>
      </c>
      <c r="B49" s="1006"/>
      <c r="C49" s="1007"/>
      <c r="D49" s="1007"/>
      <c r="E49" s="1007"/>
      <c r="F49" s="1007"/>
      <c r="G49" s="1007"/>
      <c r="H49" s="1007"/>
      <c r="I49" s="1007"/>
      <c r="J49" s="1007"/>
      <c r="K49" s="1007"/>
      <c r="L49" s="1007"/>
      <c r="M49" s="1007"/>
      <c r="N49" s="1007"/>
      <c r="O49" s="1007"/>
      <c r="P49" s="1008"/>
      <c r="Q49" s="1014"/>
      <c r="R49" s="1015"/>
      <c r="S49" s="1015"/>
      <c r="T49" s="1015"/>
      <c r="U49" s="1015"/>
      <c r="V49" s="1015"/>
      <c r="W49" s="1015"/>
      <c r="X49" s="1015"/>
      <c r="Y49" s="1015"/>
      <c r="Z49" s="1015"/>
      <c r="AA49" s="1015"/>
      <c r="AB49" s="1015"/>
      <c r="AC49" s="1015"/>
      <c r="AD49" s="1015"/>
      <c r="AE49" s="1016"/>
      <c r="AF49" s="1011"/>
      <c r="AG49" s="1012"/>
      <c r="AH49" s="1012"/>
      <c r="AI49" s="1012"/>
      <c r="AJ49" s="1013"/>
      <c r="AK49" s="955"/>
      <c r="AL49" s="946"/>
      <c r="AM49" s="946"/>
      <c r="AN49" s="946"/>
      <c r="AO49" s="946"/>
      <c r="AP49" s="946"/>
      <c r="AQ49" s="946"/>
      <c r="AR49" s="946"/>
      <c r="AS49" s="946"/>
      <c r="AT49" s="946"/>
      <c r="AU49" s="946"/>
      <c r="AV49" s="946"/>
      <c r="AW49" s="946"/>
      <c r="AX49" s="946"/>
      <c r="AY49" s="946"/>
      <c r="AZ49" s="1017"/>
      <c r="BA49" s="1017"/>
      <c r="BB49" s="1017"/>
      <c r="BC49" s="1017"/>
      <c r="BD49" s="1017"/>
      <c r="BE49" s="947"/>
      <c r="BF49" s="947"/>
      <c r="BG49" s="947"/>
      <c r="BH49" s="947"/>
      <c r="BI49" s="948"/>
      <c r="BJ49" s="91"/>
      <c r="BK49" s="91"/>
      <c r="BL49" s="91"/>
      <c r="BM49" s="91"/>
      <c r="BN49" s="91"/>
      <c r="BO49" s="101"/>
      <c r="BP49" s="101"/>
      <c r="BQ49" s="98">
        <v>43</v>
      </c>
      <c r="BR49" s="99"/>
      <c r="BS49" s="968"/>
      <c r="BT49" s="969"/>
      <c r="BU49" s="969"/>
      <c r="BV49" s="969"/>
      <c r="BW49" s="969"/>
      <c r="BX49" s="969"/>
      <c r="BY49" s="969"/>
      <c r="BZ49" s="969"/>
      <c r="CA49" s="969"/>
      <c r="CB49" s="969"/>
      <c r="CC49" s="969"/>
      <c r="CD49" s="969"/>
      <c r="CE49" s="969"/>
      <c r="CF49" s="969"/>
      <c r="CG49" s="990"/>
      <c r="CH49" s="965"/>
      <c r="CI49" s="966"/>
      <c r="CJ49" s="966"/>
      <c r="CK49" s="966"/>
      <c r="CL49" s="967"/>
      <c r="CM49" s="965"/>
      <c r="CN49" s="966"/>
      <c r="CO49" s="966"/>
      <c r="CP49" s="966"/>
      <c r="CQ49" s="967"/>
      <c r="CR49" s="965"/>
      <c r="CS49" s="966"/>
      <c r="CT49" s="966"/>
      <c r="CU49" s="966"/>
      <c r="CV49" s="967"/>
      <c r="CW49" s="965"/>
      <c r="CX49" s="966"/>
      <c r="CY49" s="966"/>
      <c r="CZ49" s="966"/>
      <c r="DA49" s="967"/>
      <c r="DB49" s="965"/>
      <c r="DC49" s="966"/>
      <c r="DD49" s="966"/>
      <c r="DE49" s="966"/>
      <c r="DF49" s="967"/>
      <c r="DG49" s="965"/>
      <c r="DH49" s="966"/>
      <c r="DI49" s="966"/>
      <c r="DJ49" s="966"/>
      <c r="DK49" s="967"/>
      <c r="DL49" s="965"/>
      <c r="DM49" s="966"/>
      <c r="DN49" s="966"/>
      <c r="DO49" s="966"/>
      <c r="DP49" s="967"/>
      <c r="DQ49" s="965"/>
      <c r="DR49" s="966"/>
      <c r="DS49" s="966"/>
      <c r="DT49" s="966"/>
      <c r="DU49" s="967"/>
      <c r="DV49" s="968"/>
      <c r="DW49" s="969"/>
      <c r="DX49" s="969"/>
      <c r="DY49" s="969"/>
      <c r="DZ49" s="970"/>
      <c r="EA49" s="89"/>
    </row>
    <row r="50" spans="1:131" ht="26.25" customHeight="1" x14ac:dyDescent="0.2">
      <c r="A50" s="98">
        <v>23</v>
      </c>
      <c r="B50" s="1006"/>
      <c r="C50" s="1007"/>
      <c r="D50" s="1007"/>
      <c r="E50" s="1007"/>
      <c r="F50" s="1007"/>
      <c r="G50" s="1007"/>
      <c r="H50" s="1007"/>
      <c r="I50" s="1007"/>
      <c r="J50" s="1007"/>
      <c r="K50" s="1007"/>
      <c r="L50" s="1007"/>
      <c r="M50" s="1007"/>
      <c r="N50" s="1007"/>
      <c r="O50" s="1007"/>
      <c r="P50" s="1008"/>
      <c r="Q50" s="1009"/>
      <c r="R50" s="1001"/>
      <c r="S50" s="1001"/>
      <c r="T50" s="1001"/>
      <c r="U50" s="1001"/>
      <c r="V50" s="1001"/>
      <c r="W50" s="1001"/>
      <c r="X50" s="1001"/>
      <c r="Y50" s="1001"/>
      <c r="Z50" s="1001"/>
      <c r="AA50" s="1001"/>
      <c r="AB50" s="1001"/>
      <c r="AC50" s="1001"/>
      <c r="AD50" s="1001"/>
      <c r="AE50" s="1010"/>
      <c r="AF50" s="1011"/>
      <c r="AG50" s="1012"/>
      <c r="AH50" s="1012"/>
      <c r="AI50" s="1012"/>
      <c r="AJ50" s="1013"/>
      <c r="AK50" s="1000"/>
      <c r="AL50" s="1001"/>
      <c r="AM50" s="1001"/>
      <c r="AN50" s="1001"/>
      <c r="AO50" s="1001"/>
      <c r="AP50" s="1001"/>
      <c r="AQ50" s="1001"/>
      <c r="AR50" s="1001"/>
      <c r="AS50" s="1001"/>
      <c r="AT50" s="1001"/>
      <c r="AU50" s="1001"/>
      <c r="AV50" s="1001"/>
      <c r="AW50" s="1001"/>
      <c r="AX50" s="1001"/>
      <c r="AY50" s="1001"/>
      <c r="AZ50" s="1002"/>
      <c r="BA50" s="1002"/>
      <c r="BB50" s="1002"/>
      <c r="BC50" s="1002"/>
      <c r="BD50" s="1002"/>
      <c r="BE50" s="947"/>
      <c r="BF50" s="947"/>
      <c r="BG50" s="947"/>
      <c r="BH50" s="947"/>
      <c r="BI50" s="948"/>
      <c r="BJ50" s="91"/>
      <c r="BK50" s="91"/>
      <c r="BL50" s="91"/>
      <c r="BM50" s="91"/>
      <c r="BN50" s="91"/>
      <c r="BO50" s="101"/>
      <c r="BP50" s="101"/>
      <c r="BQ50" s="98">
        <v>44</v>
      </c>
      <c r="BR50" s="99"/>
      <c r="BS50" s="968"/>
      <c r="BT50" s="969"/>
      <c r="BU50" s="969"/>
      <c r="BV50" s="969"/>
      <c r="BW50" s="969"/>
      <c r="BX50" s="969"/>
      <c r="BY50" s="969"/>
      <c r="BZ50" s="969"/>
      <c r="CA50" s="969"/>
      <c r="CB50" s="969"/>
      <c r="CC50" s="969"/>
      <c r="CD50" s="969"/>
      <c r="CE50" s="969"/>
      <c r="CF50" s="969"/>
      <c r="CG50" s="990"/>
      <c r="CH50" s="965"/>
      <c r="CI50" s="966"/>
      <c r="CJ50" s="966"/>
      <c r="CK50" s="966"/>
      <c r="CL50" s="967"/>
      <c r="CM50" s="965"/>
      <c r="CN50" s="966"/>
      <c r="CO50" s="966"/>
      <c r="CP50" s="966"/>
      <c r="CQ50" s="967"/>
      <c r="CR50" s="965"/>
      <c r="CS50" s="966"/>
      <c r="CT50" s="966"/>
      <c r="CU50" s="966"/>
      <c r="CV50" s="967"/>
      <c r="CW50" s="965"/>
      <c r="CX50" s="966"/>
      <c r="CY50" s="966"/>
      <c r="CZ50" s="966"/>
      <c r="DA50" s="967"/>
      <c r="DB50" s="965"/>
      <c r="DC50" s="966"/>
      <c r="DD50" s="966"/>
      <c r="DE50" s="966"/>
      <c r="DF50" s="967"/>
      <c r="DG50" s="965"/>
      <c r="DH50" s="966"/>
      <c r="DI50" s="966"/>
      <c r="DJ50" s="966"/>
      <c r="DK50" s="967"/>
      <c r="DL50" s="965"/>
      <c r="DM50" s="966"/>
      <c r="DN50" s="966"/>
      <c r="DO50" s="966"/>
      <c r="DP50" s="967"/>
      <c r="DQ50" s="965"/>
      <c r="DR50" s="966"/>
      <c r="DS50" s="966"/>
      <c r="DT50" s="966"/>
      <c r="DU50" s="967"/>
      <c r="DV50" s="968"/>
      <c r="DW50" s="969"/>
      <c r="DX50" s="969"/>
      <c r="DY50" s="969"/>
      <c r="DZ50" s="970"/>
      <c r="EA50" s="89"/>
    </row>
    <row r="51" spans="1:131" ht="26.25" customHeight="1" x14ac:dyDescent="0.2">
      <c r="A51" s="98">
        <v>24</v>
      </c>
      <c r="B51" s="1006"/>
      <c r="C51" s="1007"/>
      <c r="D51" s="1007"/>
      <c r="E51" s="1007"/>
      <c r="F51" s="1007"/>
      <c r="G51" s="1007"/>
      <c r="H51" s="1007"/>
      <c r="I51" s="1007"/>
      <c r="J51" s="1007"/>
      <c r="K51" s="1007"/>
      <c r="L51" s="1007"/>
      <c r="M51" s="1007"/>
      <c r="N51" s="1007"/>
      <c r="O51" s="1007"/>
      <c r="P51" s="1008"/>
      <c r="Q51" s="1009"/>
      <c r="R51" s="1001"/>
      <c r="S51" s="1001"/>
      <c r="T51" s="1001"/>
      <c r="U51" s="1001"/>
      <c r="V51" s="1001"/>
      <c r="W51" s="1001"/>
      <c r="X51" s="1001"/>
      <c r="Y51" s="1001"/>
      <c r="Z51" s="1001"/>
      <c r="AA51" s="1001"/>
      <c r="AB51" s="1001"/>
      <c r="AC51" s="1001"/>
      <c r="AD51" s="1001"/>
      <c r="AE51" s="1010"/>
      <c r="AF51" s="1011"/>
      <c r="AG51" s="1012"/>
      <c r="AH51" s="1012"/>
      <c r="AI51" s="1012"/>
      <c r="AJ51" s="1013"/>
      <c r="AK51" s="1000"/>
      <c r="AL51" s="1001"/>
      <c r="AM51" s="1001"/>
      <c r="AN51" s="1001"/>
      <c r="AO51" s="1001"/>
      <c r="AP51" s="1001"/>
      <c r="AQ51" s="1001"/>
      <c r="AR51" s="1001"/>
      <c r="AS51" s="1001"/>
      <c r="AT51" s="1001"/>
      <c r="AU51" s="1001"/>
      <c r="AV51" s="1001"/>
      <c r="AW51" s="1001"/>
      <c r="AX51" s="1001"/>
      <c r="AY51" s="1001"/>
      <c r="AZ51" s="1002"/>
      <c r="BA51" s="1002"/>
      <c r="BB51" s="1002"/>
      <c r="BC51" s="1002"/>
      <c r="BD51" s="1002"/>
      <c r="BE51" s="947"/>
      <c r="BF51" s="947"/>
      <c r="BG51" s="947"/>
      <c r="BH51" s="947"/>
      <c r="BI51" s="948"/>
      <c r="BJ51" s="91"/>
      <c r="BK51" s="91"/>
      <c r="BL51" s="91"/>
      <c r="BM51" s="91"/>
      <c r="BN51" s="91"/>
      <c r="BO51" s="101"/>
      <c r="BP51" s="101"/>
      <c r="BQ51" s="98">
        <v>45</v>
      </c>
      <c r="BR51" s="99"/>
      <c r="BS51" s="968"/>
      <c r="BT51" s="969"/>
      <c r="BU51" s="969"/>
      <c r="BV51" s="969"/>
      <c r="BW51" s="969"/>
      <c r="BX51" s="969"/>
      <c r="BY51" s="969"/>
      <c r="BZ51" s="969"/>
      <c r="CA51" s="969"/>
      <c r="CB51" s="969"/>
      <c r="CC51" s="969"/>
      <c r="CD51" s="969"/>
      <c r="CE51" s="969"/>
      <c r="CF51" s="969"/>
      <c r="CG51" s="990"/>
      <c r="CH51" s="965"/>
      <c r="CI51" s="966"/>
      <c r="CJ51" s="966"/>
      <c r="CK51" s="966"/>
      <c r="CL51" s="967"/>
      <c r="CM51" s="965"/>
      <c r="CN51" s="966"/>
      <c r="CO51" s="966"/>
      <c r="CP51" s="966"/>
      <c r="CQ51" s="967"/>
      <c r="CR51" s="965"/>
      <c r="CS51" s="966"/>
      <c r="CT51" s="966"/>
      <c r="CU51" s="966"/>
      <c r="CV51" s="967"/>
      <c r="CW51" s="965"/>
      <c r="CX51" s="966"/>
      <c r="CY51" s="966"/>
      <c r="CZ51" s="966"/>
      <c r="DA51" s="967"/>
      <c r="DB51" s="965"/>
      <c r="DC51" s="966"/>
      <c r="DD51" s="966"/>
      <c r="DE51" s="966"/>
      <c r="DF51" s="967"/>
      <c r="DG51" s="965"/>
      <c r="DH51" s="966"/>
      <c r="DI51" s="966"/>
      <c r="DJ51" s="966"/>
      <c r="DK51" s="967"/>
      <c r="DL51" s="965"/>
      <c r="DM51" s="966"/>
      <c r="DN51" s="966"/>
      <c r="DO51" s="966"/>
      <c r="DP51" s="967"/>
      <c r="DQ51" s="965"/>
      <c r="DR51" s="966"/>
      <c r="DS51" s="966"/>
      <c r="DT51" s="966"/>
      <c r="DU51" s="967"/>
      <c r="DV51" s="968"/>
      <c r="DW51" s="969"/>
      <c r="DX51" s="969"/>
      <c r="DY51" s="969"/>
      <c r="DZ51" s="970"/>
      <c r="EA51" s="89"/>
    </row>
    <row r="52" spans="1:131" ht="26.25" customHeight="1" x14ac:dyDescent="0.2">
      <c r="A52" s="98">
        <v>25</v>
      </c>
      <c r="B52" s="1006"/>
      <c r="C52" s="1007"/>
      <c r="D52" s="1007"/>
      <c r="E52" s="1007"/>
      <c r="F52" s="1007"/>
      <c r="G52" s="1007"/>
      <c r="H52" s="1007"/>
      <c r="I52" s="1007"/>
      <c r="J52" s="1007"/>
      <c r="K52" s="1007"/>
      <c r="L52" s="1007"/>
      <c r="M52" s="1007"/>
      <c r="N52" s="1007"/>
      <c r="O52" s="1007"/>
      <c r="P52" s="1008"/>
      <c r="Q52" s="1009"/>
      <c r="R52" s="1001"/>
      <c r="S52" s="1001"/>
      <c r="T52" s="1001"/>
      <c r="U52" s="1001"/>
      <c r="V52" s="1001"/>
      <c r="W52" s="1001"/>
      <c r="X52" s="1001"/>
      <c r="Y52" s="1001"/>
      <c r="Z52" s="1001"/>
      <c r="AA52" s="1001"/>
      <c r="AB52" s="1001"/>
      <c r="AC52" s="1001"/>
      <c r="AD52" s="1001"/>
      <c r="AE52" s="1010"/>
      <c r="AF52" s="1011"/>
      <c r="AG52" s="1012"/>
      <c r="AH52" s="1012"/>
      <c r="AI52" s="1012"/>
      <c r="AJ52" s="1013"/>
      <c r="AK52" s="1000"/>
      <c r="AL52" s="1001"/>
      <c r="AM52" s="1001"/>
      <c r="AN52" s="1001"/>
      <c r="AO52" s="1001"/>
      <c r="AP52" s="1001"/>
      <c r="AQ52" s="1001"/>
      <c r="AR52" s="1001"/>
      <c r="AS52" s="1001"/>
      <c r="AT52" s="1001"/>
      <c r="AU52" s="1001"/>
      <c r="AV52" s="1001"/>
      <c r="AW52" s="1001"/>
      <c r="AX52" s="1001"/>
      <c r="AY52" s="1001"/>
      <c r="AZ52" s="1002"/>
      <c r="BA52" s="1002"/>
      <c r="BB52" s="1002"/>
      <c r="BC52" s="1002"/>
      <c r="BD52" s="1002"/>
      <c r="BE52" s="947"/>
      <c r="BF52" s="947"/>
      <c r="BG52" s="947"/>
      <c r="BH52" s="947"/>
      <c r="BI52" s="948"/>
      <c r="BJ52" s="91"/>
      <c r="BK52" s="91"/>
      <c r="BL52" s="91"/>
      <c r="BM52" s="91"/>
      <c r="BN52" s="91"/>
      <c r="BO52" s="101"/>
      <c r="BP52" s="101"/>
      <c r="BQ52" s="98">
        <v>46</v>
      </c>
      <c r="BR52" s="99"/>
      <c r="BS52" s="968"/>
      <c r="BT52" s="969"/>
      <c r="BU52" s="969"/>
      <c r="BV52" s="969"/>
      <c r="BW52" s="969"/>
      <c r="BX52" s="969"/>
      <c r="BY52" s="969"/>
      <c r="BZ52" s="969"/>
      <c r="CA52" s="969"/>
      <c r="CB52" s="969"/>
      <c r="CC52" s="969"/>
      <c r="CD52" s="969"/>
      <c r="CE52" s="969"/>
      <c r="CF52" s="969"/>
      <c r="CG52" s="990"/>
      <c r="CH52" s="965"/>
      <c r="CI52" s="966"/>
      <c r="CJ52" s="966"/>
      <c r="CK52" s="966"/>
      <c r="CL52" s="967"/>
      <c r="CM52" s="965"/>
      <c r="CN52" s="966"/>
      <c r="CO52" s="966"/>
      <c r="CP52" s="966"/>
      <c r="CQ52" s="967"/>
      <c r="CR52" s="965"/>
      <c r="CS52" s="966"/>
      <c r="CT52" s="966"/>
      <c r="CU52" s="966"/>
      <c r="CV52" s="967"/>
      <c r="CW52" s="965"/>
      <c r="CX52" s="966"/>
      <c r="CY52" s="966"/>
      <c r="CZ52" s="966"/>
      <c r="DA52" s="967"/>
      <c r="DB52" s="965"/>
      <c r="DC52" s="966"/>
      <c r="DD52" s="966"/>
      <c r="DE52" s="966"/>
      <c r="DF52" s="967"/>
      <c r="DG52" s="965"/>
      <c r="DH52" s="966"/>
      <c r="DI52" s="966"/>
      <c r="DJ52" s="966"/>
      <c r="DK52" s="967"/>
      <c r="DL52" s="965"/>
      <c r="DM52" s="966"/>
      <c r="DN52" s="966"/>
      <c r="DO52" s="966"/>
      <c r="DP52" s="967"/>
      <c r="DQ52" s="965"/>
      <c r="DR52" s="966"/>
      <c r="DS52" s="966"/>
      <c r="DT52" s="966"/>
      <c r="DU52" s="967"/>
      <c r="DV52" s="968"/>
      <c r="DW52" s="969"/>
      <c r="DX52" s="969"/>
      <c r="DY52" s="969"/>
      <c r="DZ52" s="970"/>
      <c r="EA52" s="89"/>
    </row>
    <row r="53" spans="1:131" ht="26.25" customHeight="1" x14ac:dyDescent="0.2">
      <c r="A53" s="98">
        <v>26</v>
      </c>
      <c r="B53" s="1006"/>
      <c r="C53" s="1007"/>
      <c r="D53" s="1007"/>
      <c r="E53" s="1007"/>
      <c r="F53" s="1007"/>
      <c r="G53" s="1007"/>
      <c r="H53" s="1007"/>
      <c r="I53" s="1007"/>
      <c r="J53" s="1007"/>
      <c r="K53" s="1007"/>
      <c r="L53" s="1007"/>
      <c r="M53" s="1007"/>
      <c r="N53" s="1007"/>
      <c r="O53" s="1007"/>
      <c r="P53" s="1008"/>
      <c r="Q53" s="1009"/>
      <c r="R53" s="1001"/>
      <c r="S53" s="1001"/>
      <c r="T53" s="1001"/>
      <c r="U53" s="1001"/>
      <c r="V53" s="1001"/>
      <c r="W53" s="1001"/>
      <c r="X53" s="1001"/>
      <c r="Y53" s="1001"/>
      <c r="Z53" s="1001"/>
      <c r="AA53" s="1001"/>
      <c r="AB53" s="1001"/>
      <c r="AC53" s="1001"/>
      <c r="AD53" s="1001"/>
      <c r="AE53" s="1010"/>
      <c r="AF53" s="1011"/>
      <c r="AG53" s="1012"/>
      <c r="AH53" s="1012"/>
      <c r="AI53" s="1012"/>
      <c r="AJ53" s="1013"/>
      <c r="AK53" s="1000"/>
      <c r="AL53" s="1001"/>
      <c r="AM53" s="1001"/>
      <c r="AN53" s="1001"/>
      <c r="AO53" s="1001"/>
      <c r="AP53" s="1001"/>
      <c r="AQ53" s="1001"/>
      <c r="AR53" s="1001"/>
      <c r="AS53" s="1001"/>
      <c r="AT53" s="1001"/>
      <c r="AU53" s="1001"/>
      <c r="AV53" s="1001"/>
      <c r="AW53" s="1001"/>
      <c r="AX53" s="1001"/>
      <c r="AY53" s="1001"/>
      <c r="AZ53" s="1002"/>
      <c r="BA53" s="1002"/>
      <c r="BB53" s="1002"/>
      <c r="BC53" s="1002"/>
      <c r="BD53" s="1002"/>
      <c r="BE53" s="947"/>
      <c r="BF53" s="947"/>
      <c r="BG53" s="947"/>
      <c r="BH53" s="947"/>
      <c r="BI53" s="948"/>
      <c r="BJ53" s="91"/>
      <c r="BK53" s="91"/>
      <c r="BL53" s="91"/>
      <c r="BM53" s="91"/>
      <c r="BN53" s="91"/>
      <c r="BO53" s="101"/>
      <c r="BP53" s="101"/>
      <c r="BQ53" s="98">
        <v>47</v>
      </c>
      <c r="BR53" s="99"/>
      <c r="BS53" s="968"/>
      <c r="BT53" s="969"/>
      <c r="BU53" s="969"/>
      <c r="BV53" s="969"/>
      <c r="BW53" s="969"/>
      <c r="BX53" s="969"/>
      <c r="BY53" s="969"/>
      <c r="BZ53" s="969"/>
      <c r="CA53" s="969"/>
      <c r="CB53" s="969"/>
      <c r="CC53" s="969"/>
      <c r="CD53" s="969"/>
      <c r="CE53" s="969"/>
      <c r="CF53" s="969"/>
      <c r="CG53" s="990"/>
      <c r="CH53" s="965"/>
      <c r="CI53" s="966"/>
      <c r="CJ53" s="966"/>
      <c r="CK53" s="966"/>
      <c r="CL53" s="967"/>
      <c r="CM53" s="965"/>
      <c r="CN53" s="966"/>
      <c r="CO53" s="966"/>
      <c r="CP53" s="966"/>
      <c r="CQ53" s="967"/>
      <c r="CR53" s="965"/>
      <c r="CS53" s="966"/>
      <c r="CT53" s="966"/>
      <c r="CU53" s="966"/>
      <c r="CV53" s="967"/>
      <c r="CW53" s="965"/>
      <c r="CX53" s="966"/>
      <c r="CY53" s="966"/>
      <c r="CZ53" s="966"/>
      <c r="DA53" s="967"/>
      <c r="DB53" s="965"/>
      <c r="DC53" s="966"/>
      <c r="DD53" s="966"/>
      <c r="DE53" s="966"/>
      <c r="DF53" s="967"/>
      <c r="DG53" s="965"/>
      <c r="DH53" s="966"/>
      <c r="DI53" s="966"/>
      <c r="DJ53" s="966"/>
      <c r="DK53" s="967"/>
      <c r="DL53" s="965"/>
      <c r="DM53" s="966"/>
      <c r="DN53" s="966"/>
      <c r="DO53" s="966"/>
      <c r="DP53" s="967"/>
      <c r="DQ53" s="965"/>
      <c r="DR53" s="966"/>
      <c r="DS53" s="966"/>
      <c r="DT53" s="966"/>
      <c r="DU53" s="967"/>
      <c r="DV53" s="968"/>
      <c r="DW53" s="969"/>
      <c r="DX53" s="969"/>
      <c r="DY53" s="969"/>
      <c r="DZ53" s="970"/>
      <c r="EA53" s="89"/>
    </row>
    <row r="54" spans="1:131" ht="26.25" customHeight="1" x14ac:dyDescent="0.2">
      <c r="A54" s="98">
        <v>27</v>
      </c>
      <c r="B54" s="1006"/>
      <c r="C54" s="1007"/>
      <c r="D54" s="1007"/>
      <c r="E54" s="1007"/>
      <c r="F54" s="1007"/>
      <c r="G54" s="1007"/>
      <c r="H54" s="1007"/>
      <c r="I54" s="1007"/>
      <c r="J54" s="1007"/>
      <c r="K54" s="1007"/>
      <c r="L54" s="1007"/>
      <c r="M54" s="1007"/>
      <c r="N54" s="1007"/>
      <c r="O54" s="1007"/>
      <c r="P54" s="1008"/>
      <c r="Q54" s="1009"/>
      <c r="R54" s="1001"/>
      <c r="S54" s="1001"/>
      <c r="T54" s="1001"/>
      <c r="U54" s="1001"/>
      <c r="V54" s="1001"/>
      <c r="W54" s="1001"/>
      <c r="X54" s="1001"/>
      <c r="Y54" s="1001"/>
      <c r="Z54" s="1001"/>
      <c r="AA54" s="1001"/>
      <c r="AB54" s="1001"/>
      <c r="AC54" s="1001"/>
      <c r="AD54" s="1001"/>
      <c r="AE54" s="1010"/>
      <c r="AF54" s="1011"/>
      <c r="AG54" s="1012"/>
      <c r="AH54" s="1012"/>
      <c r="AI54" s="1012"/>
      <c r="AJ54" s="1013"/>
      <c r="AK54" s="1000"/>
      <c r="AL54" s="1001"/>
      <c r="AM54" s="1001"/>
      <c r="AN54" s="1001"/>
      <c r="AO54" s="1001"/>
      <c r="AP54" s="1001"/>
      <c r="AQ54" s="1001"/>
      <c r="AR54" s="1001"/>
      <c r="AS54" s="1001"/>
      <c r="AT54" s="1001"/>
      <c r="AU54" s="1001"/>
      <c r="AV54" s="1001"/>
      <c r="AW54" s="1001"/>
      <c r="AX54" s="1001"/>
      <c r="AY54" s="1001"/>
      <c r="AZ54" s="1002"/>
      <c r="BA54" s="1002"/>
      <c r="BB54" s="1002"/>
      <c r="BC54" s="1002"/>
      <c r="BD54" s="1002"/>
      <c r="BE54" s="947"/>
      <c r="BF54" s="947"/>
      <c r="BG54" s="947"/>
      <c r="BH54" s="947"/>
      <c r="BI54" s="948"/>
      <c r="BJ54" s="91"/>
      <c r="BK54" s="91"/>
      <c r="BL54" s="91"/>
      <c r="BM54" s="91"/>
      <c r="BN54" s="91"/>
      <c r="BO54" s="101"/>
      <c r="BP54" s="101"/>
      <c r="BQ54" s="98">
        <v>48</v>
      </c>
      <c r="BR54" s="99"/>
      <c r="BS54" s="968"/>
      <c r="BT54" s="969"/>
      <c r="BU54" s="969"/>
      <c r="BV54" s="969"/>
      <c r="BW54" s="969"/>
      <c r="BX54" s="969"/>
      <c r="BY54" s="969"/>
      <c r="BZ54" s="969"/>
      <c r="CA54" s="969"/>
      <c r="CB54" s="969"/>
      <c r="CC54" s="969"/>
      <c r="CD54" s="969"/>
      <c r="CE54" s="969"/>
      <c r="CF54" s="969"/>
      <c r="CG54" s="990"/>
      <c r="CH54" s="965"/>
      <c r="CI54" s="966"/>
      <c r="CJ54" s="966"/>
      <c r="CK54" s="966"/>
      <c r="CL54" s="967"/>
      <c r="CM54" s="965"/>
      <c r="CN54" s="966"/>
      <c r="CO54" s="966"/>
      <c r="CP54" s="966"/>
      <c r="CQ54" s="967"/>
      <c r="CR54" s="965"/>
      <c r="CS54" s="966"/>
      <c r="CT54" s="966"/>
      <c r="CU54" s="966"/>
      <c r="CV54" s="967"/>
      <c r="CW54" s="965"/>
      <c r="CX54" s="966"/>
      <c r="CY54" s="966"/>
      <c r="CZ54" s="966"/>
      <c r="DA54" s="967"/>
      <c r="DB54" s="965"/>
      <c r="DC54" s="966"/>
      <c r="DD54" s="966"/>
      <c r="DE54" s="966"/>
      <c r="DF54" s="967"/>
      <c r="DG54" s="965"/>
      <c r="DH54" s="966"/>
      <c r="DI54" s="966"/>
      <c r="DJ54" s="966"/>
      <c r="DK54" s="967"/>
      <c r="DL54" s="965"/>
      <c r="DM54" s="966"/>
      <c r="DN54" s="966"/>
      <c r="DO54" s="966"/>
      <c r="DP54" s="967"/>
      <c r="DQ54" s="965"/>
      <c r="DR54" s="966"/>
      <c r="DS54" s="966"/>
      <c r="DT54" s="966"/>
      <c r="DU54" s="967"/>
      <c r="DV54" s="968"/>
      <c r="DW54" s="969"/>
      <c r="DX54" s="969"/>
      <c r="DY54" s="969"/>
      <c r="DZ54" s="970"/>
      <c r="EA54" s="89"/>
    </row>
    <row r="55" spans="1:131" ht="26.25" customHeight="1" x14ac:dyDescent="0.2">
      <c r="A55" s="98">
        <v>28</v>
      </c>
      <c r="B55" s="1006"/>
      <c r="C55" s="1007"/>
      <c r="D55" s="1007"/>
      <c r="E55" s="1007"/>
      <c r="F55" s="1007"/>
      <c r="G55" s="1007"/>
      <c r="H55" s="1007"/>
      <c r="I55" s="1007"/>
      <c r="J55" s="1007"/>
      <c r="K55" s="1007"/>
      <c r="L55" s="1007"/>
      <c r="M55" s="1007"/>
      <c r="N55" s="1007"/>
      <c r="O55" s="1007"/>
      <c r="P55" s="1008"/>
      <c r="Q55" s="1009"/>
      <c r="R55" s="1001"/>
      <c r="S55" s="1001"/>
      <c r="T55" s="1001"/>
      <c r="U55" s="1001"/>
      <c r="V55" s="1001"/>
      <c r="W55" s="1001"/>
      <c r="X55" s="1001"/>
      <c r="Y55" s="1001"/>
      <c r="Z55" s="1001"/>
      <c r="AA55" s="1001"/>
      <c r="AB55" s="1001"/>
      <c r="AC55" s="1001"/>
      <c r="AD55" s="1001"/>
      <c r="AE55" s="1010"/>
      <c r="AF55" s="1011"/>
      <c r="AG55" s="1012"/>
      <c r="AH55" s="1012"/>
      <c r="AI55" s="1012"/>
      <c r="AJ55" s="1013"/>
      <c r="AK55" s="1000"/>
      <c r="AL55" s="1001"/>
      <c r="AM55" s="1001"/>
      <c r="AN55" s="1001"/>
      <c r="AO55" s="1001"/>
      <c r="AP55" s="1001"/>
      <c r="AQ55" s="1001"/>
      <c r="AR55" s="1001"/>
      <c r="AS55" s="1001"/>
      <c r="AT55" s="1001"/>
      <c r="AU55" s="1001"/>
      <c r="AV55" s="1001"/>
      <c r="AW55" s="1001"/>
      <c r="AX55" s="1001"/>
      <c r="AY55" s="1001"/>
      <c r="AZ55" s="1002"/>
      <c r="BA55" s="1002"/>
      <c r="BB55" s="1002"/>
      <c r="BC55" s="1002"/>
      <c r="BD55" s="1002"/>
      <c r="BE55" s="947"/>
      <c r="BF55" s="947"/>
      <c r="BG55" s="947"/>
      <c r="BH55" s="947"/>
      <c r="BI55" s="948"/>
      <c r="BJ55" s="91"/>
      <c r="BK55" s="91"/>
      <c r="BL55" s="91"/>
      <c r="BM55" s="91"/>
      <c r="BN55" s="91"/>
      <c r="BO55" s="101"/>
      <c r="BP55" s="101"/>
      <c r="BQ55" s="98">
        <v>49</v>
      </c>
      <c r="BR55" s="99"/>
      <c r="BS55" s="968"/>
      <c r="BT55" s="969"/>
      <c r="BU55" s="969"/>
      <c r="BV55" s="969"/>
      <c r="BW55" s="969"/>
      <c r="BX55" s="969"/>
      <c r="BY55" s="969"/>
      <c r="BZ55" s="969"/>
      <c r="CA55" s="969"/>
      <c r="CB55" s="969"/>
      <c r="CC55" s="969"/>
      <c r="CD55" s="969"/>
      <c r="CE55" s="969"/>
      <c r="CF55" s="969"/>
      <c r="CG55" s="990"/>
      <c r="CH55" s="965"/>
      <c r="CI55" s="966"/>
      <c r="CJ55" s="966"/>
      <c r="CK55" s="966"/>
      <c r="CL55" s="967"/>
      <c r="CM55" s="965"/>
      <c r="CN55" s="966"/>
      <c r="CO55" s="966"/>
      <c r="CP55" s="966"/>
      <c r="CQ55" s="967"/>
      <c r="CR55" s="965"/>
      <c r="CS55" s="966"/>
      <c r="CT55" s="966"/>
      <c r="CU55" s="966"/>
      <c r="CV55" s="967"/>
      <c r="CW55" s="965"/>
      <c r="CX55" s="966"/>
      <c r="CY55" s="966"/>
      <c r="CZ55" s="966"/>
      <c r="DA55" s="967"/>
      <c r="DB55" s="965"/>
      <c r="DC55" s="966"/>
      <c r="DD55" s="966"/>
      <c r="DE55" s="966"/>
      <c r="DF55" s="967"/>
      <c r="DG55" s="965"/>
      <c r="DH55" s="966"/>
      <c r="DI55" s="966"/>
      <c r="DJ55" s="966"/>
      <c r="DK55" s="967"/>
      <c r="DL55" s="965"/>
      <c r="DM55" s="966"/>
      <c r="DN55" s="966"/>
      <c r="DO55" s="966"/>
      <c r="DP55" s="967"/>
      <c r="DQ55" s="965"/>
      <c r="DR55" s="966"/>
      <c r="DS55" s="966"/>
      <c r="DT55" s="966"/>
      <c r="DU55" s="967"/>
      <c r="DV55" s="968"/>
      <c r="DW55" s="969"/>
      <c r="DX55" s="969"/>
      <c r="DY55" s="969"/>
      <c r="DZ55" s="970"/>
      <c r="EA55" s="89"/>
    </row>
    <row r="56" spans="1:131" ht="26.25" customHeight="1" x14ac:dyDescent="0.2">
      <c r="A56" s="98">
        <v>29</v>
      </c>
      <c r="B56" s="1006"/>
      <c r="C56" s="1007"/>
      <c r="D56" s="1007"/>
      <c r="E56" s="1007"/>
      <c r="F56" s="1007"/>
      <c r="G56" s="1007"/>
      <c r="H56" s="1007"/>
      <c r="I56" s="1007"/>
      <c r="J56" s="1007"/>
      <c r="K56" s="1007"/>
      <c r="L56" s="1007"/>
      <c r="M56" s="1007"/>
      <c r="N56" s="1007"/>
      <c r="O56" s="1007"/>
      <c r="P56" s="1008"/>
      <c r="Q56" s="1009"/>
      <c r="R56" s="1001"/>
      <c r="S56" s="1001"/>
      <c r="T56" s="1001"/>
      <c r="U56" s="1001"/>
      <c r="V56" s="1001"/>
      <c r="W56" s="1001"/>
      <c r="X56" s="1001"/>
      <c r="Y56" s="1001"/>
      <c r="Z56" s="1001"/>
      <c r="AA56" s="1001"/>
      <c r="AB56" s="1001"/>
      <c r="AC56" s="1001"/>
      <c r="AD56" s="1001"/>
      <c r="AE56" s="1010"/>
      <c r="AF56" s="1011"/>
      <c r="AG56" s="1012"/>
      <c r="AH56" s="1012"/>
      <c r="AI56" s="1012"/>
      <c r="AJ56" s="1013"/>
      <c r="AK56" s="1000"/>
      <c r="AL56" s="1001"/>
      <c r="AM56" s="1001"/>
      <c r="AN56" s="1001"/>
      <c r="AO56" s="1001"/>
      <c r="AP56" s="1001"/>
      <c r="AQ56" s="1001"/>
      <c r="AR56" s="1001"/>
      <c r="AS56" s="1001"/>
      <c r="AT56" s="1001"/>
      <c r="AU56" s="1001"/>
      <c r="AV56" s="1001"/>
      <c r="AW56" s="1001"/>
      <c r="AX56" s="1001"/>
      <c r="AY56" s="1001"/>
      <c r="AZ56" s="1002"/>
      <c r="BA56" s="1002"/>
      <c r="BB56" s="1002"/>
      <c r="BC56" s="1002"/>
      <c r="BD56" s="1002"/>
      <c r="BE56" s="947"/>
      <c r="BF56" s="947"/>
      <c r="BG56" s="947"/>
      <c r="BH56" s="947"/>
      <c r="BI56" s="948"/>
      <c r="BJ56" s="91"/>
      <c r="BK56" s="91"/>
      <c r="BL56" s="91"/>
      <c r="BM56" s="91"/>
      <c r="BN56" s="91"/>
      <c r="BO56" s="101"/>
      <c r="BP56" s="101"/>
      <c r="BQ56" s="98">
        <v>50</v>
      </c>
      <c r="BR56" s="99"/>
      <c r="BS56" s="968"/>
      <c r="BT56" s="969"/>
      <c r="BU56" s="969"/>
      <c r="BV56" s="969"/>
      <c r="BW56" s="969"/>
      <c r="BX56" s="969"/>
      <c r="BY56" s="969"/>
      <c r="BZ56" s="969"/>
      <c r="CA56" s="969"/>
      <c r="CB56" s="969"/>
      <c r="CC56" s="969"/>
      <c r="CD56" s="969"/>
      <c r="CE56" s="969"/>
      <c r="CF56" s="969"/>
      <c r="CG56" s="990"/>
      <c r="CH56" s="965"/>
      <c r="CI56" s="966"/>
      <c r="CJ56" s="966"/>
      <c r="CK56" s="966"/>
      <c r="CL56" s="967"/>
      <c r="CM56" s="965"/>
      <c r="CN56" s="966"/>
      <c r="CO56" s="966"/>
      <c r="CP56" s="966"/>
      <c r="CQ56" s="967"/>
      <c r="CR56" s="965"/>
      <c r="CS56" s="966"/>
      <c r="CT56" s="966"/>
      <c r="CU56" s="966"/>
      <c r="CV56" s="967"/>
      <c r="CW56" s="965"/>
      <c r="CX56" s="966"/>
      <c r="CY56" s="966"/>
      <c r="CZ56" s="966"/>
      <c r="DA56" s="967"/>
      <c r="DB56" s="965"/>
      <c r="DC56" s="966"/>
      <c r="DD56" s="966"/>
      <c r="DE56" s="966"/>
      <c r="DF56" s="967"/>
      <c r="DG56" s="965"/>
      <c r="DH56" s="966"/>
      <c r="DI56" s="966"/>
      <c r="DJ56" s="966"/>
      <c r="DK56" s="967"/>
      <c r="DL56" s="965"/>
      <c r="DM56" s="966"/>
      <c r="DN56" s="966"/>
      <c r="DO56" s="966"/>
      <c r="DP56" s="967"/>
      <c r="DQ56" s="965"/>
      <c r="DR56" s="966"/>
      <c r="DS56" s="966"/>
      <c r="DT56" s="966"/>
      <c r="DU56" s="967"/>
      <c r="DV56" s="968"/>
      <c r="DW56" s="969"/>
      <c r="DX56" s="969"/>
      <c r="DY56" s="969"/>
      <c r="DZ56" s="970"/>
      <c r="EA56" s="89"/>
    </row>
    <row r="57" spans="1:131" ht="26.25" customHeight="1" x14ac:dyDescent="0.2">
      <c r="A57" s="98">
        <v>30</v>
      </c>
      <c r="B57" s="1006"/>
      <c r="C57" s="1007"/>
      <c r="D57" s="1007"/>
      <c r="E57" s="1007"/>
      <c r="F57" s="1007"/>
      <c r="G57" s="1007"/>
      <c r="H57" s="1007"/>
      <c r="I57" s="1007"/>
      <c r="J57" s="1007"/>
      <c r="K57" s="1007"/>
      <c r="L57" s="1007"/>
      <c r="M57" s="1007"/>
      <c r="N57" s="1007"/>
      <c r="O57" s="1007"/>
      <c r="P57" s="1008"/>
      <c r="Q57" s="1009"/>
      <c r="R57" s="1001"/>
      <c r="S57" s="1001"/>
      <c r="T57" s="1001"/>
      <c r="U57" s="1001"/>
      <c r="V57" s="1001"/>
      <c r="W57" s="1001"/>
      <c r="X57" s="1001"/>
      <c r="Y57" s="1001"/>
      <c r="Z57" s="1001"/>
      <c r="AA57" s="1001"/>
      <c r="AB57" s="1001"/>
      <c r="AC57" s="1001"/>
      <c r="AD57" s="1001"/>
      <c r="AE57" s="1010"/>
      <c r="AF57" s="1011"/>
      <c r="AG57" s="1012"/>
      <c r="AH57" s="1012"/>
      <c r="AI57" s="1012"/>
      <c r="AJ57" s="1013"/>
      <c r="AK57" s="1000"/>
      <c r="AL57" s="1001"/>
      <c r="AM57" s="1001"/>
      <c r="AN57" s="1001"/>
      <c r="AO57" s="1001"/>
      <c r="AP57" s="1001"/>
      <c r="AQ57" s="1001"/>
      <c r="AR57" s="1001"/>
      <c r="AS57" s="1001"/>
      <c r="AT57" s="1001"/>
      <c r="AU57" s="1001"/>
      <c r="AV57" s="1001"/>
      <c r="AW57" s="1001"/>
      <c r="AX57" s="1001"/>
      <c r="AY57" s="1001"/>
      <c r="AZ57" s="1002"/>
      <c r="BA57" s="1002"/>
      <c r="BB57" s="1002"/>
      <c r="BC57" s="1002"/>
      <c r="BD57" s="1002"/>
      <c r="BE57" s="947"/>
      <c r="BF57" s="947"/>
      <c r="BG57" s="947"/>
      <c r="BH57" s="947"/>
      <c r="BI57" s="948"/>
      <c r="BJ57" s="91"/>
      <c r="BK57" s="91"/>
      <c r="BL57" s="91"/>
      <c r="BM57" s="91"/>
      <c r="BN57" s="91"/>
      <c r="BO57" s="101"/>
      <c r="BP57" s="101"/>
      <c r="BQ57" s="98">
        <v>51</v>
      </c>
      <c r="BR57" s="99"/>
      <c r="BS57" s="968"/>
      <c r="BT57" s="969"/>
      <c r="BU57" s="969"/>
      <c r="BV57" s="969"/>
      <c r="BW57" s="969"/>
      <c r="BX57" s="969"/>
      <c r="BY57" s="969"/>
      <c r="BZ57" s="969"/>
      <c r="CA57" s="969"/>
      <c r="CB57" s="969"/>
      <c r="CC57" s="969"/>
      <c r="CD57" s="969"/>
      <c r="CE57" s="969"/>
      <c r="CF57" s="969"/>
      <c r="CG57" s="990"/>
      <c r="CH57" s="965"/>
      <c r="CI57" s="966"/>
      <c r="CJ57" s="966"/>
      <c r="CK57" s="966"/>
      <c r="CL57" s="967"/>
      <c r="CM57" s="965"/>
      <c r="CN57" s="966"/>
      <c r="CO57" s="966"/>
      <c r="CP57" s="966"/>
      <c r="CQ57" s="967"/>
      <c r="CR57" s="965"/>
      <c r="CS57" s="966"/>
      <c r="CT57" s="966"/>
      <c r="CU57" s="966"/>
      <c r="CV57" s="967"/>
      <c r="CW57" s="965"/>
      <c r="CX57" s="966"/>
      <c r="CY57" s="966"/>
      <c r="CZ57" s="966"/>
      <c r="DA57" s="967"/>
      <c r="DB57" s="965"/>
      <c r="DC57" s="966"/>
      <c r="DD57" s="966"/>
      <c r="DE57" s="966"/>
      <c r="DF57" s="967"/>
      <c r="DG57" s="965"/>
      <c r="DH57" s="966"/>
      <c r="DI57" s="966"/>
      <c r="DJ57" s="966"/>
      <c r="DK57" s="967"/>
      <c r="DL57" s="965"/>
      <c r="DM57" s="966"/>
      <c r="DN57" s="966"/>
      <c r="DO57" s="966"/>
      <c r="DP57" s="967"/>
      <c r="DQ57" s="965"/>
      <c r="DR57" s="966"/>
      <c r="DS57" s="966"/>
      <c r="DT57" s="966"/>
      <c r="DU57" s="967"/>
      <c r="DV57" s="968"/>
      <c r="DW57" s="969"/>
      <c r="DX57" s="969"/>
      <c r="DY57" s="969"/>
      <c r="DZ57" s="970"/>
      <c r="EA57" s="89"/>
    </row>
    <row r="58" spans="1:131" ht="26.25" customHeight="1" x14ac:dyDescent="0.2">
      <c r="A58" s="98">
        <v>31</v>
      </c>
      <c r="B58" s="1006"/>
      <c r="C58" s="1007"/>
      <c r="D58" s="1007"/>
      <c r="E58" s="1007"/>
      <c r="F58" s="1007"/>
      <c r="G58" s="1007"/>
      <c r="H58" s="1007"/>
      <c r="I58" s="1007"/>
      <c r="J58" s="1007"/>
      <c r="K58" s="1007"/>
      <c r="L58" s="1007"/>
      <c r="M58" s="1007"/>
      <c r="N58" s="1007"/>
      <c r="O58" s="1007"/>
      <c r="P58" s="1008"/>
      <c r="Q58" s="1009"/>
      <c r="R58" s="1001"/>
      <c r="S58" s="1001"/>
      <c r="T58" s="1001"/>
      <c r="U58" s="1001"/>
      <c r="V58" s="1001"/>
      <c r="W58" s="1001"/>
      <c r="X58" s="1001"/>
      <c r="Y58" s="1001"/>
      <c r="Z58" s="1001"/>
      <c r="AA58" s="1001"/>
      <c r="AB58" s="1001"/>
      <c r="AC58" s="1001"/>
      <c r="AD58" s="1001"/>
      <c r="AE58" s="1010"/>
      <c r="AF58" s="1011"/>
      <c r="AG58" s="1012"/>
      <c r="AH58" s="1012"/>
      <c r="AI58" s="1012"/>
      <c r="AJ58" s="1013"/>
      <c r="AK58" s="1000"/>
      <c r="AL58" s="1001"/>
      <c r="AM58" s="1001"/>
      <c r="AN58" s="1001"/>
      <c r="AO58" s="1001"/>
      <c r="AP58" s="1001"/>
      <c r="AQ58" s="1001"/>
      <c r="AR58" s="1001"/>
      <c r="AS58" s="1001"/>
      <c r="AT58" s="1001"/>
      <c r="AU58" s="1001"/>
      <c r="AV58" s="1001"/>
      <c r="AW58" s="1001"/>
      <c r="AX58" s="1001"/>
      <c r="AY58" s="1001"/>
      <c r="AZ58" s="1002"/>
      <c r="BA58" s="1002"/>
      <c r="BB58" s="1002"/>
      <c r="BC58" s="1002"/>
      <c r="BD58" s="1002"/>
      <c r="BE58" s="947"/>
      <c r="BF58" s="947"/>
      <c r="BG58" s="947"/>
      <c r="BH58" s="947"/>
      <c r="BI58" s="948"/>
      <c r="BJ58" s="91"/>
      <c r="BK58" s="91"/>
      <c r="BL58" s="91"/>
      <c r="BM58" s="91"/>
      <c r="BN58" s="91"/>
      <c r="BO58" s="101"/>
      <c r="BP58" s="101"/>
      <c r="BQ58" s="98">
        <v>52</v>
      </c>
      <c r="BR58" s="99"/>
      <c r="BS58" s="968"/>
      <c r="BT58" s="969"/>
      <c r="BU58" s="969"/>
      <c r="BV58" s="969"/>
      <c r="BW58" s="969"/>
      <c r="BX58" s="969"/>
      <c r="BY58" s="969"/>
      <c r="BZ58" s="969"/>
      <c r="CA58" s="969"/>
      <c r="CB58" s="969"/>
      <c r="CC58" s="969"/>
      <c r="CD58" s="969"/>
      <c r="CE58" s="969"/>
      <c r="CF58" s="969"/>
      <c r="CG58" s="990"/>
      <c r="CH58" s="965"/>
      <c r="CI58" s="966"/>
      <c r="CJ58" s="966"/>
      <c r="CK58" s="966"/>
      <c r="CL58" s="967"/>
      <c r="CM58" s="965"/>
      <c r="CN58" s="966"/>
      <c r="CO58" s="966"/>
      <c r="CP58" s="966"/>
      <c r="CQ58" s="967"/>
      <c r="CR58" s="965"/>
      <c r="CS58" s="966"/>
      <c r="CT58" s="966"/>
      <c r="CU58" s="966"/>
      <c r="CV58" s="967"/>
      <c r="CW58" s="965"/>
      <c r="CX58" s="966"/>
      <c r="CY58" s="966"/>
      <c r="CZ58" s="966"/>
      <c r="DA58" s="967"/>
      <c r="DB58" s="965"/>
      <c r="DC58" s="966"/>
      <c r="DD58" s="966"/>
      <c r="DE58" s="966"/>
      <c r="DF58" s="967"/>
      <c r="DG58" s="965"/>
      <c r="DH58" s="966"/>
      <c r="DI58" s="966"/>
      <c r="DJ58" s="966"/>
      <c r="DK58" s="967"/>
      <c r="DL58" s="965"/>
      <c r="DM58" s="966"/>
      <c r="DN58" s="966"/>
      <c r="DO58" s="966"/>
      <c r="DP58" s="967"/>
      <c r="DQ58" s="965"/>
      <c r="DR58" s="966"/>
      <c r="DS58" s="966"/>
      <c r="DT58" s="966"/>
      <c r="DU58" s="967"/>
      <c r="DV58" s="968"/>
      <c r="DW58" s="969"/>
      <c r="DX58" s="969"/>
      <c r="DY58" s="969"/>
      <c r="DZ58" s="970"/>
      <c r="EA58" s="89"/>
    </row>
    <row r="59" spans="1:131" ht="26.25" customHeight="1" x14ac:dyDescent="0.2">
      <c r="A59" s="98">
        <v>32</v>
      </c>
      <c r="B59" s="1006"/>
      <c r="C59" s="1007"/>
      <c r="D59" s="1007"/>
      <c r="E59" s="1007"/>
      <c r="F59" s="1007"/>
      <c r="G59" s="1007"/>
      <c r="H59" s="1007"/>
      <c r="I59" s="1007"/>
      <c r="J59" s="1007"/>
      <c r="K59" s="1007"/>
      <c r="L59" s="1007"/>
      <c r="M59" s="1007"/>
      <c r="N59" s="1007"/>
      <c r="O59" s="1007"/>
      <c r="P59" s="1008"/>
      <c r="Q59" s="1009"/>
      <c r="R59" s="1001"/>
      <c r="S59" s="1001"/>
      <c r="T59" s="1001"/>
      <c r="U59" s="1001"/>
      <c r="V59" s="1001"/>
      <c r="W59" s="1001"/>
      <c r="X59" s="1001"/>
      <c r="Y59" s="1001"/>
      <c r="Z59" s="1001"/>
      <c r="AA59" s="1001"/>
      <c r="AB59" s="1001"/>
      <c r="AC59" s="1001"/>
      <c r="AD59" s="1001"/>
      <c r="AE59" s="1010"/>
      <c r="AF59" s="1011"/>
      <c r="AG59" s="1012"/>
      <c r="AH59" s="1012"/>
      <c r="AI59" s="1012"/>
      <c r="AJ59" s="1013"/>
      <c r="AK59" s="1000"/>
      <c r="AL59" s="1001"/>
      <c r="AM59" s="1001"/>
      <c r="AN59" s="1001"/>
      <c r="AO59" s="1001"/>
      <c r="AP59" s="1001"/>
      <c r="AQ59" s="1001"/>
      <c r="AR59" s="1001"/>
      <c r="AS59" s="1001"/>
      <c r="AT59" s="1001"/>
      <c r="AU59" s="1001"/>
      <c r="AV59" s="1001"/>
      <c r="AW59" s="1001"/>
      <c r="AX59" s="1001"/>
      <c r="AY59" s="1001"/>
      <c r="AZ59" s="1002"/>
      <c r="BA59" s="1002"/>
      <c r="BB59" s="1002"/>
      <c r="BC59" s="1002"/>
      <c r="BD59" s="1002"/>
      <c r="BE59" s="947"/>
      <c r="BF59" s="947"/>
      <c r="BG59" s="947"/>
      <c r="BH59" s="947"/>
      <c r="BI59" s="948"/>
      <c r="BJ59" s="91"/>
      <c r="BK59" s="91"/>
      <c r="BL59" s="91"/>
      <c r="BM59" s="91"/>
      <c r="BN59" s="91"/>
      <c r="BO59" s="101"/>
      <c r="BP59" s="101"/>
      <c r="BQ59" s="98">
        <v>53</v>
      </c>
      <c r="BR59" s="99"/>
      <c r="BS59" s="968"/>
      <c r="BT59" s="969"/>
      <c r="BU59" s="969"/>
      <c r="BV59" s="969"/>
      <c r="BW59" s="969"/>
      <c r="BX59" s="969"/>
      <c r="BY59" s="969"/>
      <c r="BZ59" s="969"/>
      <c r="CA59" s="969"/>
      <c r="CB59" s="969"/>
      <c r="CC59" s="969"/>
      <c r="CD59" s="969"/>
      <c r="CE59" s="969"/>
      <c r="CF59" s="969"/>
      <c r="CG59" s="990"/>
      <c r="CH59" s="965"/>
      <c r="CI59" s="966"/>
      <c r="CJ59" s="966"/>
      <c r="CK59" s="966"/>
      <c r="CL59" s="967"/>
      <c r="CM59" s="965"/>
      <c r="CN59" s="966"/>
      <c r="CO59" s="966"/>
      <c r="CP59" s="966"/>
      <c r="CQ59" s="967"/>
      <c r="CR59" s="965"/>
      <c r="CS59" s="966"/>
      <c r="CT59" s="966"/>
      <c r="CU59" s="966"/>
      <c r="CV59" s="967"/>
      <c r="CW59" s="965"/>
      <c r="CX59" s="966"/>
      <c r="CY59" s="966"/>
      <c r="CZ59" s="966"/>
      <c r="DA59" s="967"/>
      <c r="DB59" s="965"/>
      <c r="DC59" s="966"/>
      <c r="DD59" s="966"/>
      <c r="DE59" s="966"/>
      <c r="DF59" s="967"/>
      <c r="DG59" s="965"/>
      <c r="DH59" s="966"/>
      <c r="DI59" s="966"/>
      <c r="DJ59" s="966"/>
      <c r="DK59" s="967"/>
      <c r="DL59" s="965"/>
      <c r="DM59" s="966"/>
      <c r="DN59" s="966"/>
      <c r="DO59" s="966"/>
      <c r="DP59" s="967"/>
      <c r="DQ59" s="965"/>
      <c r="DR59" s="966"/>
      <c r="DS59" s="966"/>
      <c r="DT59" s="966"/>
      <c r="DU59" s="967"/>
      <c r="DV59" s="968"/>
      <c r="DW59" s="969"/>
      <c r="DX59" s="969"/>
      <c r="DY59" s="969"/>
      <c r="DZ59" s="970"/>
      <c r="EA59" s="89"/>
    </row>
    <row r="60" spans="1:131" ht="26.25" customHeight="1" x14ac:dyDescent="0.2">
      <c r="A60" s="98">
        <v>33</v>
      </c>
      <c r="B60" s="1006"/>
      <c r="C60" s="1007"/>
      <c r="D60" s="1007"/>
      <c r="E60" s="1007"/>
      <c r="F60" s="1007"/>
      <c r="G60" s="1007"/>
      <c r="H60" s="1007"/>
      <c r="I60" s="1007"/>
      <c r="J60" s="1007"/>
      <c r="K60" s="1007"/>
      <c r="L60" s="1007"/>
      <c r="M60" s="1007"/>
      <c r="N60" s="1007"/>
      <c r="O60" s="1007"/>
      <c r="P60" s="1008"/>
      <c r="Q60" s="1009"/>
      <c r="R60" s="1001"/>
      <c r="S60" s="1001"/>
      <c r="T60" s="1001"/>
      <c r="U60" s="1001"/>
      <c r="V60" s="1001"/>
      <c r="W60" s="1001"/>
      <c r="X60" s="1001"/>
      <c r="Y60" s="1001"/>
      <c r="Z60" s="1001"/>
      <c r="AA60" s="1001"/>
      <c r="AB60" s="1001"/>
      <c r="AC60" s="1001"/>
      <c r="AD60" s="1001"/>
      <c r="AE60" s="1010"/>
      <c r="AF60" s="1011"/>
      <c r="AG60" s="1012"/>
      <c r="AH60" s="1012"/>
      <c r="AI60" s="1012"/>
      <c r="AJ60" s="1013"/>
      <c r="AK60" s="1000"/>
      <c r="AL60" s="1001"/>
      <c r="AM60" s="1001"/>
      <c r="AN60" s="1001"/>
      <c r="AO60" s="1001"/>
      <c r="AP60" s="1001"/>
      <c r="AQ60" s="1001"/>
      <c r="AR60" s="1001"/>
      <c r="AS60" s="1001"/>
      <c r="AT60" s="1001"/>
      <c r="AU60" s="1001"/>
      <c r="AV60" s="1001"/>
      <c r="AW60" s="1001"/>
      <c r="AX60" s="1001"/>
      <c r="AY60" s="1001"/>
      <c r="AZ60" s="1002"/>
      <c r="BA60" s="1002"/>
      <c r="BB60" s="1002"/>
      <c r="BC60" s="1002"/>
      <c r="BD60" s="1002"/>
      <c r="BE60" s="947"/>
      <c r="BF60" s="947"/>
      <c r="BG60" s="947"/>
      <c r="BH60" s="947"/>
      <c r="BI60" s="948"/>
      <c r="BJ60" s="91"/>
      <c r="BK60" s="91"/>
      <c r="BL60" s="91"/>
      <c r="BM60" s="91"/>
      <c r="BN60" s="91"/>
      <c r="BO60" s="101"/>
      <c r="BP60" s="101"/>
      <c r="BQ60" s="98">
        <v>54</v>
      </c>
      <c r="BR60" s="99"/>
      <c r="BS60" s="968"/>
      <c r="BT60" s="969"/>
      <c r="BU60" s="969"/>
      <c r="BV60" s="969"/>
      <c r="BW60" s="969"/>
      <c r="BX60" s="969"/>
      <c r="BY60" s="969"/>
      <c r="BZ60" s="969"/>
      <c r="CA60" s="969"/>
      <c r="CB60" s="969"/>
      <c r="CC60" s="969"/>
      <c r="CD60" s="969"/>
      <c r="CE60" s="969"/>
      <c r="CF60" s="969"/>
      <c r="CG60" s="990"/>
      <c r="CH60" s="965"/>
      <c r="CI60" s="966"/>
      <c r="CJ60" s="966"/>
      <c r="CK60" s="966"/>
      <c r="CL60" s="967"/>
      <c r="CM60" s="965"/>
      <c r="CN60" s="966"/>
      <c r="CO60" s="966"/>
      <c r="CP60" s="966"/>
      <c r="CQ60" s="967"/>
      <c r="CR60" s="965"/>
      <c r="CS60" s="966"/>
      <c r="CT60" s="966"/>
      <c r="CU60" s="966"/>
      <c r="CV60" s="967"/>
      <c r="CW60" s="965"/>
      <c r="CX60" s="966"/>
      <c r="CY60" s="966"/>
      <c r="CZ60" s="966"/>
      <c r="DA60" s="967"/>
      <c r="DB60" s="965"/>
      <c r="DC60" s="966"/>
      <c r="DD60" s="966"/>
      <c r="DE60" s="966"/>
      <c r="DF60" s="967"/>
      <c r="DG60" s="965"/>
      <c r="DH60" s="966"/>
      <c r="DI60" s="966"/>
      <c r="DJ60" s="966"/>
      <c r="DK60" s="967"/>
      <c r="DL60" s="965"/>
      <c r="DM60" s="966"/>
      <c r="DN60" s="966"/>
      <c r="DO60" s="966"/>
      <c r="DP60" s="967"/>
      <c r="DQ60" s="965"/>
      <c r="DR60" s="966"/>
      <c r="DS60" s="966"/>
      <c r="DT60" s="966"/>
      <c r="DU60" s="967"/>
      <c r="DV60" s="968"/>
      <c r="DW60" s="969"/>
      <c r="DX60" s="969"/>
      <c r="DY60" s="969"/>
      <c r="DZ60" s="970"/>
      <c r="EA60" s="89"/>
    </row>
    <row r="61" spans="1:131" ht="26.25" customHeight="1" thickBot="1" x14ac:dyDescent="0.25">
      <c r="A61" s="98">
        <v>34</v>
      </c>
      <c r="B61" s="1006"/>
      <c r="C61" s="1007"/>
      <c r="D61" s="1007"/>
      <c r="E61" s="1007"/>
      <c r="F61" s="1007"/>
      <c r="G61" s="1007"/>
      <c r="H61" s="1007"/>
      <c r="I61" s="1007"/>
      <c r="J61" s="1007"/>
      <c r="K61" s="1007"/>
      <c r="L61" s="1007"/>
      <c r="M61" s="1007"/>
      <c r="N61" s="1007"/>
      <c r="O61" s="1007"/>
      <c r="P61" s="1008"/>
      <c r="Q61" s="1009"/>
      <c r="R61" s="1001"/>
      <c r="S61" s="1001"/>
      <c r="T61" s="1001"/>
      <c r="U61" s="1001"/>
      <c r="V61" s="1001"/>
      <c r="W61" s="1001"/>
      <c r="X61" s="1001"/>
      <c r="Y61" s="1001"/>
      <c r="Z61" s="1001"/>
      <c r="AA61" s="1001"/>
      <c r="AB61" s="1001"/>
      <c r="AC61" s="1001"/>
      <c r="AD61" s="1001"/>
      <c r="AE61" s="1010"/>
      <c r="AF61" s="1011"/>
      <c r="AG61" s="1012"/>
      <c r="AH61" s="1012"/>
      <c r="AI61" s="1012"/>
      <c r="AJ61" s="1013"/>
      <c r="AK61" s="1000"/>
      <c r="AL61" s="1001"/>
      <c r="AM61" s="1001"/>
      <c r="AN61" s="1001"/>
      <c r="AO61" s="1001"/>
      <c r="AP61" s="1001"/>
      <c r="AQ61" s="1001"/>
      <c r="AR61" s="1001"/>
      <c r="AS61" s="1001"/>
      <c r="AT61" s="1001"/>
      <c r="AU61" s="1001"/>
      <c r="AV61" s="1001"/>
      <c r="AW61" s="1001"/>
      <c r="AX61" s="1001"/>
      <c r="AY61" s="1001"/>
      <c r="AZ61" s="1002"/>
      <c r="BA61" s="1002"/>
      <c r="BB61" s="1002"/>
      <c r="BC61" s="1002"/>
      <c r="BD61" s="1002"/>
      <c r="BE61" s="947"/>
      <c r="BF61" s="947"/>
      <c r="BG61" s="947"/>
      <c r="BH61" s="947"/>
      <c r="BI61" s="948"/>
      <c r="BJ61" s="91"/>
      <c r="BK61" s="91"/>
      <c r="BL61" s="91"/>
      <c r="BM61" s="91"/>
      <c r="BN61" s="91"/>
      <c r="BO61" s="101"/>
      <c r="BP61" s="101"/>
      <c r="BQ61" s="98">
        <v>55</v>
      </c>
      <c r="BR61" s="99"/>
      <c r="BS61" s="968"/>
      <c r="BT61" s="969"/>
      <c r="BU61" s="969"/>
      <c r="BV61" s="969"/>
      <c r="BW61" s="969"/>
      <c r="BX61" s="969"/>
      <c r="BY61" s="969"/>
      <c r="BZ61" s="969"/>
      <c r="CA61" s="969"/>
      <c r="CB61" s="969"/>
      <c r="CC61" s="969"/>
      <c r="CD61" s="969"/>
      <c r="CE61" s="969"/>
      <c r="CF61" s="969"/>
      <c r="CG61" s="990"/>
      <c r="CH61" s="965"/>
      <c r="CI61" s="966"/>
      <c r="CJ61" s="966"/>
      <c r="CK61" s="966"/>
      <c r="CL61" s="967"/>
      <c r="CM61" s="965"/>
      <c r="CN61" s="966"/>
      <c r="CO61" s="966"/>
      <c r="CP61" s="966"/>
      <c r="CQ61" s="967"/>
      <c r="CR61" s="965"/>
      <c r="CS61" s="966"/>
      <c r="CT61" s="966"/>
      <c r="CU61" s="966"/>
      <c r="CV61" s="967"/>
      <c r="CW61" s="965"/>
      <c r="CX61" s="966"/>
      <c r="CY61" s="966"/>
      <c r="CZ61" s="966"/>
      <c r="DA61" s="967"/>
      <c r="DB61" s="965"/>
      <c r="DC61" s="966"/>
      <c r="DD61" s="966"/>
      <c r="DE61" s="966"/>
      <c r="DF61" s="967"/>
      <c r="DG61" s="965"/>
      <c r="DH61" s="966"/>
      <c r="DI61" s="966"/>
      <c r="DJ61" s="966"/>
      <c r="DK61" s="967"/>
      <c r="DL61" s="965"/>
      <c r="DM61" s="966"/>
      <c r="DN61" s="966"/>
      <c r="DO61" s="966"/>
      <c r="DP61" s="967"/>
      <c r="DQ61" s="965"/>
      <c r="DR61" s="966"/>
      <c r="DS61" s="966"/>
      <c r="DT61" s="966"/>
      <c r="DU61" s="967"/>
      <c r="DV61" s="968"/>
      <c r="DW61" s="969"/>
      <c r="DX61" s="969"/>
      <c r="DY61" s="969"/>
      <c r="DZ61" s="970"/>
      <c r="EA61" s="89"/>
    </row>
    <row r="62" spans="1:131" ht="26.25" customHeight="1" x14ac:dyDescent="0.2">
      <c r="A62" s="98">
        <v>35</v>
      </c>
      <c r="B62" s="1006"/>
      <c r="C62" s="1007"/>
      <c r="D62" s="1007"/>
      <c r="E62" s="1007"/>
      <c r="F62" s="1007"/>
      <c r="G62" s="1007"/>
      <c r="H62" s="1007"/>
      <c r="I62" s="1007"/>
      <c r="J62" s="1007"/>
      <c r="K62" s="1007"/>
      <c r="L62" s="1007"/>
      <c r="M62" s="1007"/>
      <c r="N62" s="1007"/>
      <c r="O62" s="1007"/>
      <c r="P62" s="1008"/>
      <c r="Q62" s="1009"/>
      <c r="R62" s="1001"/>
      <c r="S62" s="1001"/>
      <c r="T62" s="1001"/>
      <c r="U62" s="1001"/>
      <c r="V62" s="1001"/>
      <c r="W62" s="1001"/>
      <c r="X62" s="1001"/>
      <c r="Y62" s="1001"/>
      <c r="Z62" s="1001"/>
      <c r="AA62" s="1001"/>
      <c r="AB62" s="1001"/>
      <c r="AC62" s="1001"/>
      <c r="AD62" s="1001"/>
      <c r="AE62" s="1010"/>
      <c r="AF62" s="1011"/>
      <c r="AG62" s="1012"/>
      <c r="AH62" s="1012"/>
      <c r="AI62" s="1012"/>
      <c r="AJ62" s="1013"/>
      <c r="AK62" s="1000"/>
      <c r="AL62" s="1001"/>
      <c r="AM62" s="1001"/>
      <c r="AN62" s="1001"/>
      <c r="AO62" s="1001"/>
      <c r="AP62" s="1001"/>
      <c r="AQ62" s="1001"/>
      <c r="AR62" s="1001"/>
      <c r="AS62" s="1001"/>
      <c r="AT62" s="1001"/>
      <c r="AU62" s="1001"/>
      <c r="AV62" s="1001"/>
      <c r="AW62" s="1001"/>
      <c r="AX62" s="1001"/>
      <c r="AY62" s="1001"/>
      <c r="AZ62" s="1002"/>
      <c r="BA62" s="1002"/>
      <c r="BB62" s="1002"/>
      <c r="BC62" s="1002"/>
      <c r="BD62" s="1002"/>
      <c r="BE62" s="947"/>
      <c r="BF62" s="947"/>
      <c r="BG62" s="947"/>
      <c r="BH62" s="947"/>
      <c r="BI62" s="948"/>
      <c r="BJ62" s="1003" t="s">
        <v>370</v>
      </c>
      <c r="BK62" s="1004"/>
      <c r="BL62" s="1004"/>
      <c r="BM62" s="1004"/>
      <c r="BN62" s="1005"/>
      <c r="BO62" s="101"/>
      <c r="BP62" s="101"/>
      <c r="BQ62" s="98">
        <v>56</v>
      </c>
      <c r="BR62" s="99"/>
      <c r="BS62" s="968"/>
      <c r="BT62" s="969"/>
      <c r="BU62" s="969"/>
      <c r="BV62" s="969"/>
      <c r="BW62" s="969"/>
      <c r="BX62" s="969"/>
      <c r="BY62" s="969"/>
      <c r="BZ62" s="969"/>
      <c r="CA62" s="969"/>
      <c r="CB62" s="969"/>
      <c r="CC62" s="969"/>
      <c r="CD62" s="969"/>
      <c r="CE62" s="969"/>
      <c r="CF62" s="969"/>
      <c r="CG62" s="990"/>
      <c r="CH62" s="965"/>
      <c r="CI62" s="966"/>
      <c r="CJ62" s="966"/>
      <c r="CK62" s="966"/>
      <c r="CL62" s="967"/>
      <c r="CM62" s="965"/>
      <c r="CN62" s="966"/>
      <c r="CO62" s="966"/>
      <c r="CP62" s="966"/>
      <c r="CQ62" s="967"/>
      <c r="CR62" s="965"/>
      <c r="CS62" s="966"/>
      <c r="CT62" s="966"/>
      <c r="CU62" s="966"/>
      <c r="CV62" s="967"/>
      <c r="CW62" s="965"/>
      <c r="CX62" s="966"/>
      <c r="CY62" s="966"/>
      <c r="CZ62" s="966"/>
      <c r="DA62" s="967"/>
      <c r="DB62" s="965"/>
      <c r="DC62" s="966"/>
      <c r="DD62" s="966"/>
      <c r="DE62" s="966"/>
      <c r="DF62" s="967"/>
      <c r="DG62" s="965"/>
      <c r="DH62" s="966"/>
      <c r="DI62" s="966"/>
      <c r="DJ62" s="966"/>
      <c r="DK62" s="967"/>
      <c r="DL62" s="965"/>
      <c r="DM62" s="966"/>
      <c r="DN62" s="966"/>
      <c r="DO62" s="966"/>
      <c r="DP62" s="967"/>
      <c r="DQ62" s="965"/>
      <c r="DR62" s="966"/>
      <c r="DS62" s="966"/>
      <c r="DT62" s="966"/>
      <c r="DU62" s="967"/>
      <c r="DV62" s="968"/>
      <c r="DW62" s="969"/>
      <c r="DX62" s="969"/>
      <c r="DY62" s="969"/>
      <c r="DZ62" s="970"/>
      <c r="EA62" s="89"/>
    </row>
    <row r="63" spans="1:131" ht="26.25" customHeight="1" thickBot="1" x14ac:dyDescent="0.25">
      <c r="A63" s="100" t="s">
        <v>341</v>
      </c>
      <c r="B63" s="912" t="s">
        <v>371</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6"/>
      <c r="AF63" s="997">
        <v>9720</v>
      </c>
      <c r="AG63" s="934"/>
      <c r="AH63" s="934"/>
      <c r="AI63" s="934"/>
      <c r="AJ63" s="998"/>
      <c r="AK63" s="999"/>
      <c r="AL63" s="938"/>
      <c r="AM63" s="938"/>
      <c r="AN63" s="938"/>
      <c r="AO63" s="938"/>
      <c r="AP63" s="934">
        <v>72148</v>
      </c>
      <c r="AQ63" s="934"/>
      <c r="AR63" s="934"/>
      <c r="AS63" s="934"/>
      <c r="AT63" s="934"/>
      <c r="AU63" s="934">
        <v>33429</v>
      </c>
      <c r="AV63" s="934"/>
      <c r="AW63" s="934"/>
      <c r="AX63" s="934"/>
      <c r="AY63" s="934"/>
      <c r="AZ63" s="993"/>
      <c r="BA63" s="993"/>
      <c r="BB63" s="993"/>
      <c r="BC63" s="993"/>
      <c r="BD63" s="993"/>
      <c r="BE63" s="935"/>
      <c r="BF63" s="935"/>
      <c r="BG63" s="935"/>
      <c r="BH63" s="935"/>
      <c r="BI63" s="936"/>
      <c r="BJ63" s="994" t="s">
        <v>62</v>
      </c>
      <c r="BK63" s="928"/>
      <c r="BL63" s="928"/>
      <c r="BM63" s="928"/>
      <c r="BN63" s="995"/>
      <c r="BO63" s="101"/>
      <c r="BP63" s="101"/>
      <c r="BQ63" s="98">
        <v>57</v>
      </c>
      <c r="BR63" s="99"/>
      <c r="BS63" s="968"/>
      <c r="BT63" s="969"/>
      <c r="BU63" s="969"/>
      <c r="BV63" s="969"/>
      <c r="BW63" s="969"/>
      <c r="BX63" s="969"/>
      <c r="BY63" s="969"/>
      <c r="BZ63" s="969"/>
      <c r="CA63" s="969"/>
      <c r="CB63" s="969"/>
      <c r="CC63" s="969"/>
      <c r="CD63" s="969"/>
      <c r="CE63" s="969"/>
      <c r="CF63" s="969"/>
      <c r="CG63" s="990"/>
      <c r="CH63" s="965"/>
      <c r="CI63" s="966"/>
      <c r="CJ63" s="966"/>
      <c r="CK63" s="966"/>
      <c r="CL63" s="967"/>
      <c r="CM63" s="965"/>
      <c r="CN63" s="966"/>
      <c r="CO63" s="966"/>
      <c r="CP63" s="966"/>
      <c r="CQ63" s="967"/>
      <c r="CR63" s="965"/>
      <c r="CS63" s="966"/>
      <c r="CT63" s="966"/>
      <c r="CU63" s="966"/>
      <c r="CV63" s="967"/>
      <c r="CW63" s="965"/>
      <c r="CX63" s="966"/>
      <c r="CY63" s="966"/>
      <c r="CZ63" s="966"/>
      <c r="DA63" s="967"/>
      <c r="DB63" s="965"/>
      <c r="DC63" s="966"/>
      <c r="DD63" s="966"/>
      <c r="DE63" s="966"/>
      <c r="DF63" s="967"/>
      <c r="DG63" s="965"/>
      <c r="DH63" s="966"/>
      <c r="DI63" s="966"/>
      <c r="DJ63" s="966"/>
      <c r="DK63" s="967"/>
      <c r="DL63" s="965"/>
      <c r="DM63" s="966"/>
      <c r="DN63" s="966"/>
      <c r="DO63" s="966"/>
      <c r="DP63" s="967"/>
      <c r="DQ63" s="965"/>
      <c r="DR63" s="966"/>
      <c r="DS63" s="966"/>
      <c r="DT63" s="966"/>
      <c r="DU63" s="967"/>
      <c r="DV63" s="968"/>
      <c r="DW63" s="969"/>
      <c r="DX63" s="969"/>
      <c r="DY63" s="969"/>
      <c r="DZ63" s="970"/>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8"/>
      <c r="BT64" s="969"/>
      <c r="BU64" s="969"/>
      <c r="BV64" s="969"/>
      <c r="BW64" s="969"/>
      <c r="BX64" s="969"/>
      <c r="BY64" s="969"/>
      <c r="BZ64" s="969"/>
      <c r="CA64" s="969"/>
      <c r="CB64" s="969"/>
      <c r="CC64" s="969"/>
      <c r="CD64" s="969"/>
      <c r="CE64" s="969"/>
      <c r="CF64" s="969"/>
      <c r="CG64" s="990"/>
      <c r="CH64" s="965"/>
      <c r="CI64" s="966"/>
      <c r="CJ64" s="966"/>
      <c r="CK64" s="966"/>
      <c r="CL64" s="967"/>
      <c r="CM64" s="965"/>
      <c r="CN64" s="966"/>
      <c r="CO64" s="966"/>
      <c r="CP64" s="966"/>
      <c r="CQ64" s="967"/>
      <c r="CR64" s="965"/>
      <c r="CS64" s="966"/>
      <c r="CT64" s="966"/>
      <c r="CU64" s="966"/>
      <c r="CV64" s="967"/>
      <c r="CW64" s="965"/>
      <c r="CX64" s="966"/>
      <c r="CY64" s="966"/>
      <c r="CZ64" s="966"/>
      <c r="DA64" s="967"/>
      <c r="DB64" s="965"/>
      <c r="DC64" s="966"/>
      <c r="DD64" s="966"/>
      <c r="DE64" s="966"/>
      <c r="DF64" s="967"/>
      <c r="DG64" s="965"/>
      <c r="DH64" s="966"/>
      <c r="DI64" s="966"/>
      <c r="DJ64" s="966"/>
      <c r="DK64" s="967"/>
      <c r="DL64" s="965"/>
      <c r="DM64" s="966"/>
      <c r="DN64" s="966"/>
      <c r="DO64" s="966"/>
      <c r="DP64" s="967"/>
      <c r="DQ64" s="965"/>
      <c r="DR64" s="966"/>
      <c r="DS64" s="966"/>
      <c r="DT64" s="966"/>
      <c r="DU64" s="967"/>
      <c r="DV64" s="968"/>
      <c r="DW64" s="969"/>
      <c r="DX64" s="969"/>
      <c r="DY64" s="969"/>
      <c r="DZ64" s="970"/>
      <c r="EA64" s="89"/>
    </row>
    <row r="65" spans="1:131" ht="26.25" customHeight="1" thickBot="1" x14ac:dyDescent="0.25">
      <c r="A65" s="91" t="s">
        <v>372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8"/>
      <c r="BT65" s="969"/>
      <c r="BU65" s="969"/>
      <c r="BV65" s="969"/>
      <c r="BW65" s="969"/>
      <c r="BX65" s="969"/>
      <c r="BY65" s="969"/>
      <c r="BZ65" s="969"/>
      <c r="CA65" s="969"/>
      <c r="CB65" s="969"/>
      <c r="CC65" s="969"/>
      <c r="CD65" s="969"/>
      <c r="CE65" s="969"/>
      <c r="CF65" s="969"/>
      <c r="CG65" s="990"/>
      <c r="CH65" s="965"/>
      <c r="CI65" s="966"/>
      <c r="CJ65" s="966"/>
      <c r="CK65" s="966"/>
      <c r="CL65" s="967"/>
      <c r="CM65" s="965"/>
      <c r="CN65" s="966"/>
      <c r="CO65" s="966"/>
      <c r="CP65" s="966"/>
      <c r="CQ65" s="967"/>
      <c r="CR65" s="965"/>
      <c r="CS65" s="966"/>
      <c r="CT65" s="966"/>
      <c r="CU65" s="966"/>
      <c r="CV65" s="967"/>
      <c r="CW65" s="965"/>
      <c r="CX65" s="966"/>
      <c r="CY65" s="966"/>
      <c r="CZ65" s="966"/>
      <c r="DA65" s="967"/>
      <c r="DB65" s="965"/>
      <c r="DC65" s="966"/>
      <c r="DD65" s="966"/>
      <c r="DE65" s="966"/>
      <c r="DF65" s="967"/>
      <c r="DG65" s="965"/>
      <c r="DH65" s="966"/>
      <c r="DI65" s="966"/>
      <c r="DJ65" s="966"/>
      <c r="DK65" s="967"/>
      <c r="DL65" s="965"/>
      <c r="DM65" s="966"/>
      <c r="DN65" s="966"/>
      <c r="DO65" s="966"/>
      <c r="DP65" s="967"/>
      <c r="DQ65" s="965"/>
      <c r="DR65" s="966"/>
      <c r="DS65" s="966"/>
      <c r="DT65" s="966"/>
      <c r="DU65" s="967"/>
      <c r="DV65" s="968"/>
      <c r="DW65" s="969"/>
      <c r="DX65" s="969"/>
      <c r="DY65" s="969"/>
      <c r="DZ65" s="970"/>
      <c r="EA65" s="89"/>
    </row>
    <row r="66" spans="1:131" ht="26.25" customHeight="1" x14ac:dyDescent="0.2">
      <c r="A66" s="971" t="s">
        <v>373</v>
      </c>
      <c r="B66" s="972"/>
      <c r="C66" s="972"/>
      <c r="D66" s="972"/>
      <c r="E66" s="972"/>
      <c r="F66" s="972"/>
      <c r="G66" s="972"/>
      <c r="H66" s="972"/>
      <c r="I66" s="972"/>
      <c r="J66" s="972"/>
      <c r="K66" s="972"/>
      <c r="L66" s="972"/>
      <c r="M66" s="972"/>
      <c r="N66" s="972"/>
      <c r="O66" s="972"/>
      <c r="P66" s="973"/>
      <c r="Q66" s="977" t="s">
        <v>348</v>
      </c>
      <c r="R66" s="978"/>
      <c r="S66" s="978"/>
      <c r="T66" s="978"/>
      <c r="U66" s="979"/>
      <c r="V66" s="977" t="s">
        <v>349</v>
      </c>
      <c r="W66" s="978"/>
      <c r="X66" s="978"/>
      <c r="Y66" s="978"/>
      <c r="Z66" s="979"/>
      <c r="AA66" s="977" t="s">
        <v>350</v>
      </c>
      <c r="AB66" s="978"/>
      <c r="AC66" s="978"/>
      <c r="AD66" s="978"/>
      <c r="AE66" s="979"/>
      <c r="AF66" s="983" t="s">
        <v>351</v>
      </c>
      <c r="AG66" s="984"/>
      <c r="AH66" s="984"/>
      <c r="AI66" s="984"/>
      <c r="AJ66" s="985"/>
      <c r="AK66" s="977" t="s">
        <v>352</v>
      </c>
      <c r="AL66" s="972"/>
      <c r="AM66" s="972"/>
      <c r="AN66" s="972"/>
      <c r="AO66" s="973"/>
      <c r="AP66" s="977" t="s">
        <v>353</v>
      </c>
      <c r="AQ66" s="978"/>
      <c r="AR66" s="978"/>
      <c r="AS66" s="978"/>
      <c r="AT66" s="979"/>
      <c r="AU66" s="977" t="s">
        <v>374</v>
      </c>
      <c r="AV66" s="978"/>
      <c r="AW66" s="978"/>
      <c r="AX66" s="978"/>
      <c r="AY66" s="979"/>
      <c r="AZ66" s="977" t="s">
        <v>307</v>
      </c>
      <c r="BA66" s="978"/>
      <c r="BB66" s="978"/>
      <c r="BC66" s="978"/>
      <c r="BD66" s="991"/>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74"/>
      <c r="B67" s="975"/>
      <c r="C67" s="975"/>
      <c r="D67" s="975"/>
      <c r="E67" s="975"/>
      <c r="F67" s="975"/>
      <c r="G67" s="975"/>
      <c r="H67" s="975"/>
      <c r="I67" s="975"/>
      <c r="J67" s="975"/>
      <c r="K67" s="975"/>
      <c r="L67" s="975"/>
      <c r="M67" s="975"/>
      <c r="N67" s="975"/>
      <c r="O67" s="975"/>
      <c r="P67" s="976"/>
      <c r="Q67" s="980"/>
      <c r="R67" s="981"/>
      <c r="S67" s="981"/>
      <c r="T67" s="981"/>
      <c r="U67" s="982"/>
      <c r="V67" s="980"/>
      <c r="W67" s="981"/>
      <c r="X67" s="981"/>
      <c r="Y67" s="981"/>
      <c r="Z67" s="982"/>
      <c r="AA67" s="980"/>
      <c r="AB67" s="981"/>
      <c r="AC67" s="981"/>
      <c r="AD67" s="981"/>
      <c r="AE67" s="982"/>
      <c r="AF67" s="986"/>
      <c r="AG67" s="987"/>
      <c r="AH67" s="987"/>
      <c r="AI67" s="987"/>
      <c r="AJ67" s="988"/>
      <c r="AK67" s="989"/>
      <c r="AL67" s="975"/>
      <c r="AM67" s="975"/>
      <c r="AN67" s="975"/>
      <c r="AO67" s="976"/>
      <c r="AP67" s="980"/>
      <c r="AQ67" s="981"/>
      <c r="AR67" s="981"/>
      <c r="AS67" s="981"/>
      <c r="AT67" s="982"/>
      <c r="AU67" s="980"/>
      <c r="AV67" s="981"/>
      <c r="AW67" s="981"/>
      <c r="AX67" s="981"/>
      <c r="AY67" s="982"/>
      <c r="AZ67" s="980"/>
      <c r="BA67" s="981"/>
      <c r="BB67" s="981"/>
      <c r="BC67" s="981"/>
      <c r="BD67" s="992"/>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6">
        <v>1</v>
      </c>
      <c r="B68" s="961" t="s">
        <v>375</v>
      </c>
      <c r="C68" s="962"/>
      <c r="D68" s="962"/>
      <c r="E68" s="962"/>
      <c r="F68" s="962"/>
      <c r="G68" s="962"/>
      <c r="H68" s="962"/>
      <c r="I68" s="962"/>
      <c r="J68" s="962"/>
      <c r="K68" s="962"/>
      <c r="L68" s="962"/>
      <c r="M68" s="962"/>
      <c r="N68" s="962"/>
      <c r="O68" s="962"/>
      <c r="P68" s="963"/>
      <c r="Q68" s="964">
        <v>5195</v>
      </c>
      <c r="R68" s="958"/>
      <c r="S68" s="958"/>
      <c r="T68" s="958"/>
      <c r="U68" s="958"/>
      <c r="V68" s="958">
        <v>5087</v>
      </c>
      <c r="W68" s="958"/>
      <c r="X68" s="958"/>
      <c r="Y68" s="958"/>
      <c r="Z68" s="958"/>
      <c r="AA68" s="958">
        <v>108</v>
      </c>
      <c r="AB68" s="958"/>
      <c r="AC68" s="958"/>
      <c r="AD68" s="958"/>
      <c r="AE68" s="958"/>
      <c r="AF68" s="958">
        <v>108</v>
      </c>
      <c r="AG68" s="958"/>
      <c r="AH68" s="958"/>
      <c r="AI68" s="958"/>
      <c r="AJ68" s="958"/>
      <c r="AK68" s="958">
        <v>24</v>
      </c>
      <c r="AL68" s="958"/>
      <c r="AM68" s="958"/>
      <c r="AN68" s="958"/>
      <c r="AO68" s="958"/>
      <c r="AP68" s="958">
        <v>2207</v>
      </c>
      <c r="AQ68" s="958"/>
      <c r="AR68" s="958"/>
      <c r="AS68" s="958"/>
      <c r="AT68" s="958"/>
      <c r="AU68" s="958">
        <v>1828</v>
      </c>
      <c r="AV68" s="958"/>
      <c r="AW68" s="958"/>
      <c r="AX68" s="958"/>
      <c r="AY68" s="958"/>
      <c r="AZ68" s="959" t="s">
        <v>376</v>
      </c>
      <c r="BA68" s="959"/>
      <c r="BB68" s="959"/>
      <c r="BC68" s="959"/>
      <c r="BD68" s="960"/>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8">
        <v>2</v>
      </c>
      <c r="B69" s="957" t="s">
        <v>375</v>
      </c>
      <c r="C69" s="950"/>
      <c r="D69" s="950"/>
      <c r="E69" s="950"/>
      <c r="F69" s="950"/>
      <c r="G69" s="950"/>
      <c r="H69" s="950"/>
      <c r="I69" s="950"/>
      <c r="J69" s="950"/>
      <c r="K69" s="950"/>
      <c r="L69" s="950"/>
      <c r="M69" s="950"/>
      <c r="N69" s="950"/>
      <c r="O69" s="950"/>
      <c r="P69" s="951"/>
      <c r="Q69" s="952">
        <v>2</v>
      </c>
      <c r="R69" s="946"/>
      <c r="S69" s="946"/>
      <c r="T69" s="946"/>
      <c r="U69" s="946"/>
      <c r="V69" s="946">
        <v>2</v>
      </c>
      <c r="W69" s="946"/>
      <c r="X69" s="946"/>
      <c r="Y69" s="946"/>
      <c r="Z69" s="946"/>
      <c r="AA69" s="946">
        <v>0</v>
      </c>
      <c r="AB69" s="946"/>
      <c r="AC69" s="946"/>
      <c r="AD69" s="946"/>
      <c r="AE69" s="946"/>
      <c r="AF69" s="946">
        <v>0</v>
      </c>
      <c r="AG69" s="946"/>
      <c r="AH69" s="946"/>
      <c r="AI69" s="946"/>
      <c r="AJ69" s="946"/>
      <c r="AK69" s="946" t="s">
        <v>357</v>
      </c>
      <c r="AL69" s="946"/>
      <c r="AM69" s="946"/>
      <c r="AN69" s="946"/>
      <c r="AO69" s="946"/>
      <c r="AP69" s="946" t="s">
        <v>357</v>
      </c>
      <c r="AQ69" s="946"/>
      <c r="AR69" s="946"/>
      <c r="AS69" s="946"/>
      <c r="AT69" s="946"/>
      <c r="AU69" s="946" t="s">
        <v>357</v>
      </c>
      <c r="AV69" s="946"/>
      <c r="AW69" s="946"/>
      <c r="AX69" s="946"/>
      <c r="AY69" s="946"/>
      <c r="AZ69" s="947" t="s">
        <v>377</v>
      </c>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8">
        <v>3</v>
      </c>
      <c r="B70" s="949" t="s">
        <v>378</v>
      </c>
      <c r="C70" s="950"/>
      <c r="D70" s="950"/>
      <c r="E70" s="950"/>
      <c r="F70" s="950"/>
      <c r="G70" s="950"/>
      <c r="H70" s="950"/>
      <c r="I70" s="950"/>
      <c r="J70" s="950"/>
      <c r="K70" s="950"/>
      <c r="L70" s="950"/>
      <c r="M70" s="950"/>
      <c r="N70" s="950"/>
      <c r="O70" s="950"/>
      <c r="P70" s="951"/>
      <c r="Q70" s="952">
        <v>115</v>
      </c>
      <c r="R70" s="946"/>
      <c r="S70" s="946"/>
      <c r="T70" s="946"/>
      <c r="U70" s="946"/>
      <c r="V70" s="946">
        <v>107</v>
      </c>
      <c r="W70" s="946"/>
      <c r="X70" s="946"/>
      <c r="Y70" s="946"/>
      <c r="Z70" s="946"/>
      <c r="AA70" s="946">
        <v>8</v>
      </c>
      <c r="AB70" s="946"/>
      <c r="AC70" s="946"/>
      <c r="AD70" s="946"/>
      <c r="AE70" s="946"/>
      <c r="AF70" s="946">
        <v>2</v>
      </c>
      <c r="AG70" s="946"/>
      <c r="AH70" s="946"/>
      <c r="AI70" s="946"/>
      <c r="AJ70" s="946"/>
      <c r="AK70" s="946">
        <v>34</v>
      </c>
      <c r="AL70" s="946"/>
      <c r="AM70" s="946"/>
      <c r="AN70" s="946"/>
      <c r="AO70" s="946"/>
      <c r="AP70" s="946" t="s">
        <v>357</v>
      </c>
      <c r="AQ70" s="946"/>
      <c r="AR70" s="946"/>
      <c r="AS70" s="946"/>
      <c r="AT70" s="946"/>
      <c r="AU70" s="946" t="s">
        <v>357</v>
      </c>
      <c r="AV70" s="946"/>
      <c r="AW70" s="946"/>
      <c r="AX70" s="946"/>
      <c r="AY70" s="946"/>
      <c r="AZ70" s="947" t="s">
        <v>376</v>
      </c>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8">
        <v>4</v>
      </c>
      <c r="B71" s="949" t="s">
        <v>378</v>
      </c>
      <c r="C71" s="950"/>
      <c r="D71" s="950"/>
      <c r="E71" s="950"/>
      <c r="F71" s="950"/>
      <c r="G71" s="950"/>
      <c r="H71" s="950"/>
      <c r="I71" s="950"/>
      <c r="J71" s="950"/>
      <c r="K71" s="950"/>
      <c r="L71" s="950"/>
      <c r="M71" s="950"/>
      <c r="N71" s="950"/>
      <c r="O71" s="950"/>
      <c r="P71" s="951"/>
      <c r="Q71" s="952">
        <v>88193</v>
      </c>
      <c r="R71" s="946"/>
      <c r="S71" s="946"/>
      <c r="T71" s="946"/>
      <c r="U71" s="946"/>
      <c r="V71" s="946">
        <v>87571</v>
      </c>
      <c r="W71" s="946"/>
      <c r="X71" s="946"/>
      <c r="Y71" s="946"/>
      <c r="Z71" s="946"/>
      <c r="AA71" s="946">
        <v>622</v>
      </c>
      <c r="AB71" s="946"/>
      <c r="AC71" s="946"/>
      <c r="AD71" s="946"/>
      <c r="AE71" s="946"/>
      <c r="AF71" s="946">
        <v>622</v>
      </c>
      <c r="AG71" s="946"/>
      <c r="AH71" s="946"/>
      <c r="AI71" s="946"/>
      <c r="AJ71" s="946"/>
      <c r="AK71" s="946">
        <v>242</v>
      </c>
      <c r="AL71" s="946"/>
      <c r="AM71" s="946"/>
      <c r="AN71" s="946"/>
      <c r="AO71" s="946"/>
      <c r="AP71" s="946" t="s">
        <v>357</v>
      </c>
      <c r="AQ71" s="946"/>
      <c r="AR71" s="946"/>
      <c r="AS71" s="946"/>
      <c r="AT71" s="946"/>
      <c r="AU71" s="946" t="s">
        <v>357</v>
      </c>
      <c r="AV71" s="946"/>
      <c r="AW71" s="946"/>
      <c r="AX71" s="946"/>
      <c r="AY71" s="946"/>
      <c r="AZ71" s="947" t="s">
        <v>379</v>
      </c>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8">
        <v>5</v>
      </c>
      <c r="B72" s="949"/>
      <c r="C72" s="950"/>
      <c r="D72" s="950"/>
      <c r="E72" s="950"/>
      <c r="F72" s="950"/>
      <c r="G72" s="950"/>
      <c r="H72" s="950"/>
      <c r="I72" s="950"/>
      <c r="J72" s="950"/>
      <c r="K72" s="950"/>
      <c r="L72" s="950"/>
      <c r="M72" s="950"/>
      <c r="N72" s="950"/>
      <c r="O72" s="950"/>
      <c r="P72" s="951"/>
      <c r="Q72" s="952"/>
      <c r="R72" s="946"/>
      <c r="S72" s="946"/>
      <c r="T72" s="946"/>
      <c r="U72" s="946"/>
      <c r="V72" s="946"/>
      <c r="W72" s="946"/>
      <c r="X72" s="946"/>
      <c r="Y72" s="946"/>
      <c r="Z72" s="946"/>
      <c r="AA72" s="946"/>
      <c r="AB72" s="946"/>
      <c r="AC72" s="946"/>
      <c r="AD72" s="946"/>
      <c r="AE72" s="946"/>
      <c r="AF72" s="946"/>
      <c r="AG72" s="946"/>
      <c r="AH72" s="946"/>
      <c r="AI72" s="946"/>
      <c r="AJ72" s="946"/>
      <c r="AK72" s="946"/>
      <c r="AL72" s="946"/>
      <c r="AM72" s="946"/>
      <c r="AN72" s="946"/>
      <c r="AO72" s="946"/>
      <c r="AP72" s="946"/>
      <c r="AQ72" s="946"/>
      <c r="AR72" s="946"/>
      <c r="AS72" s="946"/>
      <c r="AT72" s="946"/>
      <c r="AU72" s="946"/>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8">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100" t="s">
        <v>341</v>
      </c>
      <c r="B88" s="912" t="s">
        <v>380</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732</v>
      </c>
      <c r="AG88" s="934"/>
      <c r="AH88" s="934"/>
      <c r="AI88" s="934"/>
      <c r="AJ88" s="934"/>
      <c r="AK88" s="938"/>
      <c r="AL88" s="938"/>
      <c r="AM88" s="938"/>
      <c r="AN88" s="938"/>
      <c r="AO88" s="938"/>
      <c r="AP88" s="934">
        <v>2207</v>
      </c>
      <c r="AQ88" s="934"/>
      <c r="AR88" s="934"/>
      <c r="AS88" s="934"/>
      <c r="AT88" s="934"/>
      <c r="AU88" s="934">
        <v>1828</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341</v>
      </c>
      <c r="BR102" s="912" t="s">
        <v>381</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382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383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384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385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386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387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388</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389</v>
      </c>
      <c r="AB109" s="871"/>
      <c r="AC109" s="871"/>
      <c r="AD109" s="871"/>
      <c r="AE109" s="872"/>
      <c r="AF109" s="873" t="s">
        <v>390</v>
      </c>
      <c r="AG109" s="871"/>
      <c r="AH109" s="871"/>
      <c r="AI109" s="871"/>
      <c r="AJ109" s="872"/>
      <c r="AK109" s="873" t="s">
        <v>237</v>
      </c>
      <c r="AL109" s="871"/>
      <c r="AM109" s="871"/>
      <c r="AN109" s="871"/>
      <c r="AO109" s="872"/>
      <c r="AP109" s="873" t="s">
        <v>391</v>
      </c>
      <c r="AQ109" s="871"/>
      <c r="AR109" s="871"/>
      <c r="AS109" s="871"/>
      <c r="AT109" s="904"/>
      <c r="AU109" s="870" t="s">
        <v>388</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389</v>
      </c>
      <c r="BR109" s="871"/>
      <c r="BS109" s="871"/>
      <c r="BT109" s="871"/>
      <c r="BU109" s="872"/>
      <c r="BV109" s="873" t="s">
        <v>390</v>
      </c>
      <c r="BW109" s="871"/>
      <c r="BX109" s="871"/>
      <c r="BY109" s="871"/>
      <c r="BZ109" s="872"/>
      <c r="CA109" s="873" t="s">
        <v>237</v>
      </c>
      <c r="CB109" s="871"/>
      <c r="CC109" s="871"/>
      <c r="CD109" s="871"/>
      <c r="CE109" s="872"/>
      <c r="CF109" s="911" t="s">
        <v>391</v>
      </c>
      <c r="CG109" s="911"/>
      <c r="CH109" s="911"/>
      <c r="CI109" s="911"/>
      <c r="CJ109" s="911"/>
      <c r="CK109" s="873" t="s">
        <v>392</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389</v>
      </c>
      <c r="DH109" s="871"/>
      <c r="DI109" s="871"/>
      <c r="DJ109" s="871"/>
      <c r="DK109" s="872"/>
      <c r="DL109" s="873" t="s">
        <v>390</v>
      </c>
      <c r="DM109" s="871"/>
      <c r="DN109" s="871"/>
      <c r="DO109" s="871"/>
      <c r="DP109" s="872"/>
      <c r="DQ109" s="873" t="s">
        <v>237</v>
      </c>
      <c r="DR109" s="871"/>
      <c r="DS109" s="871"/>
      <c r="DT109" s="871"/>
      <c r="DU109" s="872"/>
      <c r="DV109" s="873" t="s">
        <v>391</v>
      </c>
      <c r="DW109" s="871"/>
      <c r="DX109" s="871"/>
      <c r="DY109" s="871"/>
      <c r="DZ109" s="904"/>
    </row>
    <row r="110" spans="1:131" s="89" customFormat="1" ht="26.25" customHeight="1" x14ac:dyDescent="0.2">
      <c r="A110" s="782" t="s">
        <v>393</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9554067</v>
      </c>
      <c r="AB110" s="864"/>
      <c r="AC110" s="864"/>
      <c r="AD110" s="864"/>
      <c r="AE110" s="865"/>
      <c r="AF110" s="866">
        <v>9731607</v>
      </c>
      <c r="AG110" s="864"/>
      <c r="AH110" s="864"/>
      <c r="AI110" s="864"/>
      <c r="AJ110" s="865"/>
      <c r="AK110" s="866">
        <v>9715346</v>
      </c>
      <c r="AL110" s="864"/>
      <c r="AM110" s="864"/>
      <c r="AN110" s="864"/>
      <c r="AO110" s="865"/>
      <c r="AP110" s="867">
        <v>22.7</v>
      </c>
      <c r="AQ110" s="868"/>
      <c r="AR110" s="868"/>
      <c r="AS110" s="868"/>
      <c r="AT110" s="869"/>
      <c r="AU110" s="905" t="s">
        <v>394</v>
      </c>
      <c r="AV110" s="906"/>
      <c r="AW110" s="906"/>
      <c r="AX110" s="906"/>
      <c r="AY110" s="906"/>
      <c r="AZ110" s="835" t="s">
        <v>395</v>
      </c>
      <c r="BA110" s="783"/>
      <c r="BB110" s="783"/>
      <c r="BC110" s="783"/>
      <c r="BD110" s="783"/>
      <c r="BE110" s="783"/>
      <c r="BF110" s="783"/>
      <c r="BG110" s="783"/>
      <c r="BH110" s="783"/>
      <c r="BI110" s="783"/>
      <c r="BJ110" s="783"/>
      <c r="BK110" s="783"/>
      <c r="BL110" s="783"/>
      <c r="BM110" s="783"/>
      <c r="BN110" s="783"/>
      <c r="BO110" s="783"/>
      <c r="BP110" s="784"/>
      <c r="BQ110" s="836">
        <v>116094514</v>
      </c>
      <c r="BR110" s="817"/>
      <c r="BS110" s="817"/>
      <c r="BT110" s="817"/>
      <c r="BU110" s="817"/>
      <c r="BV110" s="817">
        <v>115229455</v>
      </c>
      <c r="BW110" s="817"/>
      <c r="BX110" s="817"/>
      <c r="BY110" s="817"/>
      <c r="BZ110" s="817"/>
      <c r="CA110" s="817">
        <v>111748795</v>
      </c>
      <c r="CB110" s="817"/>
      <c r="CC110" s="817"/>
      <c r="CD110" s="817"/>
      <c r="CE110" s="817"/>
      <c r="CF110" s="841">
        <v>261.10000000000002</v>
      </c>
      <c r="CG110" s="842"/>
      <c r="CH110" s="842"/>
      <c r="CI110" s="842"/>
      <c r="CJ110" s="842"/>
      <c r="CK110" s="901" t="s">
        <v>396</v>
      </c>
      <c r="CL110" s="794"/>
      <c r="CM110" s="835" t="s">
        <v>397</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36" t="s">
        <v>62</v>
      </c>
      <c r="DH110" s="817"/>
      <c r="DI110" s="817"/>
      <c r="DJ110" s="817"/>
      <c r="DK110" s="817"/>
      <c r="DL110" s="817" t="s">
        <v>62</v>
      </c>
      <c r="DM110" s="817"/>
      <c r="DN110" s="817"/>
      <c r="DO110" s="817"/>
      <c r="DP110" s="817"/>
      <c r="DQ110" s="817">
        <v>3146451</v>
      </c>
      <c r="DR110" s="817"/>
      <c r="DS110" s="817"/>
      <c r="DT110" s="817"/>
      <c r="DU110" s="817"/>
      <c r="DV110" s="818">
        <v>7.4</v>
      </c>
      <c r="DW110" s="818"/>
      <c r="DX110" s="818"/>
      <c r="DY110" s="818"/>
      <c r="DZ110" s="819"/>
    </row>
    <row r="111" spans="1:131" s="89" customFormat="1" ht="26.25" customHeight="1" x14ac:dyDescent="0.2">
      <c r="A111" s="749" t="s">
        <v>398</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0" t="s">
        <v>399</v>
      </c>
      <c r="BA111" s="727"/>
      <c r="BB111" s="727"/>
      <c r="BC111" s="727"/>
      <c r="BD111" s="727"/>
      <c r="BE111" s="727"/>
      <c r="BF111" s="727"/>
      <c r="BG111" s="727"/>
      <c r="BH111" s="727"/>
      <c r="BI111" s="727"/>
      <c r="BJ111" s="727"/>
      <c r="BK111" s="727"/>
      <c r="BL111" s="727"/>
      <c r="BM111" s="727"/>
      <c r="BN111" s="727"/>
      <c r="BO111" s="727"/>
      <c r="BP111" s="728"/>
      <c r="BQ111" s="791">
        <v>551170</v>
      </c>
      <c r="BR111" s="792"/>
      <c r="BS111" s="792"/>
      <c r="BT111" s="792"/>
      <c r="BU111" s="792"/>
      <c r="BV111" s="792">
        <v>520282</v>
      </c>
      <c r="BW111" s="792"/>
      <c r="BX111" s="792"/>
      <c r="BY111" s="792"/>
      <c r="BZ111" s="792"/>
      <c r="CA111" s="792">
        <v>3634128</v>
      </c>
      <c r="CB111" s="792"/>
      <c r="CC111" s="792"/>
      <c r="CD111" s="792"/>
      <c r="CE111" s="792"/>
      <c r="CF111" s="850">
        <v>8.5</v>
      </c>
      <c r="CG111" s="851"/>
      <c r="CH111" s="851"/>
      <c r="CI111" s="851"/>
      <c r="CJ111" s="851"/>
      <c r="CK111" s="902"/>
      <c r="CL111" s="796"/>
      <c r="CM111" s="790" t="s">
        <v>400</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2">
      <c r="A112" s="887" t="s">
        <v>401</v>
      </c>
      <c r="B112" s="888"/>
      <c r="C112" s="727" t="s">
        <v>402</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0" t="s">
        <v>403</v>
      </c>
      <c r="BA112" s="727"/>
      <c r="BB112" s="727"/>
      <c r="BC112" s="727"/>
      <c r="BD112" s="727"/>
      <c r="BE112" s="727"/>
      <c r="BF112" s="727"/>
      <c r="BG112" s="727"/>
      <c r="BH112" s="727"/>
      <c r="BI112" s="727"/>
      <c r="BJ112" s="727"/>
      <c r="BK112" s="727"/>
      <c r="BL112" s="727"/>
      <c r="BM112" s="727"/>
      <c r="BN112" s="727"/>
      <c r="BO112" s="727"/>
      <c r="BP112" s="728"/>
      <c r="BQ112" s="791">
        <v>38307262</v>
      </c>
      <c r="BR112" s="792"/>
      <c r="BS112" s="792"/>
      <c r="BT112" s="792"/>
      <c r="BU112" s="792"/>
      <c r="BV112" s="792">
        <v>35216123</v>
      </c>
      <c r="BW112" s="792"/>
      <c r="BX112" s="792"/>
      <c r="BY112" s="792"/>
      <c r="BZ112" s="792"/>
      <c r="CA112" s="792">
        <v>33428713</v>
      </c>
      <c r="CB112" s="792"/>
      <c r="CC112" s="792"/>
      <c r="CD112" s="792"/>
      <c r="CE112" s="792"/>
      <c r="CF112" s="850">
        <v>78.099999999999994</v>
      </c>
      <c r="CG112" s="851"/>
      <c r="CH112" s="851"/>
      <c r="CI112" s="851"/>
      <c r="CJ112" s="851"/>
      <c r="CK112" s="902"/>
      <c r="CL112" s="796"/>
      <c r="CM112" s="790" t="s">
        <v>404</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2">
      <c r="A113" s="889"/>
      <c r="B113" s="890"/>
      <c r="C113" s="727" t="s">
        <v>405</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4098354</v>
      </c>
      <c r="AB113" s="894"/>
      <c r="AC113" s="894"/>
      <c r="AD113" s="894"/>
      <c r="AE113" s="895"/>
      <c r="AF113" s="896">
        <v>4012639</v>
      </c>
      <c r="AG113" s="894"/>
      <c r="AH113" s="894"/>
      <c r="AI113" s="894"/>
      <c r="AJ113" s="895"/>
      <c r="AK113" s="896">
        <v>3768746</v>
      </c>
      <c r="AL113" s="894"/>
      <c r="AM113" s="894"/>
      <c r="AN113" s="894"/>
      <c r="AO113" s="895"/>
      <c r="AP113" s="897">
        <v>8.8000000000000007</v>
      </c>
      <c r="AQ113" s="898"/>
      <c r="AR113" s="898"/>
      <c r="AS113" s="898"/>
      <c r="AT113" s="899"/>
      <c r="AU113" s="907"/>
      <c r="AV113" s="908"/>
      <c r="AW113" s="908"/>
      <c r="AX113" s="908"/>
      <c r="AY113" s="908"/>
      <c r="AZ113" s="790" t="s">
        <v>406</v>
      </c>
      <c r="BA113" s="727"/>
      <c r="BB113" s="727"/>
      <c r="BC113" s="727"/>
      <c r="BD113" s="727"/>
      <c r="BE113" s="727"/>
      <c r="BF113" s="727"/>
      <c r="BG113" s="727"/>
      <c r="BH113" s="727"/>
      <c r="BI113" s="727"/>
      <c r="BJ113" s="727"/>
      <c r="BK113" s="727"/>
      <c r="BL113" s="727"/>
      <c r="BM113" s="727"/>
      <c r="BN113" s="727"/>
      <c r="BO113" s="727"/>
      <c r="BP113" s="728"/>
      <c r="BQ113" s="791">
        <v>2000894</v>
      </c>
      <c r="BR113" s="792"/>
      <c r="BS113" s="792"/>
      <c r="BT113" s="792"/>
      <c r="BU113" s="792"/>
      <c r="BV113" s="792">
        <v>1951130</v>
      </c>
      <c r="BW113" s="792"/>
      <c r="BX113" s="792"/>
      <c r="BY113" s="792"/>
      <c r="BZ113" s="792"/>
      <c r="CA113" s="792">
        <v>1827914</v>
      </c>
      <c r="CB113" s="792"/>
      <c r="CC113" s="792"/>
      <c r="CD113" s="792"/>
      <c r="CE113" s="792"/>
      <c r="CF113" s="850">
        <v>4.3</v>
      </c>
      <c r="CG113" s="851"/>
      <c r="CH113" s="851"/>
      <c r="CI113" s="851"/>
      <c r="CJ113" s="851"/>
      <c r="CK113" s="902"/>
      <c r="CL113" s="796"/>
      <c r="CM113" s="790" t="s">
        <v>407</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v>10132</v>
      </c>
      <c r="DH113" s="755"/>
      <c r="DI113" s="755"/>
      <c r="DJ113" s="755"/>
      <c r="DK113" s="756"/>
      <c r="DL113" s="757">
        <v>5952</v>
      </c>
      <c r="DM113" s="755"/>
      <c r="DN113" s="755"/>
      <c r="DO113" s="755"/>
      <c r="DP113" s="756"/>
      <c r="DQ113" s="757">
        <v>2796</v>
      </c>
      <c r="DR113" s="755"/>
      <c r="DS113" s="755"/>
      <c r="DT113" s="755"/>
      <c r="DU113" s="756"/>
      <c r="DV113" s="799">
        <v>0</v>
      </c>
      <c r="DW113" s="800"/>
      <c r="DX113" s="800"/>
      <c r="DY113" s="800"/>
      <c r="DZ113" s="801"/>
    </row>
    <row r="114" spans="1:130" s="89" customFormat="1" ht="26.25" customHeight="1" x14ac:dyDescent="0.2">
      <c r="A114" s="889"/>
      <c r="B114" s="890"/>
      <c r="C114" s="727" t="s">
        <v>408</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358072</v>
      </c>
      <c r="AB114" s="755"/>
      <c r="AC114" s="755"/>
      <c r="AD114" s="755"/>
      <c r="AE114" s="756"/>
      <c r="AF114" s="757">
        <v>319419</v>
      </c>
      <c r="AG114" s="755"/>
      <c r="AH114" s="755"/>
      <c r="AI114" s="755"/>
      <c r="AJ114" s="756"/>
      <c r="AK114" s="757">
        <v>262288</v>
      </c>
      <c r="AL114" s="755"/>
      <c r="AM114" s="755"/>
      <c r="AN114" s="755"/>
      <c r="AO114" s="756"/>
      <c r="AP114" s="799">
        <v>0.6</v>
      </c>
      <c r="AQ114" s="800"/>
      <c r="AR114" s="800"/>
      <c r="AS114" s="800"/>
      <c r="AT114" s="801"/>
      <c r="AU114" s="907"/>
      <c r="AV114" s="908"/>
      <c r="AW114" s="908"/>
      <c r="AX114" s="908"/>
      <c r="AY114" s="908"/>
      <c r="AZ114" s="790" t="s">
        <v>409</v>
      </c>
      <c r="BA114" s="727"/>
      <c r="BB114" s="727"/>
      <c r="BC114" s="727"/>
      <c r="BD114" s="727"/>
      <c r="BE114" s="727"/>
      <c r="BF114" s="727"/>
      <c r="BG114" s="727"/>
      <c r="BH114" s="727"/>
      <c r="BI114" s="727"/>
      <c r="BJ114" s="727"/>
      <c r="BK114" s="727"/>
      <c r="BL114" s="727"/>
      <c r="BM114" s="727"/>
      <c r="BN114" s="727"/>
      <c r="BO114" s="727"/>
      <c r="BP114" s="728"/>
      <c r="BQ114" s="791">
        <v>8937874</v>
      </c>
      <c r="BR114" s="792"/>
      <c r="BS114" s="792"/>
      <c r="BT114" s="792"/>
      <c r="BU114" s="792"/>
      <c r="BV114" s="792">
        <v>9037055</v>
      </c>
      <c r="BW114" s="792"/>
      <c r="BX114" s="792"/>
      <c r="BY114" s="792"/>
      <c r="BZ114" s="792"/>
      <c r="CA114" s="792">
        <v>9321632</v>
      </c>
      <c r="CB114" s="792"/>
      <c r="CC114" s="792"/>
      <c r="CD114" s="792"/>
      <c r="CE114" s="792"/>
      <c r="CF114" s="850">
        <v>21.8</v>
      </c>
      <c r="CG114" s="851"/>
      <c r="CH114" s="851"/>
      <c r="CI114" s="851"/>
      <c r="CJ114" s="851"/>
      <c r="CK114" s="902"/>
      <c r="CL114" s="796"/>
      <c r="CM114" s="790" t="s">
        <v>410</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2">
      <c r="A115" s="889"/>
      <c r="B115" s="890"/>
      <c r="C115" s="727" t="s">
        <v>411</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v>13610</v>
      </c>
      <c r="AB115" s="894"/>
      <c r="AC115" s="894"/>
      <c r="AD115" s="894"/>
      <c r="AE115" s="895"/>
      <c r="AF115" s="896">
        <v>10280</v>
      </c>
      <c r="AG115" s="894"/>
      <c r="AH115" s="894"/>
      <c r="AI115" s="894"/>
      <c r="AJ115" s="895"/>
      <c r="AK115" s="896">
        <v>211284</v>
      </c>
      <c r="AL115" s="894"/>
      <c r="AM115" s="894"/>
      <c r="AN115" s="894"/>
      <c r="AO115" s="895"/>
      <c r="AP115" s="897">
        <v>0.5</v>
      </c>
      <c r="AQ115" s="898"/>
      <c r="AR115" s="898"/>
      <c r="AS115" s="898"/>
      <c r="AT115" s="899"/>
      <c r="AU115" s="907"/>
      <c r="AV115" s="908"/>
      <c r="AW115" s="908"/>
      <c r="AX115" s="908"/>
      <c r="AY115" s="908"/>
      <c r="AZ115" s="790" t="s">
        <v>412</v>
      </c>
      <c r="BA115" s="727"/>
      <c r="BB115" s="727"/>
      <c r="BC115" s="727"/>
      <c r="BD115" s="727"/>
      <c r="BE115" s="727"/>
      <c r="BF115" s="727"/>
      <c r="BG115" s="727"/>
      <c r="BH115" s="727"/>
      <c r="BI115" s="727"/>
      <c r="BJ115" s="727"/>
      <c r="BK115" s="727"/>
      <c r="BL115" s="727"/>
      <c r="BM115" s="727"/>
      <c r="BN115" s="727"/>
      <c r="BO115" s="727"/>
      <c r="BP115" s="728"/>
      <c r="BQ115" s="791">
        <v>2046514</v>
      </c>
      <c r="BR115" s="792"/>
      <c r="BS115" s="792"/>
      <c r="BT115" s="792"/>
      <c r="BU115" s="792"/>
      <c r="BV115" s="792">
        <v>2126631</v>
      </c>
      <c r="BW115" s="792"/>
      <c r="BX115" s="792"/>
      <c r="BY115" s="792"/>
      <c r="BZ115" s="792"/>
      <c r="CA115" s="792">
        <v>2224858</v>
      </c>
      <c r="CB115" s="792"/>
      <c r="CC115" s="792"/>
      <c r="CD115" s="792"/>
      <c r="CE115" s="792"/>
      <c r="CF115" s="850">
        <v>5.2</v>
      </c>
      <c r="CG115" s="851"/>
      <c r="CH115" s="851"/>
      <c r="CI115" s="851"/>
      <c r="CJ115" s="851"/>
      <c r="CK115" s="902"/>
      <c r="CL115" s="796"/>
      <c r="CM115" s="790" t="s">
        <v>413</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v>347582</v>
      </c>
      <c r="DH115" s="755"/>
      <c r="DI115" s="755"/>
      <c r="DJ115" s="755"/>
      <c r="DK115" s="756"/>
      <c r="DL115" s="757">
        <v>325624</v>
      </c>
      <c r="DM115" s="755"/>
      <c r="DN115" s="755"/>
      <c r="DO115" s="755"/>
      <c r="DP115" s="756"/>
      <c r="DQ115" s="757">
        <v>304684</v>
      </c>
      <c r="DR115" s="755"/>
      <c r="DS115" s="755"/>
      <c r="DT115" s="755"/>
      <c r="DU115" s="756"/>
      <c r="DV115" s="799">
        <v>0.7</v>
      </c>
      <c r="DW115" s="800"/>
      <c r="DX115" s="800"/>
      <c r="DY115" s="800"/>
      <c r="DZ115" s="801"/>
    </row>
    <row r="116" spans="1:130" s="89" customFormat="1" ht="26.25" customHeight="1" x14ac:dyDescent="0.2">
      <c r="A116" s="891"/>
      <c r="B116" s="892"/>
      <c r="C116" s="814" t="s">
        <v>414</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v>11765</v>
      </c>
      <c r="AB116" s="755"/>
      <c r="AC116" s="755"/>
      <c r="AD116" s="755"/>
      <c r="AE116" s="756"/>
      <c r="AF116" s="757">
        <v>7471</v>
      </c>
      <c r="AG116" s="755"/>
      <c r="AH116" s="755"/>
      <c r="AI116" s="755"/>
      <c r="AJ116" s="756"/>
      <c r="AK116" s="757">
        <v>1434</v>
      </c>
      <c r="AL116" s="755"/>
      <c r="AM116" s="755"/>
      <c r="AN116" s="755"/>
      <c r="AO116" s="756"/>
      <c r="AP116" s="799">
        <v>0</v>
      </c>
      <c r="AQ116" s="800"/>
      <c r="AR116" s="800"/>
      <c r="AS116" s="800"/>
      <c r="AT116" s="801"/>
      <c r="AU116" s="907"/>
      <c r="AV116" s="908"/>
      <c r="AW116" s="908"/>
      <c r="AX116" s="908"/>
      <c r="AY116" s="908"/>
      <c r="AZ116" s="884" t="s">
        <v>415</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50" t="s">
        <v>62</v>
      </c>
      <c r="CG116" s="851"/>
      <c r="CH116" s="851"/>
      <c r="CI116" s="851"/>
      <c r="CJ116" s="851"/>
      <c r="CK116" s="902"/>
      <c r="CL116" s="796"/>
      <c r="CM116" s="790" t="s">
        <v>416</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v>21418</v>
      </c>
      <c r="DH116" s="755"/>
      <c r="DI116" s="755"/>
      <c r="DJ116" s="755"/>
      <c r="DK116" s="756"/>
      <c r="DL116" s="757">
        <v>20764</v>
      </c>
      <c r="DM116" s="755"/>
      <c r="DN116" s="755"/>
      <c r="DO116" s="755"/>
      <c r="DP116" s="756"/>
      <c r="DQ116" s="757">
        <v>16088</v>
      </c>
      <c r="DR116" s="755"/>
      <c r="DS116" s="755"/>
      <c r="DT116" s="755"/>
      <c r="DU116" s="756"/>
      <c r="DV116" s="799">
        <v>0</v>
      </c>
      <c r="DW116" s="800"/>
      <c r="DX116" s="800"/>
      <c r="DY116" s="800"/>
      <c r="DZ116" s="801"/>
    </row>
    <row r="117" spans="1:130" s="89" customFormat="1" ht="26.25" customHeight="1" x14ac:dyDescent="0.2">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417</v>
      </c>
      <c r="Z117" s="872"/>
      <c r="AA117" s="877">
        <v>14035868</v>
      </c>
      <c r="AB117" s="878"/>
      <c r="AC117" s="878"/>
      <c r="AD117" s="878"/>
      <c r="AE117" s="879"/>
      <c r="AF117" s="880">
        <v>14081416</v>
      </c>
      <c r="AG117" s="878"/>
      <c r="AH117" s="878"/>
      <c r="AI117" s="878"/>
      <c r="AJ117" s="879"/>
      <c r="AK117" s="880">
        <v>13959098</v>
      </c>
      <c r="AL117" s="878"/>
      <c r="AM117" s="878"/>
      <c r="AN117" s="878"/>
      <c r="AO117" s="879"/>
      <c r="AP117" s="881"/>
      <c r="AQ117" s="882"/>
      <c r="AR117" s="882"/>
      <c r="AS117" s="882"/>
      <c r="AT117" s="883"/>
      <c r="AU117" s="907"/>
      <c r="AV117" s="908"/>
      <c r="AW117" s="908"/>
      <c r="AX117" s="908"/>
      <c r="AY117" s="908"/>
      <c r="AZ117" s="838" t="s">
        <v>418</v>
      </c>
      <c r="BA117" s="839"/>
      <c r="BB117" s="839"/>
      <c r="BC117" s="839"/>
      <c r="BD117" s="839"/>
      <c r="BE117" s="839"/>
      <c r="BF117" s="839"/>
      <c r="BG117" s="839"/>
      <c r="BH117" s="839"/>
      <c r="BI117" s="839"/>
      <c r="BJ117" s="839"/>
      <c r="BK117" s="839"/>
      <c r="BL117" s="839"/>
      <c r="BM117" s="839"/>
      <c r="BN117" s="839"/>
      <c r="BO117" s="839"/>
      <c r="BP117" s="840"/>
      <c r="BQ117" s="791" t="s">
        <v>62</v>
      </c>
      <c r="BR117" s="792"/>
      <c r="BS117" s="792"/>
      <c r="BT117" s="792"/>
      <c r="BU117" s="792"/>
      <c r="BV117" s="792" t="s">
        <v>62</v>
      </c>
      <c r="BW117" s="792"/>
      <c r="BX117" s="792"/>
      <c r="BY117" s="792"/>
      <c r="BZ117" s="792"/>
      <c r="CA117" s="792" t="s">
        <v>62</v>
      </c>
      <c r="CB117" s="792"/>
      <c r="CC117" s="792"/>
      <c r="CD117" s="792"/>
      <c r="CE117" s="792"/>
      <c r="CF117" s="850" t="s">
        <v>62</v>
      </c>
      <c r="CG117" s="851"/>
      <c r="CH117" s="851"/>
      <c r="CI117" s="851"/>
      <c r="CJ117" s="851"/>
      <c r="CK117" s="902"/>
      <c r="CL117" s="796"/>
      <c r="CM117" s="790" t="s">
        <v>419</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2">
      <c r="A118" s="870" t="s">
        <v>392</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389</v>
      </c>
      <c r="AB118" s="871"/>
      <c r="AC118" s="871"/>
      <c r="AD118" s="871"/>
      <c r="AE118" s="872"/>
      <c r="AF118" s="873" t="s">
        <v>390</v>
      </c>
      <c r="AG118" s="871"/>
      <c r="AH118" s="871"/>
      <c r="AI118" s="871"/>
      <c r="AJ118" s="872"/>
      <c r="AK118" s="873" t="s">
        <v>237</v>
      </c>
      <c r="AL118" s="871"/>
      <c r="AM118" s="871"/>
      <c r="AN118" s="871"/>
      <c r="AO118" s="872"/>
      <c r="AP118" s="874" t="s">
        <v>391</v>
      </c>
      <c r="AQ118" s="875"/>
      <c r="AR118" s="875"/>
      <c r="AS118" s="875"/>
      <c r="AT118" s="876"/>
      <c r="AU118" s="907"/>
      <c r="AV118" s="908"/>
      <c r="AW118" s="908"/>
      <c r="AX118" s="908"/>
      <c r="AY118" s="908"/>
      <c r="AZ118" s="813" t="s">
        <v>420</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0" t="s">
        <v>421</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2">
      <c r="A119" s="793" t="s">
        <v>396</v>
      </c>
      <c r="B119" s="794"/>
      <c r="C119" s="835" t="s">
        <v>397</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v>202712</v>
      </c>
      <c r="AL119" s="864"/>
      <c r="AM119" s="864"/>
      <c r="AN119" s="864"/>
      <c r="AO119" s="865"/>
      <c r="AP119" s="867">
        <v>0.5</v>
      </c>
      <c r="AQ119" s="868"/>
      <c r="AR119" s="868"/>
      <c r="AS119" s="868"/>
      <c r="AT119" s="869"/>
      <c r="AU119" s="909"/>
      <c r="AV119" s="910"/>
      <c r="AW119" s="910"/>
      <c r="AX119" s="910"/>
      <c r="AY119" s="910"/>
      <c r="AZ119" s="112" t="s">
        <v>118</v>
      </c>
      <c r="BA119" s="112"/>
      <c r="BB119" s="112"/>
      <c r="BC119" s="112"/>
      <c r="BD119" s="112"/>
      <c r="BE119" s="112"/>
      <c r="BF119" s="112"/>
      <c r="BG119" s="112"/>
      <c r="BH119" s="112"/>
      <c r="BI119" s="112"/>
      <c r="BJ119" s="112"/>
      <c r="BK119" s="112"/>
      <c r="BL119" s="112"/>
      <c r="BM119" s="112"/>
      <c r="BN119" s="112"/>
      <c r="BO119" s="852" t="s">
        <v>422</v>
      </c>
      <c r="BP119" s="853"/>
      <c r="BQ119" s="854">
        <v>167938228</v>
      </c>
      <c r="BR119" s="820"/>
      <c r="BS119" s="820"/>
      <c r="BT119" s="820"/>
      <c r="BU119" s="820"/>
      <c r="BV119" s="820">
        <v>164080676</v>
      </c>
      <c r="BW119" s="820"/>
      <c r="BX119" s="820"/>
      <c r="BY119" s="820"/>
      <c r="BZ119" s="820"/>
      <c r="CA119" s="820">
        <v>162186040</v>
      </c>
      <c r="CB119" s="820"/>
      <c r="CC119" s="820"/>
      <c r="CD119" s="820"/>
      <c r="CE119" s="820"/>
      <c r="CF119" s="723"/>
      <c r="CG119" s="724"/>
      <c r="CH119" s="724"/>
      <c r="CI119" s="724"/>
      <c r="CJ119" s="809"/>
      <c r="CK119" s="903"/>
      <c r="CL119" s="798"/>
      <c r="CM119" s="813" t="s">
        <v>423</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v>172038</v>
      </c>
      <c r="DH119" s="739"/>
      <c r="DI119" s="739"/>
      <c r="DJ119" s="739"/>
      <c r="DK119" s="740"/>
      <c r="DL119" s="741">
        <v>167942</v>
      </c>
      <c r="DM119" s="739"/>
      <c r="DN119" s="739"/>
      <c r="DO119" s="739"/>
      <c r="DP119" s="740"/>
      <c r="DQ119" s="741">
        <v>164109</v>
      </c>
      <c r="DR119" s="739"/>
      <c r="DS119" s="739"/>
      <c r="DT119" s="739"/>
      <c r="DU119" s="740"/>
      <c r="DV119" s="823">
        <v>0.4</v>
      </c>
      <c r="DW119" s="824"/>
      <c r="DX119" s="824"/>
      <c r="DY119" s="824"/>
      <c r="DZ119" s="825"/>
    </row>
    <row r="120" spans="1:130" s="89" customFormat="1" ht="26.25" customHeight="1" x14ac:dyDescent="0.2">
      <c r="A120" s="795"/>
      <c r="B120" s="796"/>
      <c r="C120" s="790" t="s">
        <v>400</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424</v>
      </c>
      <c r="AV120" s="856"/>
      <c r="AW120" s="856"/>
      <c r="AX120" s="856"/>
      <c r="AY120" s="857"/>
      <c r="AZ120" s="835" t="s">
        <v>425</v>
      </c>
      <c r="BA120" s="783"/>
      <c r="BB120" s="783"/>
      <c r="BC120" s="783"/>
      <c r="BD120" s="783"/>
      <c r="BE120" s="783"/>
      <c r="BF120" s="783"/>
      <c r="BG120" s="783"/>
      <c r="BH120" s="783"/>
      <c r="BI120" s="783"/>
      <c r="BJ120" s="783"/>
      <c r="BK120" s="783"/>
      <c r="BL120" s="783"/>
      <c r="BM120" s="783"/>
      <c r="BN120" s="783"/>
      <c r="BO120" s="783"/>
      <c r="BP120" s="784"/>
      <c r="BQ120" s="836">
        <v>13456604</v>
      </c>
      <c r="BR120" s="817"/>
      <c r="BS120" s="817"/>
      <c r="BT120" s="817"/>
      <c r="BU120" s="817"/>
      <c r="BV120" s="817">
        <v>14404150</v>
      </c>
      <c r="BW120" s="817"/>
      <c r="BX120" s="817"/>
      <c r="BY120" s="817"/>
      <c r="BZ120" s="817"/>
      <c r="CA120" s="817">
        <v>14374078</v>
      </c>
      <c r="CB120" s="817"/>
      <c r="CC120" s="817"/>
      <c r="CD120" s="817"/>
      <c r="CE120" s="817"/>
      <c r="CF120" s="841">
        <v>33.6</v>
      </c>
      <c r="CG120" s="842"/>
      <c r="CH120" s="842"/>
      <c r="CI120" s="842"/>
      <c r="CJ120" s="842"/>
      <c r="CK120" s="843" t="s">
        <v>426</v>
      </c>
      <c r="CL120" s="827"/>
      <c r="CM120" s="827"/>
      <c r="CN120" s="827"/>
      <c r="CO120" s="828"/>
      <c r="CP120" s="847" t="s">
        <v>364</v>
      </c>
      <c r="CQ120" s="848"/>
      <c r="CR120" s="848"/>
      <c r="CS120" s="848"/>
      <c r="CT120" s="848"/>
      <c r="CU120" s="848"/>
      <c r="CV120" s="848"/>
      <c r="CW120" s="848"/>
      <c r="CX120" s="848"/>
      <c r="CY120" s="848"/>
      <c r="CZ120" s="848"/>
      <c r="DA120" s="848"/>
      <c r="DB120" s="848"/>
      <c r="DC120" s="848"/>
      <c r="DD120" s="848"/>
      <c r="DE120" s="848"/>
      <c r="DF120" s="849"/>
      <c r="DG120" s="836">
        <v>31590452</v>
      </c>
      <c r="DH120" s="817"/>
      <c r="DI120" s="817"/>
      <c r="DJ120" s="817"/>
      <c r="DK120" s="817"/>
      <c r="DL120" s="817">
        <v>28734074</v>
      </c>
      <c r="DM120" s="817"/>
      <c r="DN120" s="817"/>
      <c r="DO120" s="817"/>
      <c r="DP120" s="817"/>
      <c r="DQ120" s="817">
        <v>27143626</v>
      </c>
      <c r="DR120" s="817"/>
      <c r="DS120" s="817"/>
      <c r="DT120" s="817"/>
      <c r="DU120" s="817"/>
      <c r="DV120" s="818">
        <v>63.4</v>
      </c>
      <c r="DW120" s="818"/>
      <c r="DX120" s="818"/>
      <c r="DY120" s="818"/>
      <c r="DZ120" s="819"/>
    </row>
    <row r="121" spans="1:130" s="89" customFormat="1" ht="26.25" customHeight="1" x14ac:dyDescent="0.2">
      <c r="A121" s="795"/>
      <c r="B121" s="796"/>
      <c r="C121" s="838" t="s">
        <v>427</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v>5312</v>
      </c>
      <c r="AB121" s="755"/>
      <c r="AC121" s="755"/>
      <c r="AD121" s="755"/>
      <c r="AE121" s="756"/>
      <c r="AF121" s="757">
        <v>4180</v>
      </c>
      <c r="AG121" s="755"/>
      <c r="AH121" s="755"/>
      <c r="AI121" s="755"/>
      <c r="AJ121" s="756"/>
      <c r="AK121" s="757">
        <v>3253</v>
      </c>
      <c r="AL121" s="755"/>
      <c r="AM121" s="755"/>
      <c r="AN121" s="755"/>
      <c r="AO121" s="756"/>
      <c r="AP121" s="799">
        <v>0</v>
      </c>
      <c r="AQ121" s="800"/>
      <c r="AR121" s="800"/>
      <c r="AS121" s="800"/>
      <c r="AT121" s="801"/>
      <c r="AU121" s="858"/>
      <c r="AV121" s="859"/>
      <c r="AW121" s="859"/>
      <c r="AX121" s="859"/>
      <c r="AY121" s="860"/>
      <c r="AZ121" s="790" t="s">
        <v>428</v>
      </c>
      <c r="BA121" s="727"/>
      <c r="BB121" s="727"/>
      <c r="BC121" s="727"/>
      <c r="BD121" s="727"/>
      <c r="BE121" s="727"/>
      <c r="BF121" s="727"/>
      <c r="BG121" s="727"/>
      <c r="BH121" s="727"/>
      <c r="BI121" s="727"/>
      <c r="BJ121" s="727"/>
      <c r="BK121" s="727"/>
      <c r="BL121" s="727"/>
      <c r="BM121" s="727"/>
      <c r="BN121" s="727"/>
      <c r="BO121" s="727"/>
      <c r="BP121" s="728"/>
      <c r="BQ121" s="791">
        <v>18047592</v>
      </c>
      <c r="BR121" s="792"/>
      <c r="BS121" s="792"/>
      <c r="BT121" s="792"/>
      <c r="BU121" s="792"/>
      <c r="BV121" s="792">
        <v>18503497</v>
      </c>
      <c r="BW121" s="792"/>
      <c r="BX121" s="792"/>
      <c r="BY121" s="792"/>
      <c r="BZ121" s="792"/>
      <c r="CA121" s="792">
        <v>17205681</v>
      </c>
      <c r="CB121" s="792"/>
      <c r="CC121" s="792"/>
      <c r="CD121" s="792"/>
      <c r="CE121" s="792"/>
      <c r="CF121" s="850">
        <v>40.200000000000003</v>
      </c>
      <c r="CG121" s="851"/>
      <c r="CH121" s="851"/>
      <c r="CI121" s="851"/>
      <c r="CJ121" s="851"/>
      <c r="CK121" s="844"/>
      <c r="CL121" s="830"/>
      <c r="CM121" s="830"/>
      <c r="CN121" s="830"/>
      <c r="CO121" s="831"/>
      <c r="CP121" s="810" t="s">
        <v>360</v>
      </c>
      <c r="CQ121" s="811"/>
      <c r="CR121" s="811"/>
      <c r="CS121" s="811"/>
      <c r="CT121" s="811"/>
      <c r="CU121" s="811"/>
      <c r="CV121" s="811"/>
      <c r="CW121" s="811"/>
      <c r="CX121" s="811"/>
      <c r="CY121" s="811"/>
      <c r="CZ121" s="811"/>
      <c r="DA121" s="811"/>
      <c r="DB121" s="811"/>
      <c r="DC121" s="811"/>
      <c r="DD121" s="811"/>
      <c r="DE121" s="811"/>
      <c r="DF121" s="812"/>
      <c r="DG121" s="791">
        <v>4986374</v>
      </c>
      <c r="DH121" s="792"/>
      <c r="DI121" s="792"/>
      <c r="DJ121" s="792"/>
      <c r="DK121" s="792"/>
      <c r="DL121" s="792">
        <v>5305407</v>
      </c>
      <c r="DM121" s="792"/>
      <c r="DN121" s="792"/>
      <c r="DO121" s="792"/>
      <c r="DP121" s="792"/>
      <c r="DQ121" s="792">
        <v>5160142</v>
      </c>
      <c r="DR121" s="792"/>
      <c r="DS121" s="792"/>
      <c r="DT121" s="792"/>
      <c r="DU121" s="792"/>
      <c r="DV121" s="769">
        <v>12.1</v>
      </c>
      <c r="DW121" s="769"/>
      <c r="DX121" s="769"/>
      <c r="DY121" s="769"/>
      <c r="DZ121" s="770"/>
    </row>
    <row r="122" spans="1:130" s="89" customFormat="1" ht="26.25" customHeight="1" x14ac:dyDescent="0.2">
      <c r="A122" s="795"/>
      <c r="B122" s="796"/>
      <c r="C122" s="790" t="s">
        <v>410</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429</v>
      </c>
      <c r="BA122" s="814"/>
      <c r="BB122" s="814"/>
      <c r="BC122" s="814"/>
      <c r="BD122" s="814"/>
      <c r="BE122" s="814"/>
      <c r="BF122" s="814"/>
      <c r="BG122" s="814"/>
      <c r="BH122" s="814"/>
      <c r="BI122" s="814"/>
      <c r="BJ122" s="814"/>
      <c r="BK122" s="814"/>
      <c r="BL122" s="814"/>
      <c r="BM122" s="814"/>
      <c r="BN122" s="814"/>
      <c r="BO122" s="814"/>
      <c r="BP122" s="815"/>
      <c r="BQ122" s="854">
        <v>108592841</v>
      </c>
      <c r="BR122" s="820"/>
      <c r="BS122" s="820"/>
      <c r="BT122" s="820"/>
      <c r="BU122" s="820"/>
      <c r="BV122" s="820">
        <v>104735210</v>
      </c>
      <c r="BW122" s="820"/>
      <c r="BX122" s="820"/>
      <c r="BY122" s="820"/>
      <c r="BZ122" s="820"/>
      <c r="CA122" s="820">
        <v>102780127</v>
      </c>
      <c r="CB122" s="820"/>
      <c r="CC122" s="820"/>
      <c r="CD122" s="820"/>
      <c r="CE122" s="820"/>
      <c r="CF122" s="821">
        <v>240.2</v>
      </c>
      <c r="CG122" s="822"/>
      <c r="CH122" s="822"/>
      <c r="CI122" s="822"/>
      <c r="CJ122" s="822"/>
      <c r="CK122" s="844"/>
      <c r="CL122" s="830"/>
      <c r="CM122" s="830"/>
      <c r="CN122" s="830"/>
      <c r="CO122" s="831"/>
      <c r="CP122" s="810" t="s">
        <v>363</v>
      </c>
      <c r="CQ122" s="811"/>
      <c r="CR122" s="811"/>
      <c r="CS122" s="811"/>
      <c r="CT122" s="811"/>
      <c r="CU122" s="811"/>
      <c r="CV122" s="811"/>
      <c r="CW122" s="811"/>
      <c r="CX122" s="811"/>
      <c r="CY122" s="811"/>
      <c r="CZ122" s="811"/>
      <c r="DA122" s="811"/>
      <c r="DB122" s="811"/>
      <c r="DC122" s="811"/>
      <c r="DD122" s="811"/>
      <c r="DE122" s="811"/>
      <c r="DF122" s="812"/>
      <c r="DG122" s="791">
        <v>1726296</v>
      </c>
      <c r="DH122" s="792"/>
      <c r="DI122" s="792"/>
      <c r="DJ122" s="792"/>
      <c r="DK122" s="792"/>
      <c r="DL122" s="792">
        <v>1141835</v>
      </c>
      <c r="DM122" s="792"/>
      <c r="DN122" s="792"/>
      <c r="DO122" s="792"/>
      <c r="DP122" s="792"/>
      <c r="DQ122" s="792">
        <v>730231</v>
      </c>
      <c r="DR122" s="792"/>
      <c r="DS122" s="792"/>
      <c r="DT122" s="792"/>
      <c r="DU122" s="792"/>
      <c r="DV122" s="769">
        <v>1.7</v>
      </c>
      <c r="DW122" s="769"/>
      <c r="DX122" s="769"/>
      <c r="DY122" s="769"/>
      <c r="DZ122" s="770"/>
    </row>
    <row r="123" spans="1:130" s="89" customFormat="1" ht="26.25" customHeight="1" x14ac:dyDescent="0.2">
      <c r="A123" s="795"/>
      <c r="B123" s="796"/>
      <c r="C123" s="790" t="s">
        <v>416</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v>7679</v>
      </c>
      <c r="AB123" s="755"/>
      <c r="AC123" s="755"/>
      <c r="AD123" s="755"/>
      <c r="AE123" s="756"/>
      <c r="AF123" s="757">
        <v>5693</v>
      </c>
      <c r="AG123" s="755"/>
      <c r="AH123" s="755"/>
      <c r="AI123" s="755"/>
      <c r="AJ123" s="756"/>
      <c r="AK123" s="757">
        <v>5183</v>
      </c>
      <c r="AL123" s="755"/>
      <c r="AM123" s="755"/>
      <c r="AN123" s="755"/>
      <c r="AO123" s="756"/>
      <c r="AP123" s="799">
        <v>0</v>
      </c>
      <c r="AQ123" s="800"/>
      <c r="AR123" s="800"/>
      <c r="AS123" s="800"/>
      <c r="AT123" s="801"/>
      <c r="AU123" s="861"/>
      <c r="AV123" s="862"/>
      <c r="AW123" s="862"/>
      <c r="AX123" s="862"/>
      <c r="AY123" s="862"/>
      <c r="AZ123" s="112" t="s">
        <v>118</v>
      </c>
      <c r="BA123" s="112"/>
      <c r="BB123" s="112"/>
      <c r="BC123" s="112"/>
      <c r="BD123" s="112"/>
      <c r="BE123" s="112"/>
      <c r="BF123" s="112"/>
      <c r="BG123" s="112"/>
      <c r="BH123" s="112"/>
      <c r="BI123" s="112"/>
      <c r="BJ123" s="112"/>
      <c r="BK123" s="112"/>
      <c r="BL123" s="112"/>
      <c r="BM123" s="112"/>
      <c r="BN123" s="112"/>
      <c r="BO123" s="852" t="s">
        <v>430</v>
      </c>
      <c r="BP123" s="853"/>
      <c r="BQ123" s="807">
        <v>140097037</v>
      </c>
      <c r="BR123" s="808"/>
      <c r="BS123" s="808"/>
      <c r="BT123" s="808"/>
      <c r="BU123" s="808"/>
      <c r="BV123" s="808">
        <v>137642857</v>
      </c>
      <c r="BW123" s="808"/>
      <c r="BX123" s="808"/>
      <c r="BY123" s="808"/>
      <c r="BZ123" s="808"/>
      <c r="CA123" s="808">
        <v>134359886</v>
      </c>
      <c r="CB123" s="808"/>
      <c r="CC123" s="808"/>
      <c r="CD123" s="808"/>
      <c r="CE123" s="808"/>
      <c r="CF123" s="723"/>
      <c r="CG123" s="724"/>
      <c r="CH123" s="724"/>
      <c r="CI123" s="724"/>
      <c r="CJ123" s="809"/>
      <c r="CK123" s="844"/>
      <c r="CL123" s="830"/>
      <c r="CM123" s="830"/>
      <c r="CN123" s="830"/>
      <c r="CO123" s="831"/>
      <c r="CP123" s="810" t="s">
        <v>367</v>
      </c>
      <c r="CQ123" s="811"/>
      <c r="CR123" s="811"/>
      <c r="CS123" s="811"/>
      <c r="CT123" s="811"/>
      <c r="CU123" s="811"/>
      <c r="CV123" s="811"/>
      <c r="CW123" s="811"/>
      <c r="CX123" s="811"/>
      <c r="CY123" s="811"/>
      <c r="CZ123" s="811"/>
      <c r="DA123" s="811"/>
      <c r="DB123" s="811"/>
      <c r="DC123" s="811"/>
      <c r="DD123" s="811"/>
      <c r="DE123" s="811"/>
      <c r="DF123" s="812"/>
      <c r="DG123" s="754">
        <v>2677</v>
      </c>
      <c r="DH123" s="755"/>
      <c r="DI123" s="755"/>
      <c r="DJ123" s="755"/>
      <c r="DK123" s="756"/>
      <c r="DL123" s="757">
        <v>33143</v>
      </c>
      <c r="DM123" s="755"/>
      <c r="DN123" s="755"/>
      <c r="DO123" s="755"/>
      <c r="DP123" s="756"/>
      <c r="DQ123" s="757">
        <v>393012</v>
      </c>
      <c r="DR123" s="755"/>
      <c r="DS123" s="755"/>
      <c r="DT123" s="755"/>
      <c r="DU123" s="756"/>
      <c r="DV123" s="799">
        <v>0.9</v>
      </c>
      <c r="DW123" s="800"/>
      <c r="DX123" s="800"/>
      <c r="DY123" s="800"/>
      <c r="DZ123" s="801"/>
    </row>
    <row r="124" spans="1:130" s="89" customFormat="1" ht="26.25" customHeight="1" thickBot="1" x14ac:dyDescent="0.25">
      <c r="A124" s="795"/>
      <c r="B124" s="796"/>
      <c r="C124" s="790" t="s">
        <v>419</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431</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63.8</v>
      </c>
      <c r="BR124" s="806"/>
      <c r="BS124" s="806"/>
      <c r="BT124" s="806"/>
      <c r="BU124" s="806"/>
      <c r="BV124" s="806">
        <v>62.5</v>
      </c>
      <c r="BW124" s="806"/>
      <c r="BX124" s="806"/>
      <c r="BY124" s="806"/>
      <c r="BZ124" s="806"/>
      <c r="CA124" s="806">
        <v>65</v>
      </c>
      <c r="CB124" s="806"/>
      <c r="CC124" s="806"/>
      <c r="CD124" s="806"/>
      <c r="CE124" s="806"/>
      <c r="CF124" s="701"/>
      <c r="CG124" s="702"/>
      <c r="CH124" s="702"/>
      <c r="CI124" s="702"/>
      <c r="CJ124" s="837"/>
      <c r="CK124" s="845"/>
      <c r="CL124" s="845"/>
      <c r="CM124" s="845"/>
      <c r="CN124" s="845"/>
      <c r="CO124" s="846"/>
      <c r="CP124" s="810" t="s">
        <v>432</v>
      </c>
      <c r="CQ124" s="811"/>
      <c r="CR124" s="811"/>
      <c r="CS124" s="811"/>
      <c r="CT124" s="811"/>
      <c r="CU124" s="811"/>
      <c r="CV124" s="811"/>
      <c r="CW124" s="811"/>
      <c r="CX124" s="811"/>
      <c r="CY124" s="811"/>
      <c r="CZ124" s="811"/>
      <c r="DA124" s="811"/>
      <c r="DB124" s="811"/>
      <c r="DC124" s="811"/>
      <c r="DD124" s="811"/>
      <c r="DE124" s="811"/>
      <c r="DF124" s="812"/>
      <c r="DG124" s="738">
        <v>1463</v>
      </c>
      <c r="DH124" s="739"/>
      <c r="DI124" s="739"/>
      <c r="DJ124" s="739"/>
      <c r="DK124" s="740"/>
      <c r="DL124" s="741">
        <v>1664</v>
      </c>
      <c r="DM124" s="739"/>
      <c r="DN124" s="739"/>
      <c r="DO124" s="739"/>
      <c r="DP124" s="740"/>
      <c r="DQ124" s="741">
        <v>1702</v>
      </c>
      <c r="DR124" s="739"/>
      <c r="DS124" s="739"/>
      <c r="DT124" s="739"/>
      <c r="DU124" s="740"/>
      <c r="DV124" s="823">
        <v>0</v>
      </c>
      <c r="DW124" s="824"/>
      <c r="DX124" s="824"/>
      <c r="DY124" s="824"/>
      <c r="DZ124" s="825"/>
    </row>
    <row r="125" spans="1:130" s="89" customFormat="1" ht="26.25" customHeight="1" x14ac:dyDescent="0.2">
      <c r="A125" s="795"/>
      <c r="B125" s="796"/>
      <c r="C125" s="790" t="s">
        <v>421</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433</v>
      </c>
      <c r="CL125" s="827"/>
      <c r="CM125" s="827"/>
      <c r="CN125" s="827"/>
      <c r="CO125" s="828"/>
      <c r="CP125" s="835" t="s">
        <v>434</v>
      </c>
      <c r="CQ125" s="783"/>
      <c r="CR125" s="783"/>
      <c r="CS125" s="783"/>
      <c r="CT125" s="783"/>
      <c r="CU125" s="783"/>
      <c r="CV125" s="783"/>
      <c r="CW125" s="783"/>
      <c r="CX125" s="783"/>
      <c r="CY125" s="783"/>
      <c r="CZ125" s="783"/>
      <c r="DA125" s="783"/>
      <c r="DB125" s="783"/>
      <c r="DC125" s="783"/>
      <c r="DD125" s="783"/>
      <c r="DE125" s="783"/>
      <c r="DF125" s="784"/>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25">
      <c r="A126" s="795"/>
      <c r="B126" s="796"/>
      <c r="C126" s="790" t="s">
        <v>423</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9" t="s">
        <v>62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0" t="s">
        <v>435</v>
      </c>
      <c r="CQ126" s="727"/>
      <c r="CR126" s="727"/>
      <c r="CS126" s="727"/>
      <c r="CT126" s="727"/>
      <c r="CU126" s="727"/>
      <c r="CV126" s="727"/>
      <c r="CW126" s="727"/>
      <c r="CX126" s="727"/>
      <c r="CY126" s="727"/>
      <c r="CZ126" s="727"/>
      <c r="DA126" s="727"/>
      <c r="DB126" s="727"/>
      <c r="DC126" s="727"/>
      <c r="DD126" s="727"/>
      <c r="DE126" s="727"/>
      <c r="DF126" s="728"/>
      <c r="DG126" s="791">
        <v>1800842</v>
      </c>
      <c r="DH126" s="792"/>
      <c r="DI126" s="792"/>
      <c r="DJ126" s="792"/>
      <c r="DK126" s="792"/>
      <c r="DL126" s="792">
        <v>1884559</v>
      </c>
      <c r="DM126" s="792"/>
      <c r="DN126" s="792"/>
      <c r="DO126" s="792"/>
      <c r="DP126" s="792"/>
      <c r="DQ126" s="792">
        <v>1987286</v>
      </c>
      <c r="DR126" s="792"/>
      <c r="DS126" s="792"/>
      <c r="DT126" s="792"/>
      <c r="DU126" s="792"/>
      <c r="DV126" s="769">
        <v>4.5999999999999996</v>
      </c>
      <c r="DW126" s="769"/>
      <c r="DX126" s="769"/>
      <c r="DY126" s="769"/>
      <c r="DZ126" s="770"/>
    </row>
    <row r="127" spans="1:130" s="89" customFormat="1" ht="26.25" customHeight="1" x14ac:dyDescent="0.2">
      <c r="A127" s="797"/>
      <c r="B127" s="798"/>
      <c r="C127" s="813" t="s">
        <v>436</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v>619</v>
      </c>
      <c r="AB127" s="755"/>
      <c r="AC127" s="755"/>
      <c r="AD127" s="755"/>
      <c r="AE127" s="756"/>
      <c r="AF127" s="757">
        <v>407</v>
      </c>
      <c r="AG127" s="755"/>
      <c r="AH127" s="755"/>
      <c r="AI127" s="755"/>
      <c r="AJ127" s="756"/>
      <c r="AK127" s="757">
        <v>136</v>
      </c>
      <c r="AL127" s="755"/>
      <c r="AM127" s="755"/>
      <c r="AN127" s="755"/>
      <c r="AO127" s="756"/>
      <c r="AP127" s="799">
        <v>0</v>
      </c>
      <c r="AQ127" s="800"/>
      <c r="AR127" s="800"/>
      <c r="AS127" s="800"/>
      <c r="AT127" s="801"/>
      <c r="AU127" s="91"/>
      <c r="AV127" s="91"/>
      <c r="AW127" s="91"/>
      <c r="AX127" s="816" t="s">
        <v>437</v>
      </c>
      <c r="AY127" s="787"/>
      <c r="AZ127" s="787"/>
      <c r="BA127" s="787"/>
      <c r="BB127" s="787"/>
      <c r="BC127" s="787"/>
      <c r="BD127" s="787"/>
      <c r="BE127" s="788"/>
      <c r="BF127" s="786" t="s">
        <v>438</v>
      </c>
      <c r="BG127" s="787"/>
      <c r="BH127" s="787"/>
      <c r="BI127" s="787"/>
      <c r="BJ127" s="787"/>
      <c r="BK127" s="787"/>
      <c r="BL127" s="788"/>
      <c r="BM127" s="786" t="s">
        <v>439</v>
      </c>
      <c r="BN127" s="787"/>
      <c r="BO127" s="787"/>
      <c r="BP127" s="787"/>
      <c r="BQ127" s="787"/>
      <c r="BR127" s="787"/>
      <c r="BS127" s="788"/>
      <c r="BT127" s="786" t="s">
        <v>440</v>
      </c>
      <c r="BU127" s="787"/>
      <c r="BV127" s="787"/>
      <c r="BW127" s="787"/>
      <c r="BX127" s="787"/>
      <c r="BY127" s="787"/>
      <c r="BZ127" s="789"/>
      <c r="CA127" s="91"/>
      <c r="CB127" s="91"/>
      <c r="CC127" s="91"/>
      <c r="CD127" s="114"/>
      <c r="CE127" s="114"/>
      <c r="CF127" s="114"/>
      <c r="CG127" s="91"/>
      <c r="CH127" s="91"/>
      <c r="CI127" s="91"/>
      <c r="CJ127" s="113"/>
      <c r="CK127" s="829"/>
      <c r="CL127" s="830"/>
      <c r="CM127" s="830"/>
      <c r="CN127" s="830"/>
      <c r="CO127" s="831"/>
      <c r="CP127" s="790" t="s">
        <v>441</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5">
      <c r="A128" s="771" t="s">
        <v>442</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443</v>
      </c>
      <c r="X128" s="773"/>
      <c r="Y128" s="773"/>
      <c r="Z128" s="774"/>
      <c r="AA128" s="775">
        <v>1152029</v>
      </c>
      <c r="AB128" s="776"/>
      <c r="AC128" s="776"/>
      <c r="AD128" s="776"/>
      <c r="AE128" s="777"/>
      <c r="AF128" s="778">
        <v>1143466</v>
      </c>
      <c r="AG128" s="776"/>
      <c r="AH128" s="776"/>
      <c r="AI128" s="776"/>
      <c r="AJ128" s="777"/>
      <c r="AK128" s="778">
        <v>1194268</v>
      </c>
      <c r="AL128" s="776"/>
      <c r="AM128" s="776"/>
      <c r="AN128" s="776"/>
      <c r="AO128" s="777"/>
      <c r="AP128" s="779"/>
      <c r="AQ128" s="780"/>
      <c r="AR128" s="780"/>
      <c r="AS128" s="780"/>
      <c r="AT128" s="781"/>
      <c r="AU128" s="91"/>
      <c r="AV128" s="91"/>
      <c r="AW128" s="91"/>
      <c r="AX128" s="782" t="s">
        <v>444</v>
      </c>
      <c r="AY128" s="783"/>
      <c r="AZ128" s="783"/>
      <c r="BA128" s="783"/>
      <c r="BB128" s="783"/>
      <c r="BC128" s="783"/>
      <c r="BD128" s="783"/>
      <c r="BE128" s="784"/>
      <c r="BF128" s="761" t="s">
        <v>62</v>
      </c>
      <c r="BG128" s="762"/>
      <c r="BH128" s="762"/>
      <c r="BI128" s="762"/>
      <c r="BJ128" s="762"/>
      <c r="BK128" s="762"/>
      <c r="BL128" s="785"/>
      <c r="BM128" s="761">
        <v>11.25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4" t="s">
        <v>445</v>
      </c>
      <c r="CQ128" s="705"/>
      <c r="CR128" s="705"/>
      <c r="CS128" s="705"/>
      <c r="CT128" s="705"/>
      <c r="CU128" s="705"/>
      <c r="CV128" s="705"/>
      <c r="CW128" s="705"/>
      <c r="CX128" s="705"/>
      <c r="CY128" s="705"/>
      <c r="CZ128" s="705"/>
      <c r="DA128" s="705"/>
      <c r="DB128" s="705"/>
      <c r="DC128" s="705"/>
      <c r="DD128" s="705"/>
      <c r="DE128" s="705"/>
      <c r="DF128" s="706"/>
      <c r="DG128" s="765">
        <v>245672</v>
      </c>
      <c r="DH128" s="766"/>
      <c r="DI128" s="766"/>
      <c r="DJ128" s="766"/>
      <c r="DK128" s="766"/>
      <c r="DL128" s="766">
        <v>242072</v>
      </c>
      <c r="DM128" s="766"/>
      <c r="DN128" s="766"/>
      <c r="DO128" s="766"/>
      <c r="DP128" s="766"/>
      <c r="DQ128" s="766">
        <v>237572</v>
      </c>
      <c r="DR128" s="766"/>
      <c r="DS128" s="766"/>
      <c r="DT128" s="766"/>
      <c r="DU128" s="766"/>
      <c r="DV128" s="767">
        <v>0.6</v>
      </c>
      <c r="DW128" s="767"/>
      <c r="DX128" s="767"/>
      <c r="DY128" s="767"/>
      <c r="DZ128" s="768"/>
    </row>
    <row r="129" spans="1:131" s="89" customFormat="1" ht="26.25" customHeight="1" x14ac:dyDescent="0.2">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446</v>
      </c>
      <c r="X129" s="752"/>
      <c r="Y129" s="752"/>
      <c r="Z129" s="753"/>
      <c r="AA129" s="754">
        <v>52854229</v>
      </c>
      <c r="AB129" s="755"/>
      <c r="AC129" s="755"/>
      <c r="AD129" s="755"/>
      <c r="AE129" s="756"/>
      <c r="AF129" s="757">
        <v>51312015</v>
      </c>
      <c r="AG129" s="755"/>
      <c r="AH129" s="755"/>
      <c r="AI129" s="755"/>
      <c r="AJ129" s="756"/>
      <c r="AK129" s="757">
        <v>51691943</v>
      </c>
      <c r="AL129" s="755"/>
      <c r="AM129" s="755"/>
      <c r="AN129" s="755"/>
      <c r="AO129" s="756"/>
      <c r="AP129" s="758"/>
      <c r="AQ129" s="759"/>
      <c r="AR129" s="759"/>
      <c r="AS129" s="759"/>
      <c r="AT129" s="760"/>
      <c r="AU129" s="92"/>
      <c r="AV129" s="92"/>
      <c r="AW129" s="92"/>
      <c r="AX129" s="726" t="s">
        <v>447</v>
      </c>
      <c r="AY129" s="727"/>
      <c r="AZ129" s="727"/>
      <c r="BA129" s="727"/>
      <c r="BB129" s="727"/>
      <c r="BC129" s="727"/>
      <c r="BD129" s="727"/>
      <c r="BE129" s="728"/>
      <c r="BF129" s="745" t="s">
        <v>62</v>
      </c>
      <c r="BG129" s="746"/>
      <c r="BH129" s="746"/>
      <c r="BI129" s="746"/>
      <c r="BJ129" s="746"/>
      <c r="BK129" s="746"/>
      <c r="BL129" s="747"/>
      <c r="BM129" s="745">
        <v>16.25</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448</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449</v>
      </c>
      <c r="X130" s="752"/>
      <c r="Y130" s="752"/>
      <c r="Z130" s="753"/>
      <c r="AA130" s="754">
        <v>9232153</v>
      </c>
      <c r="AB130" s="755"/>
      <c r="AC130" s="755"/>
      <c r="AD130" s="755"/>
      <c r="AE130" s="756"/>
      <c r="AF130" s="757">
        <v>9042482</v>
      </c>
      <c r="AG130" s="755"/>
      <c r="AH130" s="755"/>
      <c r="AI130" s="755"/>
      <c r="AJ130" s="756"/>
      <c r="AK130" s="757">
        <v>8900752</v>
      </c>
      <c r="AL130" s="755"/>
      <c r="AM130" s="755"/>
      <c r="AN130" s="755"/>
      <c r="AO130" s="756"/>
      <c r="AP130" s="758"/>
      <c r="AQ130" s="759"/>
      <c r="AR130" s="759"/>
      <c r="AS130" s="759"/>
      <c r="AT130" s="760"/>
      <c r="AU130" s="92"/>
      <c r="AV130" s="92"/>
      <c r="AW130" s="92"/>
      <c r="AX130" s="726" t="s">
        <v>450</v>
      </c>
      <c r="AY130" s="727"/>
      <c r="AZ130" s="727"/>
      <c r="BA130" s="727"/>
      <c r="BB130" s="727"/>
      <c r="BC130" s="727"/>
      <c r="BD130" s="727"/>
      <c r="BE130" s="728"/>
      <c r="BF130" s="729">
        <v>8.8000000000000007</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451</v>
      </c>
      <c r="X131" s="736"/>
      <c r="Y131" s="736"/>
      <c r="Z131" s="737"/>
      <c r="AA131" s="738">
        <v>43622076</v>
      </c>
      <c r="AB131" s="739"/>
      <c r="AC131" s="739"/>
      <c r="AD131" s="739"/>
      <c r="AE131" s="740"/>
      <c r="AF131" s="741">
        <v>42269533</v>
      </c>
      <c r="AG131" s="739"/>
      <c r="AH131" s="739"/>
      <c r="AI131" s="739"/>
      <c r="AJ131" s="740"/>
      <c r="AK131" s="741">
        <v>42791191</v>
      </c>
      <c r="AL131" s="739"/>
      <c r="AM131" s="739"/>
      <c r="AN131" s="739"/>
      <c r="AO131" s="740"/>
      <c r="AP131" s="742"/>
      <c r="AQ131" s="743"/>
      <c r="AR131" s="743"/>
      <c r="AS131" s="743"/>
      <c r="AT131" s="744"/>
      <c r="AU131" s="92"/>
      <c r="AV131" s="92"/>
      <c r="AW131" s="92"/>
      <c r="AX131" s="704" t="s">
        <v>452</v>
      </c>
      <c r="AY131" s="705"/>
      <c r="AZ131" s="705"/>
      <c r="BA131" s="705"/>
      <c r="BB131" s="705"/>
      <c r="BC131" s="705"/>
      <c r="BD131" s="705"/>
      <c r="BE131" s="706"/>
      <c r="BF131" s="707">
        <v>65</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453</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454</v>
      </c>
      <c r="W132" s="717"/>
      <c r="X132" s="717"/>
      <c r="Y132" s="717"/>
      <c r="Z132" s="718"/>
      <c r="AA132" s="719">
        <v>8.37118802</v>
      </c>
      <c r="AB132" s="720"/>
      <c r="AC132" s="720"/>
      <c r="AD132" s="720"/>
      <c r="AE132" s="721"/>
      <c r="AF132" s="722">
        <v>9.2157819679999999</v>
      </c>
      <c r="AG132" s="720"/>
      <c r="AH132" s="720"/>
      <c r="AI132" s="720"/>
      <c r="AJ132" s="721"/>
      <c r="AK132" s="722">
        <v>9.030078177</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455</v>
      </c>
      <c r="W133" s="696"/>
      <c r="X133" s="696"/>
      <c r="Y133" s="696"/>
      <c r="Z133" s="697"/>
      <c r="AA133" s="698">
        <v>8.9</v>
      </c>
      <c r="AB133" s="699"/>
      <c r="AC133" s="699"/>
      <c r="AD133" s="699"/>
      <c r="AE133" s="700"/>
      <c r="AF133" s="698">
        <v>8.6999999999999993</v>
      </c>
      <c r="AG133" s="699"/>
      <c r="AH133" s="699"/>
      <c r="AI133" s="699"/>
      <c r="AJ133" s="700"/>
      <c r="AK133" s="698">
        <v>8.8000000000000007</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RWrxCDTOcDI6IxbwJ1q83jBFFFTakNjT7YkKFJfPrqkUYGbwAu9Yi2K1UXHAtwYJXjFPbXbiZVXGQ+Z7jyyFfA==" saltValue="fiQYuJxZbLxHVxnVOl1R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J1" zoomScaleNormal="85" zoomScaleSheetLayoutView="100" workbookViewId="0">
      <selection activeCell="DO1" sqref="DO1"/>
    </sheetView>
  </sheetViews>
  <sheetFormatPr defaultColWidth="0" defaultRowHeight="13.5" customHeight="1" zeroHeight="1" x14ac:dyDescent="0.2"/>
  <cols>
    <col min="1" max="120" width="2.90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utKKyg65cV79LsJ7sphRZqljBvRpI1v0DFPRbDOEdUleFhnDo3bz/GG/Y/uSp477E6Ts78g3Dcdb0XtN1AT60g==" saltValue="Wqr9zcjOA9bTeet2B66scw==" spinCount="100000" sheet="1" objects="1" scenarios="1"/>
  <dataConsolidate/>
  <phoneticPr fontId="2"/>
  <printOptions horizontalCentered="1" verticalCentered="1"/>
  <pageMargins left="0" right="0" top="0" bottom="0" header="0" footer="0"/>
  <pageSetup paperSize="9" scale="10"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DO1" sqref="DO1"/>
    </sheetView>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6wjluy3VJ+yLHyh17ZFviMeqlK5gQts/+xBrvGwT/4hj4bt3NvLhGOM2V21m1IdvrGloV2P7/HOVOrJN76k7A==" saltValue="mCorlYsQ9p3jKZ7Ietki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DO1" sqref="DO1"/>
    </sheetView>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456</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457</v>
      </c>
      <c r="AL6" s="118"/>
      <c r="AM6" s="118"/>
      <c r="AN6" s="118"/>
    </row>
    <row r="7" spans="1:46" ht="13.5" customHeight="1" x14ac:dyDescent="0.2">
      <c r="A7" s="10"/>
      <c r="AK7" s="119"/>
      <c r="AL7" s="120"/>
      <c r="AM7" s="120"/>
      <c r="AN7" s="121"/>
      <c r="AO7" s="1094" t="s">
        <v>458</v>
      </c>
      <c r="AP7" s="122"/>
      <c r="AQ7" s="123" t="s">
        <v>459</v>
      </c>
      <c r="AR7" s="124"/>
    </row>
    <row r="8" spans="1:46" ht="13" x14ac:dyDescent="0.2">
      <c r="A8" s="10"/>
      <c r="AK8" s="125"/>
      <c r="AL8" s="126"/>
      <c r="AM8" s="126"/>
      <c r="AN8" s="127"/>
      <c r="AO8" s="1095"/>
      <c r="AP8" s="128" t="s">
        <v>460</v>
      </c>
      <c r="AQ8" s="129" t="s">
        <v>461</v>
      </c>
      <c r="AR8" s="130" t="s">
        <v>462</v>
      </c>
    </row>
    <row r="9" spans="1:46" ht="13" x14ac:dyDescent="0.2">
      <c r="A9" s="10"/>
      <c r="AK9" s="1106" t="s">
        <v>463</v>
      </c>
      <c r="AL9" s="1107"/>
      <c r="AM9" s="1107"/>
      <c r="AN9" s="1108"/>
      <c r="AO9" s="131">
        <v>12678030</v>
      </c>
      <c r="AP9" s="131">
        <v>69966</v>
      </c>
      <c r="AQ9" s="132">
        <v>62936</v>
      </c>
      <c r="AR9" s="133">
        <v>11.2</v>
      </c>
    </row>
    <row r="10" spans="1:46" ht="13.5" customHeight="1" x14ac:dyDescent="0.2">
      <c r="A10" s="10"/>
      <c r="AK10" s="1106" t="s">
        <v>464</v>
      </c>
      <c r="AL10" s="1107"/>
      <c r="AM10" s="1107"/>
      <c r="AN10" s="1108"/>
      <c r="AO10" s="134">
        <v>1875412</v>
      </c>
      <c r="AP10" s="134">
        <v>10350</v>
      </c>
      <c r="AQ10" s="135">
        <v>1734</v>
      </c>
      <c r="AR10" s="136">
        <v>496.9</v>
      </c>
    </row>
    <row r="11" spans="1:46" ht="13.5" customHeight="1" x14ac:dyDescent="0.2">
      <c r="A11" s="10"/>
      <c r="AK11" s="1106" t="s">
        <v>465</v>
      </c>
      <c r="AL11" s="1107"/>
      <c r="AM11" s="1107"/>
      <c r="AN11" s="1108"/>
      <c r="AO11" s="134">
        <v>387574</v>
      </c>
      <c r="AP11" s="134">
        <v>2139</v>
      </c>
      <c r="AQ11" s="135">
        <v>694</v>
      </c>
      <c r="AR11" s="136">
        <v>208.2</v>
      </c>
    </row>
    <row r="12" spans="1:46" ht="13.5" customHeight="1" x14ac:dyDescent="0.2">
      <c r="A12" s="10"/>
      <c r="AK12" s="1106" t="s">
        <v>466</v>
      </c>
      <c r="AL12" s="1107"/>
      <c r="AM12" s="1107"/>
      <c r="AN12" s="1108"/>
      <c r="AO12" s="134">
        <v>47980</v>
      </c>
      <c r="AP12" s="134">
        <v>265</v>
      </c>
      <c r="AQ12" s="135">
        <v>24</v>
      </c>
      <c r="AR12" s="136">
        <v>1004.2</v>
      </c>
    </row>
    <row r="13" spans="1:46" ht="13.5" customHeight="1" x14ac:dyDescent="0.2">
      <c r="A13" s="10"/>
      <c r="AK13" s="1106" t="s">
        <v>467</v>
      </c>
      <c r="AL13" s="1107"/>
      <c r="AM13" s="1107"/>
      <c r="AN13" s="1108"/>
      <c r="AO13" s="134">
        <v>354160</v>
      </c>
      <c r="AP13" s="134">
        <v>1954</v>
      </c>
      <c r="AQ13" s="135">
        <v>1996</v>
      </c>
      <c r="AR13" s="136">
        <v>-2.1</v>
      </c>
    </row>
    <row r="14" spans="1:46" ht="13.5" customHeight="1" x14ac:dyDescent="0.2">
      <c r="A14" s="10"/>
      <c r="AK14" s="1106" t="s">
        <v>468</v>
      </c>
      <c r="AL14" s="1107"/>
      <c r="AM14" s="1107"/>
      <c r="AN14" s="1108"/>
      <c r="AO14" s="134">
        <v>131351</v>
      </c>
      <c r="AP14" s="134">
        <v>725</v>
      </c>
      <c r="AQ14" s="135">
        <v>1351</v>
      </c>
      <c r="AR14" s="136">
        <v>-46.3</v>
      </c>
    </row>
    <row r="15" spans="1:46" ht="13.5" customHeight="1" x14ac:dyDescent="0.2">
      <c r="A15" s="10"/>
      <c r="AK15" s="1109" t="s">
        <v>469</v>
      </c>
      <c r="AL15" s="1110"/>
      <c r="AM15" s="1110"/>
      <c r="AN15" s="1111"/>
      <c r="AO15" s="134">
        <v>-446310</v>
      </c>
      <c r="AP15" s="134">
        <v>-2463</v>
      </c>
      <c r="AQ15" s="135">
        <v>-1933</v>
      </c>
      <c r="AR15" s="136">
        <v>27.4</v>
      </c>
    </row>
    <row r="16" spans="1:46" ht="13" x14ac:dyDescent="0.2">
      <c r="A16" s="10"/>
      <c r="AK16" s="1109" t="s">
        <v>118</v>
      </c>
      <c r="AL16" s="1110"/>
      <c r="AM16" s="1110"/>
      <c r="AN16" s="1111"/>
      <c r="AO16" s="134">
        <v>15028197</v>
      </c>
      <c r="AP16" s="134">
        <v>82936</v>
      </c>
      <c r="AQ16" s="135">
        <v>66802</v>
      </c>
      <c r="AR16" s="136">
        <v>24.2</v>
      </c>
    </row>
    <row r="17" spans="1:46" ht="13" x14ac:dyDescent="0.2">
      <c r="A17" s="10"/>
    </row>
    <row r="18" spans="1:46" ht="13" x14ac:dyDescent="0.2">
      <c r="A18" s="10"/>
      <c r="AQ18" s="137"/>
      <c r="AR18" s="137"/>
    </row>
    <row r="19" spans="1:46" ht="13" x14ac:dyDescent="0.2">
      <c r="A19" s="10"/>
      <c r="AK19" s="3" t="s">
        <v>470</v>
      </c>
    </row>
    <row r="20" spans="1:46" ht="13" x14ac:dyDescent="0.2">
      <c r="A20" s="10"/>
      <c r="AK20" s="138"/>
      <c r="AL20" s="139"/>
      <c r="AM20" s="139"/>
      <c r="AN20" s="140"/>
      <c r="AO20" s="141" t="s">
        <v>471</v>
      </c>
      <c r="AP20" s="142" t="s">
        <v>472</v>
      </c>
      <c r="AQ20" s="143" t="s">
        <v>473</v>
      </c>
      <c r="AR20" s="144"/>
    </row>
    <row r="21" spans="1:46" s="118" customFormat="1" ht="13" x14ac:dyDescent="0.2">
      <c r="A21" s="145"/>
      <c r="AK21" s="1112" t="s">
        <v>474</v>
      </c>
      <c r="AL21" s="1113"/>
      <c r="AM21" s="1113"/>
      <c r="AN21" s="1114"/>
      <c r="AO21" s="146">
        <v>6.71</v>
      </c>
      <c r="AP21" s="147">
        <v>6.52</v>
      </c>
      <c r="AQ21" s="148">
        <v>0.19</v>
      </c>
      <c r="AS21" s="149"/>
      <c r="AT21" s="145"/>
    </row>
    <row r="22" spans="1:46" s="118" customFormat="1" ht="13" x14ac:dyDescent="0.2">
      <c r="A22" s="145"/>
      <c r="AK22" s="1112" t="s">
        <v>475</v>
      </c>
      <c r="AL22" s="1113"/>
      <c r="AM22" s="1113"/>
      <c r="AN22" s="1114"/>
      <c r="AO22" s="150">
        <v>96.9</v>
      </c>
      <c r="AP22" s="151">
        <v>99.2</v>
      </c>
      <c r="AQ22" s="152">
        <v>-2.2999999999999998</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05" t="s">
        <v>476</v>
      </c>
      <c r="B26" s="1105"/>
      <c r="C26" s="1105"/>
      <c r="D26" s="1105"/>
      <c r="E26" s="1105"/>
      <c r="F26" s="1105"/>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1105"/>
      <c r="AE26" s="1105"/>
      <c r="AF26" s="1105"/>
      <c r="AG26" s="1105"/>
      <c r="AH26" s="1105"/>
      <c r="AI26" s="1105"/>
      <c r="AJ26" s="1105"/>
      <c r="AK26" s="1105"/>
      <c r="AL26" s="1105"/>
      <c r="AM26" s="1105"/>
      <c r="AN26" s="1105"/>
      <c r="AO26" s="1105"/>
      <c r="AP26" s="1105"/>
      <c r="AQ26" s="1105"/>
      <c r="AR26" s="1105"/>
      <c r="AS26" s="1105"/>
    </row>
    <row r="27" spans="1:46" ht="13" x14ac:dyDescent="0.2">
      <c r="A27" s="157"/>
      <c r="AS27" s="3"/>
      <c r="AT27" s="3"/>
    </row>
    <row r="28" spans="1:46" ht="16.5" x14ac:dyDescent="0.2">
      <c r="A28" s="16" t="s">
        <v>477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478</v>
      </c>
      <c r="AL29" s="118"/>
      <c r="AM29" s="118"/>
      <c r="AN29" s="118"/>
      <c r="AS29" s="159"/>
    </row>
    <row r="30" spans="1:46" ht="13.5" customHeight="1" x14ac:dyDescent="0.2">
      <c r="A30" s="10"/>
      <c r="AK30" s="119"/>
      <c r="AL30" s="120"/>
      <c r="AM30" s="120"/>
      <c r="AN30" s="121"/>
      <c r="AO30" s="1094" t="s">
        <v>458</v>
      </c>
      <c r="AP30" s="122"/>
      <c r="AQ30" s="123" t="s">
        <v>459</v>
      </c>
      <c r="AR30" s="124"/>
    </row>
    <row r="31" spans="1:46" ht="13" x14ac:dyDescent="0.2">
      <c r="A31" s="10"/>
      <c r="AK31" s="125"/>
      <c r="AL31" s="126"/>
      <c r="AM31" s="126"/>
      <c r="AN31" s="127"/>
      <c r="AO31" s="1095"/>
      <c r="AP31" s="128" t="s">
        <v>460</v>
      </c>
      <c r="AQ31" s="129" t="s">
        <v>461</v>
      </c>
      <c r="AR31" s="130" t="s">
        <v>462</v>
      </c>
    </row>
    <row r="32" spans="1:46" ht="27" customHeight="1" x14ac:dyDescent="0.2">
      <c r="A32" s="10"/>
      <c r="AK32" s="1096" t="s">
        <v>479</v>
      </c>
      <c r="AL32" s="1097"/>
      <c r="AM32" s="1097"/>
      <c r="AN32" s="1098"/>
      <c r="AO32" s="160">
        <v>9715346</v>
      </c>
      <c r="AP32" s="160">
        <v>53616</v>
      </c>
      <c r="AQ32" s="161">
        <v>37417</v>
      </c>
      <c r="AR32" s="162">
        <v>43.3</v>
      </c>
    </row>
    <row r="33" spans="1:46" ht="13.5" customHeight="1" x14ac:dyDescent="0.2">
      <c r="A33" s="10"/>
      <c r="AK33" s="1096" t="s">
        <v>480</v>
      </c>
      <c r="AL33" s="1097"/>
      <c r="AM33" s="1097"/>
      <c r="AN33" s="1098"/>
      <c r="AO33" s="160" t="s">
        <v>319</v>
      </c>
      <c r="AP33" s="160" t="s">
        <v>319</v>
      </c>
      <c r="AQ33" s="161" t="s">
        <v>319</v>
      </c>
      <c r="AR33" s="162" t="s">
        <v>319</v>
      </c>
    </row>
    <row r="34" spans="1:46" ht="27" customHeight="1" x14ac:dyDescent="0.2">
      <c r="A34" s="10"/>
      <c r="AK34" s="1096" t="s">
        <v>481</v>
      </c>
      <c r="AL34" s="1097"/>
      <c r="AM34" s="1097"/>
      <c r="AN34" s="1098"/>
      <c r="AO34" s="160" t="s">
        <v>319</v>
      </c>
      <c r="AP34" s="160" t="s">
        <v>319</v>
      </c>
      <c r="AQ34" s="161">
        <v>46</v>
      </c>
      <c r="AR34" s="162" t="s">
        <v>319</v>
      </c>
    </row>
    <row r="35" spans="1:46" ht="27" customHeight="1" x14ac:dyDescent="0.2">
      <c r="A35" s="10"/>
      <c r="AK35" s="1096" t="s">
        <v>482</v>
      </c>
      <c r="AL35" s="1097"/>
      <c r="AM35" s="1097"/>
      <c r="AN35" s="1098"/>
      <c r="AO35" s="160">
        <v>3768746</v>
      </c>
      <c r="AP35" s="160">
        <v>20798</v>
      </c>
      <c r="AQ35" s="161">
        <v>8245</v>
      </c>
      <c r="AR35" s="162">
        <v>152.19999999999999</v>
      </c>
    </row>
    <row r="36" spans="1:46" ht="27" customHeight="1" x14ac:dyDescent="0.2">
      <c r="A36" s="10"/>
      <c r="AK36" s="1096" t="s">
        <v>483</v>
      </c>
      <c r="AL36" s="1097"/>
      <c r="AM36" s="1097"/>
      <c r="AN36" s="1098"/>
      <c r="AO36" s="160">
        <v>262288</v>
      </c>
      <c r="AP36" s="160">
        <v>1447</v>
      </c>
      <c r="AQ36" s="161">
        <v>440</v>
      </c>
      <c r="AR36" s="162">
        <v>228.9</v>
      </c>
    </row>
    <row r="37" spans="1:46" ht="13.5" customHeight="1" x14ac:dyDescent="0.2">
      <c r="A37" s="10"/>
      <c r="AK37" s="1096" t="s">
        <v>484</v>
      </c>
      <c r="AL37" s="1097"/>
      <c r="AM37" s="1097"/>
      <c r="AN37" s="1098"/>
      <c r="AO37" s="160">
        <v>211284</v>
      </c>
      <c r="AP37" s="160">
        <v>1166</v>
      </c>
      <c r="AQ37" s="161">
        <v>558</v>
      </c>
      <c r="AR37" s="162">
        <v>109</v>
      </c>
    </row>
    <row r="38" spans="1:46" ht="27" customHeight="1" x14ac:dyDescent="0.2">
      <c r="A38" s="10"/>
      <c r="AK38" s="1099" t="s">
        <v>485</v>
      </c>
      <c r="AL38" s="1100"/>
      <c r="AM38" s="1100"/>
      <c r="AN38" s="1101"/>
      <c r="AO38" s="163">
        <v>1434</v>
      </c>
      <c r="AP38" s="163">
        <v>8</v>
      </c>
      <c r="AQ38" s="164">
        <v>1</v>
      </c>
      <c r="AR38" s="152">
        <v>700</v>
      </c>
      <c r="AS38" s="159"/>
    </row>
    <row r="39" spans="1:46" ht="13" x14ac:dyDescent="0.2">
      <c r="A39" s="10"/>
      <c r="AK39" s="1099" t="s">
        <v>486</v>
      </c>
      <c r="AL39" s="1100"/>
      <c r="AM39" s="1100"/>
      <c r="AN39" s="1101"/>
      <c r="AO39" s="160">
        <v>-1194268</v>
      </c>
      <c r="AP39" s="160">
        <v>-6591</v>
      </c>
      <c r="AQ39" s="161">
        <v>-7933</v>
      </c>
      <c r="AR39" s="162">
        <v>-16.899999999999999</v>
      </c>
      <c r="AS39" s="159"/>
    </row>
    <row r="40" spans="1:46" ht="27" customHeight="1" x14ac:dyDescent="0.2">
      <c r="A40" s="10"/>
      <c r="AK40" s="1096" t="s">
        <v>487</v>
      </c>
      <c r="AL40" s="1097"/>
      <c r="AM40" s="1097"/>
      <c r="AN40" s="1098"/>
      <c r="AO40" s="160">
        <v>-8900752</v>
      </c>
      <c r="AP40" s="160">
        <v>-49120</v>
      </c>
      <c r="AQ40" s="161">
        <v>-28055</v>
      </c>
      <c r="AR40" s="162">
        <v>75.099999999999994</v>
      </c>
      <c r="AS40" s="159"/>
    </row>
    <row r="41" spans="1:46" ht="13" x14ac:dyDescent="0.2">
      <c r="A41" s="10"/>
      <c r="AK41" s="1102" t="s">
        <v>229</v>
      </c>
      <c r="AL41" s="1103"/>
      <c r="AM41" s="1103"/>
      <c r="AN41" s="1104"/>
      <c r="AO41" s="160">
        <v>3864078</v>
      </c>
      <c r="AP41" s="160">
        <v>21325</v>
      </c>
      <c r="AQ41" s="161">
        <v>10719</v>
      </c>
      <c r="AR41" s="162">
        <v>98.9</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488</v>
      </c>
    </row>
    <row r="48" spans="1:46" ht="13" x14ac:dyDescent="0.2">
      <c r="A48" s="10"/>
      <c r="AK48" s="168" t="s">
        <v>489</v>
      </c>
      <c r="AL48" s="168"/>
      <c r="AM48" s="168"/>
      <c r="AN48" s="168"/>
      <c r="AO48" s="168"/>
      <c r="AP48" s="168"/>
      <c r="AQ48" s="169"/>
      <c r="AR48" s="168"/>
    </row>
    <row r="49" spans="1:44" ht="13.5" customHeight="1" x14ac:dyDescent="0.2">
      <c r="A49" s="10"/>
      <c r="AK49" s="170"/>
      <c r="AL49" s="171"/>
      <c r="AM49" s="1089" t="s">
        <v>458</v>
      </c>
      <c r="AN49" s="1091" t="s">
        <v>490</v>
      </c>
      <c r="AO49" s="1092"/>
      <c r="AP49" s="1092"/>
      <c r="AQ49" s="1092"/>
      <c r="AR49" s="1093"/>
    </row>
    <row r="50" spans="1:44" ht="13" x14ac:dyDescent="0.2">
      <c r="A50" s="10"/>
      <c r="AK50" s="172"/>
      <c r="AL50" s="173"/>
      <c r="AM50" s="1090"/>
      <c r="AN50" s="174" t="s">
        <v>491</v>
      </c>
      <c r="AO50" s="175" t="s">
        <v>492</v>
      </c>
      <c r="AP50" s="176" t="s">
        <v>493</v>
      </c>
      <c r="AQ50" s="177" t="s">
        <v>494</v>
      </c>
      <c r="AR50" s="178" t="s">
        <v>495</v>
      </c>
    </row>
    <row r="51" spans="1:44" ht="13" x14ac:dyDescent="0.2">
      <c r="A51" s="10"/>
      <c r="AK51" s="170" t="s">
        <v>496</v>
      </c>
      <c r="AL51" s="171"/>
      <c r="AM51" s="179">
        <v>14877930</v>
      </c>
      <c r="AN51" s="180">
        <v>79578</v>
      </c>
      <c r="AO51" s="181">
        <v>38.299999999999997</v>
      </c>
      <c r="AP51" s="182">
        <v>51849</v>
      </c>
      <c r="AQ51" s="183">
        <v>11.6</v>
      </c>
      <c r="AR51" s="184">
        <v>26.7</v>
      </c>
    </row>
    <row r="52" spans="1:44" ht="13" x14ac:dyDescent="0.2">
      <c r="A52" s="10"/>
      <c r="AK52" s="185"/>
      <c r="AL52" s="186" t="s">
        <v>497</v>
      </c>
      <c r="AM52" s="187">
        <v>10504996</v>
      </c>
      <c r="AN52" s="188">
        <v>56188</v>
      </c>
      <c r="AO52" s="189">
        <v>41.7</v>
      </c>
      <c r="AP52" s="190">
        <v>26326</v>
      </c>
      <c r="AQ52" s="191">
        <v>9.6</v>
      </c>
      <c r="AR52" s="192">
        <v>32.1</v>
      </c>
    </row>
    <row r="53" spans="1:44" ht="13" x14ac:dyDescent="0.2">
      <c r="A53" s="10"/>
      <c r="AK53" s="170" t="s">
        <v>498</v>
      </c>
      <c r="AL53" s="171"/>
      <c r="AM53" s="179">
        <v>8476338</v>
      </c>
      <c r="AN53" s="180">
        <v>45599</v>
      </c>
      <c r="AO53" s="181">
        <v>-42.7</v>
      </c>
      <c r="AP53" s="182">
        <v>52191</v>
      </c>
      <c r="AQ53" s="183">
        <v>0.7</v>
      </c>
      <c r="AR53" s="184">
        <v>-43.4</v>
      </c>
    </row>
    <row r="54" spans="1:44" ht="13" x14ac:dyDescent="0.2">
      <c r="A54" s="10"/>
      <c r="AK54" s="185"/>
      <c r="AL54" s="186" t="s">
        <v>497</v>
      </c>
      <c r="AM54" s="187">
        <v>5193739</v>
      </c>
      <c r="AN54" s="188">
        <v>27940</v>
      </c>
      <c r="AO54" s="189">
        <v>-50.3</v>
      </c>
      <c r="AP54" s="190">
        <v>26807</v>
      </c>
      <c r="AQ54" s="191">
        <v>1.8</v>
      </c>
      <c r="AR54" s="192">
        <v>-52.1</v>
      </c>
    </row>
    <row r="55" spans="1:44" ht="13" x14ac:dyDescent="0.2">
      <c r="A55" s="10"/>
      <c r="AK55" s="170" t="s">
        <v>499</v>
      </c>
      <c r="AL55" s="171"/>
      <c r="AM55" s="179">
        <v>9632861</v>
      </c>
      <c r="AN55" s="180">
        <v>52195</v>
      </c>
      <c r="AO55" s="181">
        <v>14.5</v>
      </c>
      <c r="AP55" s="182">
        <v>48105</v>
      </c>
      <c r="AQ55" s="183">
        <v>-7.8</v>
      </c>
      <c r="AR55" s="184">
        <v>22.3</v>
      </c>
    </row>
    <row r="56" spans="1:44" ht="13" x14ac:dyDescent="0.2">
      <c r="A56" s="10"/>
      <c r="AK56" s="185"/>
      <c r="AL56" s="186" t="s">
        <v>497</v>
      </c>
      <c r="AM56" s="187">
        <v>3903138</v>
      </c>
      <c r="AN56" s="188">
        <v>21149</v>
      </c>
      <c r="AO56" s="189">
        <v>-24.3</v>
      </c>
      <c r="AP56" s="190">
        <v>24072</v>
      </c>
      <c r="AQ56" s="191">
        <v>-10.199999999999999</v>
      </c>
      <c r="AR56" s="192">
        <v>-14.1</v>
      </c>
    </row>
    <row r="57" spans="1:44" ht="13" x14ac:dyDescent="0.2">
      <c r="A57" s="10"/>
      <c r="AK57" s="170" t="s">
        <v>500</v>
      </c>
      <c r="AL57" s="171"/>
      <c r="AM57" s="179">
        <v>8535608</v>
      </c>
      <c r="AN57" s="180">
        <v>46574</v>
      </c>
      <c r="AO57" s="181">
        <v>-10.8</v>
      </c>
      <c r="AP57" s="182">
        <v>47446</v>
      </c>
      <c r="AQ57" s="183">
        <v>-1.4</v>
      </c>
      <c r="AR57" s="184">
        <v>-9.4</v>
      </c>
    </row>
    <row r="58" spans="1:44" ht="13" x14ac:dyDescent="0.2">
      <c r="A58" s="10"/>
      <c r="AK58" s="185"/>
      <c r="AL58" s="186" t="s">
        <v>497</v>
      </c>
      <c r="AM58" s="187">
        <v>3240608</v>
      </c>
      <c r="AN58" s="188">
        <v>17682</v>
      </c>
      <c r="AO58" s="189">
        <v>-16.399999999999999</v>
      </c>
      <c r="AP58" s="190">
        <v>24371</v>
      </c>
      <c r="AQ58" s="191">
        <v>1.2</v>
      </c>
      <c r="AR58" s="192">
        <v>-17.600000000000001</v>
      </c>
    </row>
    <row r="59" spans="1:44" ht="13" x14ac:dyDescent="0.2">
      <c r="A59" s="10"/>
      <c r="AK59" s="170" t="s">
        <v>501</v>
      </c>
      <c r="AL59" s="171"/>
      <c r="AM59" s="179">
        <v>6998504</v>
      </c>
      <c r="AN59" s="180">
        <v>38622</v>
      </c>
      <c r="AO59" s="181">
        <v>-17.100000000000001</v>
      </c>
      <c r="AP59" s="182">
        <v>48387</v>
      </c>
      <c r="AQ59" s="183">
        <v>2</v>
      </c>
      <c r="AR59" s="184">
        <v>-19.100000000000001</v>
      </c>
    </row>
    <row r="60" spans="1:44" ht="13" x14ac:dyDescent="0.2">
      <c r="A60" s="10"/>
      <c r="AK60" s="185"/>
      <c r="AL60" s="186" t="s">
        <v>497</v>
      </c>
      <c r="AM60" s="187">
        <v>3662983</v>
      </c>
      <c r="AN60" s="188">
        <v>20215</v>
      </c>
      <c r="AO60" s="189">
        <v>14.3</v>
      </c>
      <c r="AP60" s="190">
        <v>25592</v>
      </c>
      <c r="AQ60" s="191">
        <v>5</v>
      </c>
      <c r="AR60" s="192">
        <v>9.3000000000000007</v>
      </c>
    </row>
    <row r="61" spans="1:44" ht="13" x14ac:dyDescent="0.2">
      <c r="A61" s="10"/>
      <c r="AK61" s="170" t="s">
        <v>502</v>
      </c>
      <c r="AL61" s="193"/>
      <c r="AM61" s="179">
        <v>9704248</v>
      </c>
      <c r="AN61" s="180">
        <v>52514</v>
      </c>
      <c r="AO61" s="181">
        <v>-3.6</v>
      </c>
      <c r="AP61" s="182">
        <v>49596</v>
      </c>
      <c r="AQ61" s="194">
        <v>1</v>
      </c>
      <c r="AR61" s="184">
        <v>-4.5999999999999996</v>
      </c>
    </row>
    <row r="62" spans="1:44" ht="13" x14ac:dyDescent="0.2">
      <c r="A62" s="10"/>
      <c r="AK62" s="185"/>
      <c r="AL62" s="186" t="s">
        <v>497</v>
      </c>
      <c r="AM62" s="187">
        <v>5301093</v>
      </c>
      <c r="AN62" s="188">
        <v>28635</v>
      </c>
      <c r="AO62" s="189">
        <v>-7</v>
      </c>
      <c r="AP62" s="190">
        <v>25434</v>
      </c>
      <c r="AQ62" s="191">
        <v>1.5</v>
      </c>
      <c r="AR62" s="192">
        <v>-8.5</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hqakUSqsIgMEPkhzgGUvfHuGoe8R4tJOLgcU3avreKpmEgu+1eBmgdkAAbfi/y+dNl7BNR1wE/TRlu1qAIuSbw==" saltValue="PfK34N0hhpUMf4BH1AII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1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DO1" sqref="DO1"/>
    </sheetView>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fp7YhqIsZRhLnBKaCDjpHaZCLX1PVYB/J7yO3/rVX3FVBIwMMvBU1FIV16ByQDpM2fUN9sFkqDXQf4oaDRz3Nw==" saltValue="RcSO/PtIOEeifAFe9Kwn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DO1" sqref="DO1"/>
    </sheetView>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tDDeVozfMoCWHs2IVcFPVfNFQuyM09bJ0mq1KWLyaRQmnwP/4EPt2E44kV/azbjZ+ghgF5g+6GSMyY7BHHEJtg==" saltValue="HRiYDYTq1/1iDMvQ94zZ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election activeCell="DO1" sqref="DO1"/>
    </sheetView>
  </sheetViews>
  <sheetFormatPr defaultColWidth="0" defaultRowHeight="13.5" customHeight="1" zeroHeight="1" x14ac:dyDescent="0.2"/>
  <cols>
    <col min="1" max="1" width="8.0898437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503</v>
      </c>
    </row>
    <row r="46" spans="2:10" ht="29.25" customHeight="1" thickBot="1" x14ac:dyDescent="0.3">
      <c r="B46" s="198" t="s">
        <v>22</v>
      </c>
      <c r="C46" s="199"/>
      <c r="D46" s="199"/>
      <c r="E46" s="200" t="s">
        <v>504</v>
      </c>
      <c r="F46" s="201" t="s">
        <v>3</v>
      </c>
      <c r="G46" s="202" t="s">
        <v>4</v>
      </c>
      <c r="H46" s="202" t="s">
        <v>5</v>
      </c>
      <c r="I46" s="202" t="s">
        <v>6</v>
      </c>
      <c r="J46" s="203" t="s">
        <v>7</v>
      </c>
    </row>
    <row r="47" spans="2:10" ht="57.75" customHeight="1" x14ac:dyDescent="0.2">
      <c r="B47" s="204"/>
      <c r="C47" s="1115" t="s">
        <v>505</v>
      </c>
      <c r="D47" s="1115"/>
      <c r="E47" s="1116"/>
      <c r="F47" s="205">
        <v>7.45</v>
      </c>
      <c r="G47" s="206">
        <v>6.42</v>
      </c>
      <c r="H47" s="206">
        <v>6.66</v>
      </c>
      <c r="I47" s="206">
        <v>7.32</v>
      </c>
      <c r="J47" s="207">
        <v>7.3</v>
      </c>
    </row>
    <row r="48" spans="2:10" ht="57.75" customHeight="1" x14ac:dyDescent="0.2">
      <c r="B48" s="208"/>
      <c r="C48" s="1117" t="s">
        <v>506</v>
      </c>
      <c r="D48" s="1117"/>
      <c r="E48" s="1118"/>
      <c r="F48" s="209">
        <v>3.79</v>
      </c>
      <c r="G48" s="210">
        <v>4.16</v>
      </c>
      <c r="H48" s="210">
        <v>5.8</v>
      </c>
      <c r="I48" s="210">
        <v>5.24</v>
      </c>
      <c r="J48" s="211">
        <v>4</v>
      </c>
    </row>
    <row r="49" spans="2:10" ht="57.75" customHeight="1" thickBot="1" x14ac:dyDescent="0.25">
      <c r="B49" s="212"/>
      <c r="C49" s="1119" t="s">
        <v>507</v>
      </c>
      <c r="D49" s="1119"/>
      <c r="E49" s="1120"/>
      <c r="F49" s="213">
        <v>0.09</v>
      </c>
      <c r="G49" s="214" t="s">
        <v>508</v>
      </c>
      <c r="H49" s="214">
        <v>2.2599999999999998</v>
      </c>
      <c r="I49" s="214" t="s">
        <v>509</v>
      </c>
      <c r="J49" s="215" t="s">
        <v>510</v>
      </c>
    </row>
    <row r="50" spans="2:10" ht="13" x14ac:dyDescent="0.2"/>
  </sheetData>
  <sheetProtection algorithmName="SHA-512" hashValue="D+0Ik55MHhz15G7mxRKIfiRIpH5kFDA0o0eAXwiuH7jhHomD/fjE73cbWAuD6s+8X8EngYIz2h4SrzOPPnITbA==" saltValue="50D6WYTeR+AMkEJdMvKg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将来負担比率（分子）の構造</vt:lpstr>
      <vt:lpstr>連結実質赤字比率に係る赤字・黒字の構成分析</vt:lpstr>
      <vt:lpstr>実質公債費比率（分子）の構造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鳥取県</cp:lastModifiedBy>
  <dcterms:created xsi:type="dcterms:W3CDTF">2025-07-24T11:30:20Z</dcterms:created>
  <dcterms:modified xsi:type="dcterms:W3CDTF">2025-09-24T07:04:21Z</dcterms:modified>
  <cp:category/>
</cp:coreProperties>
</file>