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課\財政係\C 財務統計・財政状況\2. 各種指標（財政状況資料集）\②財政状況資料集（財政比較分析）\R05決算\④２回目（公会計）\"/>
    </mc:Choice>
  </mc:AlternateContent>
  <bookViews>
    <workbookView xWindow="0" yWindow="0" windowWidth="18540" windowHeight="903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BY37" i="7"/>
  <c r="BE37" i="7"/>
  <c r="AM37" i="7"/>
  <c r="W37" i="7"/>
  <c r="E37" i="7"/>
  <c r="C37" i="7" s="1"/>
  <c r="DG36" i="7"/>
  <c r="CQ36" i="7"/>
  <c r="BY36" i="7"/>
  <c r="BE36" i="7"/>
  <c r="AM36" i="7"/>
  <c r="W36" i="7"/>
  <c r="E36" i="7"/>
  <c r="C36" i="7"/>
  <c r="DG35" i="7"/>
  <c r="CQ35" i="7"/>
  <c r="BY35" i="7"/>
  <c r="BE35" i="7"/>
  <c r="AM35" i="7"/>
  <c r="W35" i="7"/>
  <c r="E35" i="7"/>
  <c r="C35" i="7" s="1"/>
  <c r="DG34" i="7"/>
  <c r="CQ34" i="7"/>
  <c r="BY34" i="7"/>
  <c r="BG34" i="7"/>
  <c r="AO34" i="7"/>
  <c r="W34" i="7"/>
  <c r="E34" i="7"/>
  <c r="C34" i="7"/>
  <c r="U34" i="7" l="1"/>
  <c r="AM34" i="7" l="1"/>
  <c r="U35" i="7"/>
  <c r="U36" i="7" s="1"/>
  <c r="U37" i="7" s="1"/>
  <c r="BE34" i="7" l="1"/>
  <c r="BW34" i="7" l="1"/>
  <c r="BW35" i="7" s="1"/>
  <c r="BW36" i="7" s="1"/>
  <c r="BW37" i="7" s="1"/>
  <c r="CO34" i="7" s="1"/>
  <c r="CO35" i="7" s="1"/>
  <c r="CO36" i="7" s="1"/>
  <c r="CO37" i="7" s="1"/>
</calcChain>
</file>

<file path=xl/sharedStrings.xml><?xml version="1.0" encoding="utf-8"?>
<sst xmlns="http://schemas.openxmlformats.org/spreadsheetml/2006/main" count="1055" uniqueCount="552">
  <si>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</si>
  <si>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</si>
  <si>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</si>
  <si>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</si>
  <si>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</si>
  <si>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</si>
  <si>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</si>
  <si>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</si>
  <si>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</si>
  <si>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</si>
  <si>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</si>
  <si>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</si>
  <si>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</si>
  <si>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</si>
  <si>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</si>
  <si>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</si>
  <si>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</si>
  <si>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</si>
  <si>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</si>
  <si>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</si>
  <si>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</si>
  <si>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</si>
  <si>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</si>
  <si>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</si>
  <si>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</si>
  <si>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</si>
  <si>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</si>
  <si>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</si>
  <si>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</si>
  <si>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</si>
  <si>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</si>
  <si>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</si>
  <si>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</si>
  <si>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</si>
  <si>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</si>
  <si>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</si>
  <si>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</si>
  <si>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</si>
  <si>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</si>
  <si>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</si>
  <si>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</si>
  <si>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</si>
  <si>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</si>
  <si>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</si>
  <si>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</si>
  <si>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</si>
  <si>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</si>
  <si>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</si>
  <si>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</si>
  <si>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</si>
  <si>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</si>
  <si>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</si>
  <si>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</si>
  <si>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</si>
  <si>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</si>
  <si>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</si>
  <si>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</si>
  <si>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</si>
  <si>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</si>
  <si>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</si>
  <si>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</si>
  <si>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</si>
  <si>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</si>
  <si>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</si>
  <si>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</si>
  <si>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</si>
  <si>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</si>
  <si>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</si>
  <si>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</si>
  <si>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</si>
  <si>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</si>
  <si>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</si>
  <si>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</si>
  <si>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</si>
  <si>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</si>
  <si>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</si>
  <si>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</si>
  <si>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</si>
  <si>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</si>
  <si>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</si>
  <si>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</si>
  <si>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</si>
  <si>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</si>
  <si>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</si>
  <si>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-1.2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</si>
  <si>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</si>
  <si>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</si>
  <si>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</si>
  <si>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</si>
  <si>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</si>
  <si>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</si>
  <si>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</si>
  <si>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</si>
  <si>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</si>
  <si>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</si>
  <si>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</si>
  <si>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</si>
  <si>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</si>
  <si>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</si>
  <si>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</si>
  <si>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</si>
  <si>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</si>
  <si>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</si>
  <si>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</si>
  <si>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</si>
  <si>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</si>
  <si>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</si>
  <si>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</si>
  <si>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</si>
  <si>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</si>
  <si>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</si>
  <si>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</si>
  <si>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</si>
  <si>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</si>
  <si>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</si>
  <si>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</si>
  <si>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</si>
  <si>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</si>
  <si>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</si>
  <si>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</si>
  <si>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</si>
  <si>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</si>
  <si>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</si>
  <si>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</si>
  <si>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</si>
  <si>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</si>
  <si>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</si>
  <si>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</si>
  <si>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</si>
  <si>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</si>
  <si>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</si>
  <si>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</si>
  <si>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</si>
  <si>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</si>
  <si>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</si>
  <si>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</si>
  <si>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</si>
  <si>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</si>
  <si>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</si>
  <si>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</si>
  <si>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</si>
  <si>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</si>
  <si>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</si>
  <si>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</si>
  <si>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</si>
  <si>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鳥取県境港市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</si>
  <si>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</si>
  <si>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</si>
  <si>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</si>
  <si>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</si>
  <si>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</si>
  <si>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</si>
  <si>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</si>
  <si>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</si>
  <si>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</si>
  <si>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</si>
  <si>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</si>
  <si>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</si>
  <si>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</si>
  <si>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</si>
  <si>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</si>
  <si>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</si>
  <si>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</si>
  <si>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</si>
  <si>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</si>
  <si>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</si>
  <si>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</si>
  <si>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</si>
  <si>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</si>
  <si>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</si>
  <si>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</si>
  <si>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</si>
  <si>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</si>
  <si>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</si>
  <si>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</si>
  <si>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</si>
  <si>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</si>
  <si>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</si>
  <si>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</si>
  <si>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</si>
  <si>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</si>
  <si>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</si>
  <si>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</si>
  <si>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</si>
  <si>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</si>
  <si>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</si>
  <si>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</si>
  <si>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</si>
  <si>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</si>
  <si>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</si>
  <si>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</si>
  <si>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</si>
  <si>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</si>
  <si>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</si>
  <si>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</si>
  <si>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</si>
  <si>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</si>
  <si>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</si>
  <si>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</si>
  <si>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</si>
  <si>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</si>
  <si>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</si>
  <si>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</si>
  <si>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</si>
  <si>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</si>
  <si>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</si>
  <si>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</si>
  <si>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</si>
  <si>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</si>
  <si>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</si>
  <si>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</si>
  <si>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</si>
  <si>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</si>
  <si>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</si>
  <si>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</si>
  <si>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</si>
  <si>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</si>
  <si>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</si>
  <si>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</si>
  <si>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</si>
  <si>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</si>
  <si>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</si>
  <si>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</si>
  <si>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</si>
  <si>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</si>
  <si>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</si>
  <si>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</si>
  <si>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</si>
  <si>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</si>
  <si>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</si>
  <si>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</si>
  <si>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</si>
  <si>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</si>
  <si>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</si>
  <si>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</si>
  <si>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</si>
  <si>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</si>
  <si>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</si>
  <si>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</si>
  <si>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</si>
  <si>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</si>
  <si>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</si>
  <si>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</si>
  <si>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</si>
  <si>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</si>
  <si>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</si>
  <si>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</si>
  <si>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</si>
  <si>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</si>
  <si>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</si>
  <si>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</si>
  <si>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</si>
  <si>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</si>
  <si>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</si>
  <si>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</si>
  <si>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</si>
  <si>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</si>
  <si>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</si>
  <si>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</si>
  <si>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</si>
  <si>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</si>
  <si>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</si>
  <si>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</si>
  <si>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</si>
  <si>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</si>
  <si>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</si>
  <si>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</si>
  <si>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</si>
  <si>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</si>
  <si>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</si>
  <si>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</si>
  <si>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</si>
  <si>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</si>
  <si>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</si>
  <si>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</si>
  <si>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</si>
  <si>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</si>
  <si>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</si>
  <si>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</si>
  <si>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</si>
  <si>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</si>
  <si>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</si>
  <si>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</si>
  <si>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</si>
  <si>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</si>
  <si>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</si>
  <si>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</si>
  <si>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</si>
  <si>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</si>
  <si>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</si>
  <si>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</si>
  <si>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</si>
  <si>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</si>
  <si>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</si>
  <si>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</si>
  <si>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</si>
  <si>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</si>
  <si>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鳥取県境港市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</si>
  <si>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</si>
  <si>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</si>
  <si>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</si>
  <si>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</si>
  <si>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</si>
  <si>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</si>
  <si>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</si>
  <si>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</si>
  <si>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</si>
  <si>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</si>
  <si>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</si>
  <si>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</si>
  <si>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</si>
  <si>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</si>
  <si>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</si>
  <si>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</si>
  <si>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</si>
  <si>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</si>
  <si>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</si>
  <si>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</si>
  <si>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</si>
  <si>
    <t>境港市土地開発公社</t>
    <rPh sb="0" eb="3">
      <t>サカイミナトシ</t>
    </rPh>
    <rPh sb="3" eb="5">
      <t>トチ</t>
    </rPh>
    <rPh sb="5" eb="7">
      <t>カイハツ</t>
    </rPh>
    <rPh sb="7" eb="9">
      <t>コウシャ</t>
    </rPh>
    <phoneticPr fontId="2"/>
  </si>
  <si>
    <t>境港市文化振興財団</t>
    <rPh sb="0" eb="3">
      <t>サカイミナトシ</t>
    </rPh>
    <rPh sb="3" eb="5">
      <t>ブンカ</t>
    </rPh>
    <rPh sb="5" eb="7">
      <t>シンコウ</t>
    </rPh>
    <rPh sb="7" eb="9">
      <t>ザイダン</t>
    </rPh>
    <phoneticPr fontId="2"/>
  </si>
  <si>
    <t>境港市農業公社</t>
    <rPh sb="0" eb="3">
      <t>サカイミナトシ</t>
    </rPh>
    <rPh sb="3" eb="5">
      <t>ノウギョウ</t>
    </rPh>
    <rPh sb="5" eb="7">
      <t>コウシャ</t>
    </rPh>
    <phoneticPr fontId="2"/>
  </si>
  <si>
    <t>鳥取県信用保証協会</t>
    <rPh sb="0" eb="3">
      <t>トットリケン</t>
    </rPh>
    <rPh sb="3" eb="9">
      <t>シンヨウホショウキョウカイ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</si>
  <si>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</si>
  <si>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</si>
  <si>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</si>
  <si>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</si>
  <si>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</si>
  <si>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</si>
  <si>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</si>
  <si>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</si>
  <si>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</si>
  <si>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</si>
  <si>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</si>
  <si>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</si>
  <si>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</si>
  <si>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</si>
  <si>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</si>
  <si>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</si>
  <si>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</si>
  <si>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公共下水道事業会計</t>
    <phoneticPr fontId="5"/>
  </si>
  <si>
    <t>法適用企業</t>
    <phoneticPr fontId="5"/>
  </si>
  <si>
    <t>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</si>
  <si>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</si>
  <si>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</si>
  <si>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</si>
  <si>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</si>
  <si>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</si>
  <si>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</si>
  <si>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玉井斎場管理組合</t>
    <rPh sb="0" eb="4">
      <t>タマイサイジョウ</t>
    </rPh>
    <rPh sb="4" eb="6">
      <t>カンリ</t>
    </rPh>
    <rPh sb="6" eb="8">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</si>
  <si>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</si>
  <si>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</si>
  <si>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</si>
  <si>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</si>
  <si>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</si>
  <si>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</si>
  <si>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phoneticPr fontId="2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</si>
  <si>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</si>
  <si>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</si>
  <si>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</si>
  <si>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</si>
  <si>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</si>
  <si>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</si>
  <si>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</si>
  <si>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</si>
  <si>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</si>
  <si>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</si>
  <si>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</si>
  <si>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</si>
  <si>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</si>
  <si>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</si>
  <si>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</si>
  <si>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</si>
  <si>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</si>
  <si>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</si>
  <si>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</si>
  <si>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</si>
  <si>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</si>
  <si>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</si>
  <si>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</si>
  <si>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</si>
  <si>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</si>
  <si>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</si>
  <si>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</si>
  <si>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</si>
  <si>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</si>
  <si>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</si>
  <si>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</si>
  <si>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</si>
  <si>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</si>
  <si>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</si>
  <si>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</si>
  <si>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</si>
  <si>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</si>
  <si>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</si>
  <si>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</si>
  <si>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</si>
  <si>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</si>
  <si>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</si>
  <si>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</si>
  <si>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</si>
  <si>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</si>
  <si>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</si>
  <si>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</si>
  <si>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</si>
  <si>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</si>
  <si>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</si>
  <si>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</si>
  <si>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</si>
  <si>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</si>
  <si>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</si>
  <si>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</si>
  <si>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</si>
  <si>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</si>
  <si>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</si>
  <si>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</si>
  <si>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</si>
  <si>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</si>
  <si>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</si>
  <si>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</si>
  <si>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</si>
  <si>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</si>
  <si>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</si>
  <si>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</si>
  <si>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</si>
  <si>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</si>
  <si>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</si>
  <si>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</si>
  <si>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</si>
  <si>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</si>
  <si>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</si>
  <si>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</si>
  <si>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</si>
  <si>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</si>
  <si>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</si>
  <si>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</si>
  <si>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</si>
  <si>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</si>
  <si>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</si>
  <si>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</si>
  <si>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</si>
  <si>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</si>
  <si>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</si>
  <si>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</si>
  <si>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</si>
  <si>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</si>
  <si>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</si>
  <si>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</si>
  <si>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</si>
  <si>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</si>
  <si>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</si>
  <si>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</si>
  <si>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</si>
  <si>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</si>
  <si>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</si>
  <si>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</si>
  <si>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</si>
  <si>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</si>
  <si>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</si>
  <si>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</si>
  <si>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</si>
  <si>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</si>
  <si>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</si>
  <si>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</si>
  <si>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</si>
  <si>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</si>
  <si>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</si>
  <si>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</si>
  <si>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</si>
  <si>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</si>
  <si>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</si>
  <si>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</si>
  <si>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</si>
  <si>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</si>
  <si>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</si>
  <si>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</si>
  <si>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</si>
  <si>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</si>
  <si>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</si>
  <si>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</si>
  <si>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</si>
  <si>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</si>
  <si>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</si>
  <si>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0.45</t>
  </si>
  <si>
    <t>▲ 0.25</t>
  </si>
  <si>
    <t>会計</t>
    <rPh sb="0" eb="2">
      <t>カイケイ</t>
    </rPh>
    <phoneticPr fontId="5"/>
  </si>
  <si>
    <t>一般会計</t>
  </si>
  <si>
    <t>介護保険費特別会計</t>
  </si>
  <si>
    <t>公共下水道事業会計</t>
  </si>
  <si>
    <t>国民健康保険費特別会計</t>
  </si>
  <si>
    <t>市場事業費特別会計</t>
  </si>
  <si>
    <t>後期高齢者医療費特別会計</t>
  </si>
  <si>
    <t>駐車場費特別会計</t>
  </si>
  <si>
    <t>▲ 1.07</t>
  </si>
  <si>
    <t>▲ 0.85</t>
  </si>
  <si>
    <t>▲ 0.58</t>
  </si>
  <si>
    <t>▲ 0.31</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</si>
  <si>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</si>
  <si>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</si>
  <si>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</si>
  <si>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</si>
  <si>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</si>
  <si>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</si>
  <si>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</si>
  <si>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</si>
  <si>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</si>
  <si>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</si>
  <si>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</si>
  <si>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</si>
  <si>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</si>
  <si>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</si>
  <si>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</si>
  <si>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</si>
  <si>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</si>
  <si>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</si>
  <si>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</si>
  <si>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</si>
  <si>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</si>
  <si>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</si>
  <si>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</si>
  <si>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</si>
  <si>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</si>
  <si>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</si>
  <si>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</si>
  <si>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</si>
  <si>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</si>
  <si>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</si>
  <si>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</si>
  <si>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</si>
  <si>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</si>
  <si>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</si>
  <si>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</si>
  <si>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</si>
  <si>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</si>
  <si>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</si>
  <si>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</si>
  <si>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</si>
  <si>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</si>
  <si>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</si>
  <si>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</si>
  <si>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</si>
  <si>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</si>
  <si>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</si>
  <si>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</si>
  <si>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魚と鬼太郎のまち境港ふるさと基金</t>
    <rPh sb="0" eb="1">
      <t>サカナ</t>
    </rPh>
    <rPh sb="2" eb="5">
      <t>キタロウ</t>
    </rPh>
    <rPh sb="8" eb="10">
      <t>サカイミナト</t>
    </rPh>
    <rPh sb="14" eb="16">
      <t>キキン</t>
    </rPh>
    <phoneticPr fontId="25"/>
  </si>
  <si>
    <t>一般廃棄物処理施設整備費積立基金</t>
    <rPh sb="0" eb="2">
      <t>イッパン</t>
    </rPh>
    <rPh sb="2" eb="5">
      <t>ハイキブツ</t>
    </rPh>
    <rPh sb="5" eb="7">
      <t>ショリ</t>
    </rPh>
    <rPh sb="7" eb="9">
      <t>シセツ</t>
    </rPh>
    <rPh sb="9" eb="12">
      <t>セイビヒ</t>
    </rPh>
    <rPh sb="12" eb="14">
      <t>ツミタテ</t>
    </rPh>
    <rPh sb="14" eb="16">
      <t>キキン</t>
    </rPh>
    <phoneticPr fontId="25"/>
  </si>
  <si>
    <t>職員退職手当基金</t>
    <rPh sb="0" eb="2">
      <t>ショクイン</t>
    </rPh>
    <rPh sb="2" eb="4">
      <t>タイショク</t>
    </rPh>
    <rPh sb="4" eb="6">
      <t>テアテ</t>
    </rPh>
    <rPh sb="6" eb="8">
      <t>キキン</t>
    </rPh>
    <phoneticPr fontId="25"/>
  </si>
  <si>
    <t>公共下水道事業推進基金</t>
    <rPh sb="0" eb="2">
      <t>コウキョウ</t>
    </rPh>
    <rPh sb="2" eb="5">
      <t>ゲスイドウ</t>
    </rPh>
    <rPh sb="5" eb="7">
      <t>ジギョウ</t>
    </rPh>
    <rPh sb="7" eb="9">
      <t>スイシン</t>
    </rPh>
    <rPh sb="9" eb="11">
      <t>キキン</t>
    </rPh>
    <phoneticPr fontId="2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</si>
  <si>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25"/>
  </si>
  <si>
    <t>基金残高合計</t>
    <rPh sb="0" eb="2">
      <t>キキン</t>
    </rPh>
    <rPh sb="2" eb="4">
      <t>ザンダカ</t>
    </rPh>
    <rPh sb="4" eb="6">
      <t>ゴウケイ</t>
    </rPh>
    <phoneticPr fontId="5"/>
  </si>
  <si>
    <t>各年度の固定資産台帳を整備中であり、早急に作成する予定である。</t>
    <phoneticPr fontId="5"/>
  </si>
  <si>
    <t>水木しげる記念館再整備などの大型投資事業があるものの、適正な市債の発行管理に努め、将来負担比率の維持・低減に努めている。
また、令和５年度は、標準税収入額等の増により、分母となる標準財政規模の数値が増加したことに加え、土地開発公社への無利子貸付の減少による充当可能基金額の増などもあり、前年度と比較して5.5％減少した。
投資的事業の厳選及び適正な市債発行に努めた結果、実質公債費比率は平成18年度決算時ピーク（20.1％）から年々減少している。
今後も老朽化した施設の改修など、大型投資事業が続く予定だが、比率が高水準で推移しないよう注視し、引き続き将来の市債発行や公債費を適正管理していくとともに、土地開発公社の経営健全化方針に基づき、公社債務の縮減を図るなど、未来につけを回さない行財政運営を行っていくことにより、さらなる比率の改善を図っていく。</t>
    <rPh sb="0" eb="2">
      <t>ミズキ</t>
    </rPh>
    <rPh sb="5" eb="7">
      <t>キネン</t>
    </rPh>
    <rPh sb="7" eb="8">
      <t>カン</t>
    </rPh>
    <rPh sb="8" eb="11">
      <t>サイセイビ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</si>
</sst>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0"/>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2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13" fillId="0" borderId="33" xfId="9" applyFont="1" applyBorder="1">
      <alignmen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2" xfId="2" applyNumberFormat="1" applyFont="1" applyBorder="1" applyAlignment="1">
      <alignment horizontal="right" vertical="center" shrinkToFit="1"/>
    </xf>
    <xf numFmtId="190"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81" fontId="28" fillId="0" borderId="181" xfId="5" applyNumberFormat="1" applyFont="1" applyBorder="1" applyAlignment="1">
      <alignment horizontal="right" vertical="center" shrinkToFit="1"/>
    </xf>
    <xf numFmtId="179" fontId="28" fillId="0" borderId="182" xfId="5" applyNumberFormat="1" applyFont="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Border="1" applyAlignment="1">
      <alignment horizontal="center" vertical="center" wrapText="1"/>
    </xf>
    <xf numFmtId="188" fontId="30" fillId="0" borderId="14" xfId="16" applyNumberFormat="1" applyFont="1" applyBorder="1" applyAlignment="1">
      <alignment horizontal="right" vertical="center" shrinkToFit="1"/>
    </xf>
    <xf numFmtId="188" fontId="30" fillId="0" borderId="16" xfId="16" applyNumberFormat="1" applyFont="1" applyBorder="1" applyAlignment="1">
      <alignment horizontal="right" vertical="center" shrinkToFit="1"/>
    </xf>
    <xf numFmtId="188" fontId="30" fillId="0" borderId="18" xfId="16" applyNumberFormat="1" applyFont="1" applyBorder="1" applyAlignment="1">
      <alignment horizontal="right" vertical="center" shrinkToFit="1"/>
    </xf>
    <xf numFmtId="0" fontId="30" fillId="0" borderId="39" xfId="16" applyFont="1" applyBorder="1" applyAlignment="1">
      <alignment horizontal="center" vertical="center" wrapTex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188" fontId="30" fillId="0" borderId="38" xfId="16" applyNumberFormat="1" applyFont="1" applyBorder="1" applyAlignment="1">
      <alignment horizontal="right" vertical="center" shrinkToFit="1"/>
    </xf>
    <xf numFmtId="0" fontId="30" fillId="0" borderId="63" xfId="16" applyFont="1" applyBorder="1" applyAlignment="1">
      <alignment horizontal="center" vertical="center"/>
    </xf>
    <xf numFmtId="188" fontId="30" fillId="0" borderId="113" xfId="16" applyNumberFormat="1" applyFont="1" applyBorder="1" applyAlignment="1">
      <alignment horizontal="right" vertical="center" shrinkToFit="1"/>
    </xf>
    <xf numFmtId="188" fontId="30" fillId="0" borderId="183" xfId="16" applyNumberFormat="1" applyFont="1" applyBorder="1" applyAlignment="1">
      <alignment horizontal="right" vertical="center" shrinkToFit="1"/>
    </xf>
    <xf numFmtId="188" fontId="30" fillId="0" borderId="64"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Border="1" applyAlignment="1">
      <alignment vertical="center" wrapTex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188" fontId="30" fillId="0" borderId="186" xfId="17" applyNumberFormat="1" applyFont="1" applyBorder="1" applyAlignment="1">
      <alignment horizontal="right" vertical="center" shrinkToFit="1"/>
    </xf>
    <xf numFmtId="0" fontId="30" fillId="0" borderId="35" xfId="17" applyFont="1" applyBorder="1">
      <alignment vertical="center"/>
    </xf>
    <xf numFmtId="188" fontId="30" fillId="0" borderId="187"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8" xfId="17" applyNumberFormat="1" applyFont="1" applyBorder="1" applyAlignment="1">
      <alignment horizontal="right" vertical="center" shrinkToFit="1"/>
    </xf>
    <xf numFmtId="0" fontId="30" fillId="0" borderId="39" xfId="17" applyFont="1" applyBorder="1">
      <alignment vertical="center"/>
    </xf>
    <xf numFmtId="0" fontId="30" fillId="0" borderId="63" xfId="17" applyFont="1" applyBorder="1">
      <alignment vertical="center"/>
    </xf>
    <xf numFmtId="188" fontId="30" fillId="0" borderId="113" xfId="17" applyNumberFormat="1" applyFont="1" applyBorder="1" applyAlignment="1">
      <alignment horizontal="right" vertical="center" shrinkToFit="1"/>
    </xf>
    <xf numFmtId="188" fontId="30" fillId="0" borderId="183" xfId="17" applyNumberFormat="1" applyFont="1" applyBorder="1" applyAlignment="1">
      <alignment horizontal="right" vertical="center" shrinkToFit="1"/>
    </xf>
    <xf numFmtId="188" fontId="30" fillId="0" borderId="64"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Border="1" applyAlignment="1">
      <alignment vertical="center" wrapTex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181" fontId="31" fillId="0" borderId="186" xfId="18" applyNumberFormat="1" applyFont="1" applyBorder="1" applyAlignment="1">
      <alignment horizontal="right" vertical="center" shrinkToFit="1"/>
    </xf>
    <xf numFmtId="0" fontId="31" fillId="0" borderId="10" xfId="18" applyFont="1" applyBorder="1">
      <alignment vertical="center"/>
    </xf>
    <xf numFmtId="181" fontId="31" fillId="0" borderId="187"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8" xfId="18" applyNumberFormat="1" applyFont="1" applyBorder="1" applyAlignment="1">
      <alignment horizontal="right" vertical="center" shrinkToFit="1"/>
    </xf>
    <xf numFmtId="0" fontId="31" fillId="0" borderId="1" xfId="18" applyFont="1" applyBorder="1">
      <alignment vertical="center"/>
    </xf>
    <xf numFmtId="0" fontId="31" fillId="0" borderId="55" xfId="18" applyFont="1" applyBorder="1">
      <alignment vertical="center"/>
    </xf>
    <xf numFmtId="181" fontId="31" fillId="0" borderId="113" xfId="18" applyNumberFormat="1" applyFont="1" applyBorder="1" applyAlignment="1">
      <alignment horizontal="right" vertical="center" shrinkToFit="1"/>
    </xf>
    <xf numFmtId="181" fontId="31" fillId="0" borderId="183" xfId="18" applyNumberFormat="1" applyFont="1" applyBorder="1" applyAlignment="1">
      <alignment horizontal="right" vertical="center" shrinkToFit="1"/>
    </xf>
    <xf numFmtId="181" fontId="31" fillId="0" borderId="64"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27" xfId="18" applyNumberFormat="1" applyFont="1" applyBorder="1" applyAlignment="1" applyProtection="1">
      <alignment horizontal="right" vertical="center" shrinkToFit="1"/>
      <protection locked="0"/>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Border="1" applyAlignment="1">
      <alignment vertical="center" wrapTex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0" fontId="31" fillId="0" borderId="10" xfId="19" applyFont="1" applyBorder="1">
      <alignment vertical="center"/>
    </xf>
    <xf numFmtId="181" fontId="31" fillId="0" borderId="187"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1" xfId="19" applyFont="1" applyBorder="1">
      <alignment vertical="center"/>
    </xf>
    <xf numFmtId="0" fontId="31" fillId="0" borderId="33" xfId="19" applyFont="1" applyBorder="1">
      <alignment vertical="center"/>
    </xf>
    <xf numFmtId="0" fontId="31" fillId="0" borderId="10" xfId="19" applyFont="1" applyBorder="1" applyAlignment="1">
      <alignment vertical="center" wrapText="1"/>
    </xf>
    <xf numFmtId="0" fontId="31" fillId="0" borderId="55" xfId="19" applyFont="1" applyBorder="1">
      <alignment vertical="center"/>
    </xf>
    <xf numFmtId="181" fontId="31" fillId="0" borderId="113"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64"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Border="1" applyAlignment="1">
      <alignment horizontal="center" vertical="center" wrapText="1"/>
    </xf>
    <xf numFmtId="181" fontId="37" fillId="0" borderId="16" xfId="20" applyNumberFormat="1" applyFont="1" applyBorder="1" applyAlignment="1">
      <alignment horizontal="right" vertical="center" shrinkToFit="1"/>
    </xf>
    <xf numFmtId="181" fontId="37" fillId="0" borderId="18" xfId="20" applyNumberFormat="1" applyFont="1" applyBorder="1" applyAlignment="1">
      <alignment horizontal="right" vertical="center" shrinkToFit="1"/>
    </xf>
    <xf numFmtId="0" fontId="37" fillId="0" borderId="39" xfId="16" applyFont="1" applyBorder="1" applyAlignment="1">
      <alignment horizontal="center" vertical="center" wrapText="1"/>
    </xf>
    <xf numFmtId="181" fontId="37" fillId="0" borderId="37" xfId="20" applyNumberFormat="1" applyFont="1" applyBorder="1" applyAlignment="1">
      <alignment horizontal="right" vertical="center" shrinkToFit="1"/>
    </xf>
    <xf numFmtId="181" fontId="37" fillId="0" borderId="38"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8" xfId="20" applyNumberFormat="1" applyFont="1" applyBorder="1" applyAlignment="1">
      <alignment horizontal="right" vertical="center" shrinkToFit="1"/>
    </xf>
    <xf numFmtId="0" fontId="37" fillId="0" borderId="25"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8" xfId="20" applyNumberFormat="1" applyFont="1" applyBorder="1" applyAlignment="1" applyProtection="1">
      <alignment horizontal="right" vertical="center" shrinkToFit="1"/>
      <protection locked="0"/>
    </xf>
    <xf numFmtId="0" fontId="37" fillId="0" borderId="41" xfId="16" applyFont="1" applyBorder="1" applyAlignment="1">
      <alignment horizontal="center" vertical="center"/>
    </xf>
    <xf numFmtId="181" fontId="37" fillId="0" borderId="183" xfId="20" applyNumberFormat="1" applyFont="1" applyBorder="1" applyAlignment="1" applyProtection="1">
      <alignment horizontal="right" vertical="center" shrinkToFit="1"/>
      <protection locked="0"/>
    </xf>
    <xf numFmtId="181" fontId="37" fillId="0" borderId="64" xfId="20" applyNumberFormat="1" applyFont="1" applyBorder="1" applyAlignment="1" applyProtection="1">
      <alignment horizontal="right" vertical="center" shrinkToFit="1"/>
      <protection locked="0"/>
    </xf>
    <xf numFmtId="0" fontId="37" fillId="0" borderId="22" xfId="16" applyFont="1" applyBorder="1" applyAlignment="1">
      <alignment horizontal="center" vertical="center"/>
    </xf>
    <xf numFmtId="181" fontId="37" fillId="0" borderId="60" xfId="20" applyNumberFormat="1" applyFont="1" applyBorder="1" applyAlignment="1">
      <alignment horizontal="right" vertical="center" shrinkToFit="1"/>
    </xf>
    <xf numFmtId="181" fontId="37" fillId="0" borderId="62" xfId="20" applyNumberFormat="1" applyFont="1" applyBorder="1" applyAlignment="1">
      <alignment horizontal="right" vertical="center" shrinkToFit="1"/>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29" xfId="7" applyFont="1" applyBorder="1" applyAlignment="1">
      <alignment horizontal="center" vertical="center"/>
    </xf>
    <xf numFmtId="0" fontId="9" fillId="0" borderId="3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49" fontId="9" fillId="0" borderId="0" xfId="7" applyNumberFormat="1" applyFont="1" applyAlignment="1">
      <alignment horizontal="lef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9" fillId="0" borderId="39"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31"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70"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6"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47" xfId="12" applyFont="1" applyFill="1" applyBorder="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35"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9"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3" xfId="12" applyFont="1" applyFill="1" applyBorder="1" applyAlignment="1">
      <alignment horizontal="center" vertical="center"/>
    </xf>
    <xf numFmtId="0" fontId="4" fillId="2" borderId="39"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6"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20" xfId="16" applyFont="1" applyBorder="1" applyAlignment="1">
      <alignment horizontal="left" vertical="center" wrapText="1"/>
    </xf>
    <xf numFmtId="0" fontId="30" fillId="0" borderId="21" xfId="16" applyFont="1" applyBorder="1" applyAlignment="1">
      <alignment horizontal="left" vertical="center" wrapText="1"/>
    </xf>
    <xf numFmtId="0" fontId="30" fillId="0" borderId="2" xfId="16" applyFont="1" applyBorder="1" applyAlignment="1">
      <alignment horizontal="left" vertical="center"/>
    </xf>
    <xf numFmtId="0" fontId="30" fillId="0" borderId="40" xfId="16" applyFont="1" applyBorder="1" applyAlignment="1">
      <alignment horizontal="left" vertical="center"/>
    </xf>
    <xf numFmtId="0" fontId="30" fillId="0" borderId="56" xfId="16" applyFont="1" applyBorder="1" applyAlignment="1">
      <alignment horizontal="left" vertical="center"/>
    </xf>
    <xf numFmtId="0" fontId="30" fillId="0" borderId="58" xfId="16" applyFont="1" applyBorder="1" applyAlignment="1">
      <alignment horizontal="left" vertical="center"/>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19" xfId="18" applyFont="1" applyBorder="1" applyAlignment="1">
      <alignment vertical="center" wrapText="1"/>
    </xf>
    <xf numFmtId="0" fontId="31" fillId="0" borderId="15" xfId="18" applyFont="1" applyBorder="1" applyAlignment="1">
      <alignment vertical="center" wrapText="1"/>
    </xf>
    <xf numFmtId="0" fontId="31" fillId="0" borderId="28" xfId="18" applyFont="1" applyBorder="1" applyAlignment="1">
      <alignment vertical="center" wrapText="1"/>
    </xf>
    <xf numFmtId="0" fontId="31" fillId="0" borderId="5" xfId="18" applyFont="1" applyBorder="1" applyAlignment="1">
      <alignment vertical="center" wrapText="1"/>
    </xf>
    <xf numFmtId="0" fontId="31" fillId="0" borderId="30" xfId="18" applyFont="1" applyBorder="1" applyAlignment="1">
      <alignment vertical="center" wrapText="1"/>
    </xf>
    <xf numFmtId="0" fontId="31" fillId="0" borderId="8" xfId="18" applyFont="1" applyBorder="1" applyAlignment="1">
      <alignment vertical="center" wrapText="1"/>
    </xf>
    <xf numFmtId="0" fontId="31" fillId="0" borderId="51" xfId="18" applyFont="1" applyBorder="1">
      <alignment vertical="center"/>
    </xf>
    <xf numFmtId="0" fontId="31" fillId="0" borderId="53" xfId="18" applyFont="1" applyBorder="1">
      <alignment vertical="center"/>
    </xf>
    <xf numFmtId="0" fontId="31" fillId="0" borderId="9" xfId="18" applyFont="1" applyBorder="1">
      <alignment vertical="center"/>
    </xf>
    <xf numFmtId="0" fontId="31" fillId="0" borderId="54" xfId="18" applyFont="1" applyBorder="1">
      <alignment vertical="center"/>
    </xf>
    <xf numFmtId="0" fontId="31" fillId="0" borderId="35" xfId="18" applyFont="1" applyBorder="1" applyAlignment="1">
      <alignment vertical="center" wrapText="1"/>
    </xf>
    <xf numFmtId="0" fontId="31" fillId="0" borderId="11" xfId="18" applyFont="1" applyBorder="1" applyAlignment="1">
      <alignment vertical="center" wrapText="1"/>
    </xf>
    <xf numFmtId="0" fontId="31" fillId="0" borderId="63" xfId="18" applyFont="1" applyBorder="1">
      <alignment vertical="center"/>
    </xf>
    <xf numFmtId="0" fontId="31" fillId="0" borderId="57" xfId="18" applyFont="1" applyBorder="1">
      <alignment vertical="center"/>
    </xf>
    <xf numFmtId="0" fontId="31" fillId="0" borderId="56" xfId="18" applyFont="1" applyBorder="1">
      <alignment vertical="center"/>
    </xf>
    <xf numFmtId="0" fontId="31" fillId="0" borderId="58" xfId="18" applyFont="1" applyBorder="1">
      <alignment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26" xfId="18" applyFont="1" applyBorder="1" applyAlignment="1">
      <alignment horizontal="center" vertical="center" wrapText="1"/>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4" fillId="0" borderId="50" xfId="18" applyFont="1" applyBorder="1">
      <alignment vertical="center"/>
    </xf>
    <xf numFmtId="0" fontId="34" fillId="0" borderId="51" xfId="18" applyFont="1" applyBorder="1">
      <alignment vertical="center"/>
    </xf>
    <xf numFmtId="0" fontId="34" fillId="0" borderId="52"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0" fontId="31" fillId="0" borderId="19" xfId="19" applyFont="1" applyBorder="1" applyAlignment="1">
      <alignment vertical="center" wrapText="1"/>
    </xf>
    <xf numFmtId="0" fontId="31" fillId="0" borderId="15" xfId="19" applyFont="1" applyBorder="1" applyAlignment="1">
      <alignment vertical="center" wrapText="1"/>
    </xf>
    <xf numFmtId="0" fontId="31" fillId="0" borderId="28" xfId="19" applyFont="1" applyBorder="1" applyAlignment="1">
      <alignment vertical="center" wrapText="1"/>
    </xf>
    <xf numFmtId="0" fontId="31" fillId="0" borderId="5" xfId="19" applyFont="1" applyBorder="1" applyAlignment="1">
      <alignment vertical="center" wrapText="1"/>
    </xf>
    <xf numFmtId="0" fontId="31" fillId="0" borderId="30" xfId="19" applyFont="1" applyBorder="1" applyAlignment="1">
      <alignment vertical="center" wrapText="1"/>
    </xf>
    <xf numFmtId="0" fontId="31" fillId="0" borderId="8" xfId="19" applyFont="1" applyBorder="1" applyAlignment="1">
      <alignment vertical="center" wrapText="1"/>
    </xf>
    <xf numFmtId="0" fontId="31" fillId="0" borderId="51" xfId="19" applyFont="1" applyBorder="1" applyAlignment="1">
      <alignment horizontal="left" vertical="center"/>
    </xf>
    <xf numFmtId="0" fontId="31" fillId="0" borderId="53" xfId="19" applyFont="1" applyBorder="1" applyAlignment="1">
      <alignment horizontal="left" vertical="center"/>
    </xf>
    <xf numFmtId="0" fontId="31" fillId="0" borderId="9" xfId="19" applyFont="1" applyBorder="1" applyAlignment="1">
      <alignment horizontal="left" vertical="center"/>
    </xf>
    <xf numFmtId="0" fontId="31" fillId="0" borderId="54"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4" xfId="19" applyFont="1" applyBorder="1" applyAlignment="1">
      <alignment horizontal="center" vertical="center" shrinkToFit="1"/>
    </xf>
    <xf numFmtId="0" fontId="31" fillId="0" borderId="39" xfId="19" applyFont="1" applyBorder="1" applyAlignment="1">
      <alignment vertical="center" wrapText="1"/>
    </xf>
    <xf numFmtId="0" fontId="31" fillId="0" borderId="3" xfId="19" applyFont="1" applyBorder="1" applyAlignment="1">
      <alignment vertical="center" wrapText="1"/>
    </xf>
    <xf numFmtId="0" fontId="31" fillId="0" borderId="63" xfId="19" applyFont="1" applyBorder="1">
      <alignment vertical="center"/>
    </xf>
    <xf numFmtId="0" fontId="31" fillId="0" borderId="57" xfId="19" applyFont="1" applyBorder="1">
      <alignment vertical="center"/>
    </xf>
    <xf numFmtId="0" fontId="31" fillId="0" borderId="56" xfId="19" applyFont="1" applyBorder="1" applyAlignment="1">
      <alignment horizontal="left" vertical="center"/>
    </xf>
    <xf numFmtId="0" fontId="31" fillId="0" borderId="58"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6" xfId="16" applyFont="1" applyBorder="1" applyAlignment="1" applyProtection="1">
      <alignment horizontal="left" vertical="center" wrapText="1"/>
      <protection locked="0"/>
    </xf>
    <xf numFmtId="0" fontId="37" fillId="0" borderId="58" xfId="16" applyFont="1" applyBorder="1" applyAlignment="1" applyProtection="1">
      <alignment horizontal="left" vertical="center" wrapText="1"/>
      <protection locked="0"/>
    </xf>
    <xf numFmtId="0" fontId="37" fillId="0" borderId="23" xfId="16" applyFont="1" applyBorder="1" applyAlignment="1">
      <alignment horizontal="left" vertical="center"/>
    </xf>
    <xf numFmtId="0" fontId="37" fillId="0" borderId="24" xfId="16" applyFont="1" applyBorder="1" applyAlignment="1">
      <alignment horizontal="left" vertical="center"/>
    </xf>
    <xf numFmtId="0" fontId="37" fillId="0" borderId="20" xfId="16" applyFont="1" applyBorder="1" applyAlignment="1">
      <alignment horizontal="left" vertical="center" wrapText="1"/>
    </xf>
    <xf numFmtId="0" fontId="37" fillId="0" borderId="21" xfId="16" applyFont="1" applyBorder="1" applyAlignment="1">
      <alignment horizontal="left" vertical="center" wrapText="1"/>
    </xf>
    <xf numFmtId="0" fontId="37" fillId="0" borderId="2" xfId="16" applyFont="1" applyBorder="1" applyAlignment="1">
      <alignment horizontal="left" vertical="center"/>
    </xf>
    <xf numFmtId="0" fontId="37" fillId="0" borderId="40" xfId="16" applyFont="1" applyBorder="1" applyAlignment="1">
      <alignment horizontal="left" vertical="center"/>
    </xf>
    <xf numFmtId="0" fontId="37" fillId="0" borderId="9" xfId="16" applyFont="1" applyBorder="1" applyAlignment="1">
      <alignment horizontal="left" vertical="center"/>
    </xf>
    <xf numFmtId="0" fontId="37" fillId="0" borderId="54"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40" fillId="0" borderId="1" xfId="2" applyFont="1" applyBorder="1" applyAlignment="1" applyProtection="1">
      <alignment horizontal="left" vertical="top" wrapText="1"/>
      <protection locked="0"/>
    </xf>
    <xf numFmtId="0" fontId="39" fillId="0" borderId="2" xfId="2" applyFont="1" applyBorder="1" applyAlignment="1" applyProtection="1">
      <alignment horizontal="left" vertical="top" wrapText="1"/>
      <protection locked="0"/>
    </xf>
    <xf numFmtId="0" fontId="39" fillId="0" borderId="3" xfId="2" applyFont="1" applyBorder="1" applyAlignment="1" applyProtection="1">
      <alignment horizontal="left" vertical="top" wrapText="1"/>
      <protection locked="0"/>
    </xf>
    <xf numFmtId="0" fontId="39" fillId="0" borderId="4" xfId="2" applyFont="1" applyBorder="1" applyAlignment="1" applyProtection="1">
      <alignment horizontal="left" vertical="top" wrapText="1"/>
      <protection locked="0"/>
    </xf>
    <xf numFmtId="0" fontId="39" fillId="0" borderId="0" xfId="2" applyFont="1" applyAlignment="1" applyProtection="1">
      <alignment horizontal="left" vertical="top" wrapText="1"/>
      <protection locked="0"/>
    </xf>
    <xf numFmtId="0" fontId="39" fillId="0" borderId="5" xfId="2" applyFont="1" applyBorder="1" applyAlignment="1" applyProtection="1">
      <alignment horizontal="left" vertical="top" wrapText="1"/>
      <protection locked="0"/>
    </xf>
    <xf numFmtId="0" fontId="39" fillId="0" borderId="6" xfId="2" applyFont="1" applyBorder="1" applyAlignment="1" applyProtection="1">
      <alignment horizontal="left" vertical="top" wrapText="1"/>
      <protection locked="0"/>
    </xf>
    <xf numFmtId="0" fontId="39" fillId="0" borderId="7" xfId="2" applyFont="1" applyBorder="1" applyAlignment="1" applyProtection="1">
      <alignment horizontal="left" vertical="top" wrapText="1"/>
      <protection locked="0"/>
    </xf>
    <xf numFmtId="0" fontId="39"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CFC2-435C-A224-237BDC65809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65615</c:v>
                </c:pt>
                <c:pt idx="1">
                  <c:v>59920</c:v>
                </c:pt>
                <c:pt idx="2">
                  <c:v>113939</c:v>
                </c:pt>
                <c:pt idx="3">
                  <c:v>81755</c:v>
                </c:pt>
                <c:pt idx="4">
                  <c:v>91235</c:v>
                </c:pt>
              </c:numCache>
            </c:numRef>
          </c:val>
          <c:smooth val="0"/>
          <c:extLst>
            <c:ext xmlns:c16="http://schemas.microsoft.com/office/drawing/2014/chart" uri="{C3380CC4-5D6E-409C-BE32-E72D297353CC}">
              <c16:uniqueId val="{00000001-CFC2-435C-A224-237BDC6580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2.2400000000000002</c:v>
                </c:pt>
                <c:pt idx="1">
                  <c:v>1.73</c:v>
                </c:pt>
                <c:pt idx="2">
                  <c:v>5.76</c:v>
                </c:pt>
                <c:pt idx="3">
                  <c:v>6.27</c:v>
                </c:pt>
                <c:pt idx="4">
                  <c:v>2.82</c:v>
                </c:pt>
              </c:numCache>
            </c:numRef>
          </c:val>
          <c:extLst>
            <c:ext xmlns:c16="http://schemas.microsoft.com/office/drawing/2014/chart" uri="{C3380CC4-5D6E-409C-BE32-E72D297353CC}">
              <c16:uniqueId val="{00000000-B7EF-420F-A94D-3A92CFDE888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32.75</c:v>
                </c:pt>
                <c:pt idx="1">
                  <c:v>31.92</c:v>
                </c:pt>
                <c:pt idx="2">
                  <c:v>30.34</c:v>
                </c:pt>
                <c:pt idx="3">
                  <c:v>31.11</c:v>
                </c:pt>
                <c:pt idx="4">
                  <c:v>33.56</c:v>
                </c:pt>
              </c:numCache>
            </c:numRef>
          </c:val>
          <c:extLst>
            <c:ext xmlns:c16="http://schemas.microsoft.com/office/drawing/2014/chart" uri="{C3380CC4-5D6E-409C-BE32-E72D297353CC}">
              <c16:uniqueId val="{00000001-B7EF-420F-A94D-3A92CFDE88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0.94</c:v>
                </c:pt>
                <c:pt idx="1">
                  <c:v>-0.45</c:v>
                </c:pt>
                <c:pt idx="2">
                  <c:v>4.12</c:v>
                </c:pt>
                <c:pt idx="3">
                  <c:v>0.38</c:v>
                </c:pt>
                <c:pt idx="4">
                  <c:v>-0.25</c:v>
                </c:pt>
              </c:numCache>
            </c:numRef>
          </c:val>
          <c:smooth val="0"/>
          <c:extLst>
            <c:ext xmlns:c16="http://schemas.microsoft.com/office/drawing/2014/chart" uri="{C3380CC4-5D6E-409C-BE32-E72D297353CC}">
              <c16:uniqueId val="{00000002-B7EF-420F-A94D-3A92CFDE88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0.18</c:v>
                </c:pt>
                <c:pt idx="2">
                  <c:v>#N/A</c:v>
                </c:pt>
                <c:pt idx="3">
                  <c:v>0.2</c:v>
                </c:pt>
                <c:pt idx="4">
                  <c:v>#N/A</c:v>
                </c:pt>
                <c:pt idx="5">
                  <c:v>1.1299999999999999</c:v>
                </c:pt>
                <c:pt idx="6">
                  <c:v>#N/A</c:v>
                </c:pt>
                <c:pt idx="7">
                  <c:v>0.25</c:v>
                </c:pt>
                <c:pt idx="8">
                  <c:v>0</c:v>
                </c:pt>
                <c:pt idx="9">
                  <c:v>0</c:v>
                </c:pt>
              </c:numCache>
            </c:numRef>
          </c:val>
          <c:extLst>
            <c:ext xmlns:c16="http://schemas.microsoft.com/office/drawing/2014/chart" uri="{C3380CC4-5D6E-409C-BE32-E72D297353CC}">
              <c16:uniqueId val="{00000000-518B-4E76-9622-D9719C3748C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8B-4E76-9622-D9719C3748C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8B-4E76-9622-D9719C3748CC}"/>
            </c:ext>
          </c:extLst>
        </c:ser>
        <c:ser>
          <c:idx val="3"/>
          <c:order val="3"/>
          <c:tx>
            <c:strRef>
              <c:f>[1]データシート!$A$30</c:f>
              <c:strCache>
                <c:ptCount val="1"/>
                <c:pt idx="0">
                  <c:v>駐車場費特別会計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1.07</c:v>
                </c:pt>
                <c:pt idx="1">
                  <c:v>#N/A</c:v>
                </c:pt>
                <c:pt idx="2">
                  <c:v>0.85</c:v>
                </c:pt>
                <c:pt idx="3">
                  <c:v>#N/A</c:v>
                </c:pt>
                <c:pt idx="4">
                  <c:v>0.57999999999999996</c:v>
                </c:pt>
                <c:pt idx="5">
                  <c:v>#N/A</c:v>
                </c:pt>
                <c:pt idx="6">
                  <c:v>0.31</c:v>
                </c:pt>
                <c:pt idx="7">
                  <c:v>#N/A</c:v>
                </c:pt>
                <c:pt idx="8">
                  <c:v>#N/A</c:v>
                </c:pt>
                <c:pt idx="9">
                  <c:v>0</c:v>
                </c:pt>
              </c:numCache>
            </c:numRef>
          </c:val>
          <c:extLst>
            <c:ext xmlns:c16="http://schemas.microsoft.com/office/drawing/2014/chart" uri="{C3380CC4-5D6E-409C-BE32-E72D297353CC}">
              <c16:uniqueId val="{00000003-518B-4E76-9622-D9719C3748CC}"/>
            </c:ext>
          </c:extLst>
        </c:ser>
        <c:ser>
          <c:idx val="4"/>
          <c:order val="4"/>
          <c:tx>
            <c:strRef>
              <c:f>[1]データシート!$A$31</c:f>
              <c:strCache>
                <c:ptCount val="1"/>
                <c:pt idx="0">
                  <c:v>後期高齢者医療費特別会計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4-518B-4E76-9622-D9719C3748CC}"/>
            </c:ext>
          </c:extLst>
        </c:ser>
        <c:ser>
          <c:idx val="5"/>
          <c:order val="5"/>
          <c:tx>
            <c:strRef>
              <c:f>[1]データシート!$A$32</c:f>
              <c:strCache>
                <c:ptCount val="1"/>
                <c:pt idx="0">
                  <c:v>市場事業費特別会計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0.03</c:v>
                </c:pt>
                <c:pt idx="2">
                  <c:v>#N/A</c:v>
                </c:pt>
                <c:pt idx="3">
                  <c:v>0.09</c:v>
                </c:pt>
                <c:pt idx="4">
                  <c:v>#N/A</c:v>
                </c:pt>
                <c:pt idx="5">
                  <c:v>0.18</c:v>
                </c:pt>
                <c:pt idx="6">
                  <c:v>#N/A</c:v>
                </c:pt>
                <c:pt idx="7">
                  <c:v>0.06</c:v>
                </c:pt>
                <c:pt idx="8">
                  <c:v>#N/A</c:v>
                </c:pt>
                <c:pt idx="9">
                  <c:v>0.02</c:v>
                </c:pt>
              </c:numCache>
            </c:numRef>
          </c:val>
          <c:extLst>
            <c:ext xmlns:c16="http://schemas.microsoft.com/office/drawing/2014/chart" uri="{C3380CC4-5D6E-409C-BE32-E72D297353CC}">
              <c16:uniqueId val="{00000005-518B-4E76-9622-D9719C3748CC}"/>
            </c:ext>
          </c:extLst>
        </c:ser>
        <c:ser>
          <c:idx val="6"/>
          <c:order val="6"/>
          <c:tx>
            <c:strRef>
              <c:f>[1]データシート!$A$33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0.28000000000000003</c:v>
                </c:pt>
                <c:pt idx="2">
                  <c:v>#N/A</c:v>
                </c:pt>
                <c:pt idx="3">
                  <c:v>0.2</c:v>
                </c:pt>
                <c:pt idx="4">
                  <c:v>#N/A</c:v>
                </c:pt>
                <c:pt idx="5">
                  <c:v>1.06</c:v>
                </c:pt>
                <c:pt idx="6">
                  <c:v>#N/A</c:v>
                </c:pt>
                <c:pt idx="7">
                  <c:v>0.4</c:v>
                </c:pt>
                <c:pt idx="8">
                  <c:v>#N/A</c:v>
                </c:pt>
                <c:pt idx="9">
                  <c:v>0.28000000000000003</c:v>
                </c:pt>
              </c:numCache>
            </c:numRef>
          </c:val>
          <c:extLst>
            <c:ext xmlns:c16="http://schemas.microsoft.com/office/drawing/2014/chart" uri="{C3380CC4-5D6E-409C-BE32-E72D297353CC}">
              <c16:uniqueId val="{00000006-518B-4E76-9622-D9719C3748CC}"/>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0</c:v>
                </c:pt>
                <c:pt idx="3">
                  <c:v>0</c:v>
                </c:pt>
                <c:pt idx="4">
                  <c:v>0</c:v>
                </c:pt>
                <c:pt idx="5">
                  <c:v>0</c:v>
                </c:pt>
                <c:pt idx="6">
                  <c:v>0</c:v>
                </c:pt>
                <c:pt idx="7">
                  <c:v>0</c:v>
                </c:pt>
                <c:pt idx="8">
                  <c:v>#N/A</c:v>
                </c:pt>
                <c:pt idx="9">
                  <c:v>1.24</c:v>
                </c:pt>
              </c:numCache>
            </c:numRef>
          </c:val>
          <c:extLst>
            <c:ext xmlns:c16="http://schemas.microsoft.com/office/drawing/2014/chart" uri="{C3380CC4-5D6E-409C-BE32-E72D297353CC}">
              <c16:uniqueId val="{00000007-518B-4E76-9622-D9719C3748CC}"/>
            </c:ext>
          </c:extLst>
        </c:ser>
        <c:ser>
          <c:idx val="8"/>
          <c:order val="8"/>
          <c:tx>
            <c:strRef>
              <c:f>[1]データシート!$A$35</c:f>
              <c:strCache>
                <c:ptCount val="1"/>
                <c:pt idx="0">
                  <c:v>介護保険費特別会計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0.47</c:v>
                </c:pt>
                <c:pt idx="2">
                  <c:v>#N/A</c:v>
                </c:pt>
                <c:pt idx="3">
                  <c:v>0.66</c:v>
                </c:pt>
                <c:pt idx="4">
                  <c:v>#N/A</c:v>
                </c:pt>
                <c:pt idx="5">
                  <c:v>1.02</c:v>
                </c:pt>
                <c:pt idx="6">
                  <c:v>#N/A</c:v>
                </c:pt>
                <c:pt idx="7">
                  <c:v>1.1000000000000001</c:v>
                </c:pt>
                <c:pt idx="8">
                  <c:v>#N/A</c:v>
                </c:pt>
                <c:pt idx="9">
                  <c:v>1.27</c:v>
                </c:pt>
              </c:numCache>
            </c:numRef>
          </c:val>
          <c:extLst>
            <c:ext xmlns:c16="http://schemas.microsoft.com/office/drawing/2014/chart" uri="{C3380CC4-5D6E-409C-BE32-E72D297353CC}">
              <c16:uniqueId val="{00000008-518B-4E76-9622-D9719C3748C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2.2200000000000002</c:v>
                </c:pt>
                <c:pt idx="2">
                  <c:v>#N/A</c:v>
                </c:pt>
                <c:pt idx="3">
                  <c:v>1.72</c:v>
                </c:pt>
                <c:pt idx="4">
                  <c:v>#N/A</c:v>
                </c:pt>
                <c:pt idx="5">
                  <c:v>5.76</c:v>
                </c:pt>
                <c:pt idx="6">
                  <c:v>#N/A</c:v>
                </c:pt>
                <c:pt idx="7">
                  <c:v>6.27</c:v>
                </c:pt>
                <c:pt idx="8">
                  <c:v>#N/A</c:v>
                </c:pt>
                <c:pt idx="9">
                  <c:v>2.82</c:v>
                </c:pt>
              </c:numCache>
            </c:numRef>
          </c:val>
          <c:extLst>
            <c:ext xmlns:c16="http://schemas.microsoft.com/office/drawing/2014/chart" uri="{C3380CC4-5D6E-409C-BE32-E72D297353CC}">
              <c16:uniqueId val="{00000009-518B-4E76-9622-D9719C3748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1155</c:v>
                </c:pt>
                <c:pt idx="5">
                  <c:v>1102</c:v>
                </c:pt>
                <c:pt idx="8">
                  <c:v>1107</c:v>
                </c:pt>
                <c:pt idx="11">
                  <c:v>1090</c:v>
                </c:pt>
                <c:pt idx="14">
                  <c:v>1026</c:v>
                </c:pt>
              </c:numCache>
            </c:numRef>
          </c:val>
          <c:extLst>
            <c:ext xmlns:c16="http://schemas.microsoft.com/office/drawing/2014/chart" uri="{C3380CC4-5D6E-409C-BE32-E72D297353CC}">
              <c16:uniqueId val="{00000000-314A-46AE-9AE2-A007878CDA5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314A-46AE-9AE2-A007878CDA5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4A-46AE-9AE2-A007878CDA5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65</c:v>
                </c:pt>
                <c:pt idx="3">
                  <c:v>64</c:v>
                </c:pt>
                <c:pt idx="6">
                  <c:v>58</c:v>
                </c:pt>
                <c:pt idx="9">
                  <c:v>52</c:v>
                </c:pt>
                <c:pt idx="12">
                  <c:v>56</c:v>
                </c:pt>
              </c:numCache>
            </c:numRef>
          </c:val>
          <c:extLst>
            <c:ext xmlns:c16="http://schemas.microsoft.com/office/drawing/2014/chart" uri="{C3380CC4-5D6E-409C-BE32-E72D297353CC}">
              <c16:uniqueId val="{00000003-314A-46AE-9AE2-A007878CDA5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564</c:v>
                </c:pt>
                <c:pt idx="3">
                  <c:v>501</c:v>
                </c:pt>
                <c:pt idx="6">
                  <c:v>503</c:v>
                </c:pt>
                <c:pt idx="9">
                  <c:v>497</c:v>
                </c:pt>
                <c:pt idx="12">
                  <c:v>513</c:v>
                </c:pt>
              </c:numCache>
            </c:numRef>
          </c:val>
          <c:extLst>
            <c:ext xmlns:c16="http://schemas.microsoft.com/office/drawing/2014/chart" uri="{C3380CC4-5D6E-409C-BE32-E72D297353CC}">
              <c16:uniqueId val="{00000004-314A-46AE-9AE2-A007878CDA5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4A-46AE-9AE2-A007878CDA5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4A-46AE-9AE2-A007878CDA5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1356</c:v>
                </c:pt>
                <c:pt idx="3">
                  <c:v>1280</c:v>
                </c:pt>
                <c:pt idx="6">
                  <c:v>1277</c:v>
                </c:pt>
                <c:pt idx="9">
                  <c:v>1269</c:v>
                </c:pt>
                <c:pt idx="12">
                  <c:v>1282</c:v>
                </c:pt>
              </c:numCache>
            </c:numRef>
          </c:val>
          <c:extLst>
            <c:ext xmlns:c16="http://schemas.microsoft.com/office/drawing/2014/chart" uri="{C3380CC4-5D6E-409C-BE32-E72D297353CC}">
              <c16:uniqueId val="{00000007-314A-46AE-9AE2-A007878CDA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830</c:v>
                </c:pt>
                <c:pt idx="2">
                  <c:v>#N/A</c:v>
                </c:pt>
                <c:pt idx="3">
                  <c:v>#N/A</c:v>
                </c:pt>
                <c:pt idx="4">
                  <c:v>744</c:v>
                </c:pt>
                <c:pt idx="5">
                  <c:v>#N/A</c:v>
                </c:pt>
                <c:pt idx="6">
                  <c:v>#N/A</c:v>
                </c:pt>
                <c:pt idx="7">
                  <c:v>732</c:v>
                </c:pt>
                <c:pt idx="8">
                  <c:v>#N/A</c:v>
                </c:pt>
                <c:pt idx="9">
                  <c:v>#N/A</c:v>
                </c:pt>
                <c:pt idx="10">
                  <c:v>728</c:v>
                </c:pt>
                <c:pt idx="11">
                  <c:v>#N/A</c:v>
                </c:pt>
                <c:pt idx="12">
                  <c:v>#N/A</c:v>
                </c:pt>
                <c:pt idx="13">
                  <c:v>825</c:v>
                </c:pt>
                <c:pt idx="14">
                  <c:v>#N/A</c:v>
                </c:pt>
              </c:numCache>
            </c:numRef>
          </c:val>
          <c:smooth val="0"/>
          <c:extLst>
            <c:ext xmlns:c16="http://schemas.microsoft.com/office/drawing/2014/chart" uri="{C3380CC4-5D6E-409C-BE32-E72D297353CC}">
              <c16:uniqueId val="{00000008-314A-46AE-9AE2-A007878CDA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12701</c:v>
                </c:pt>
                <c:pt idx="5">
                  <c:v>12965</c:v>
                </c:pt>
                <c:pt idx="8">
                  <c:v>12652</c:v>
                </c:pt>
                <c:pt idx="11">
                  <c:v>12334</c:v>
                </c:pt>
                <c:pt idx="14">
                  <c:v>12494</c:v>
                </c:pt>
              </c:numCache>
            </c:numRef>
          </c:val>
          <c:extLst>
            <c:ext xmlns:c16="http://schemas.microsoft.com/office/drawing/2014/chart" uri="{C3380CC4-5D6E-409C-BE32-E72D297353CC}">
              <c16:uniqueId val="{00000000-1B33-45D7-B4E5-0BFA2C93CCE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307</c:v>
                </c:pt>
                <c:pt idx="5">
                  <c:v>239</c:v>
                </c:pt>
                <c:pt idx="8">
                  <c:v>299</c:v>
                </c:pt>
                <c:pt idx="11">
                  <c:v>454</c:v>
                </c:pt>
                <c:pt idx="14">
                  <c:v>606</c:v>
                </c:pt>
              </c:numCache>
            </c:numRef>
          </c:val>
          <c:extLst>
            <c:ext xmlns:c16="http://schemas.microsoft.com/office/drawing/2014/chart" uri="{C3380CC4-5D6E-409C-BE32-E72D297353CC}">
              <c16:uniqueId val="{00000001-1B33-45D7-B4E5-0BFA2C93CCE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1189</c:v>
                </c:pt>
                <c:pt idx="5">
                  <c:v>1246</c:v>
                </c:pt>
                <c:pt idx="8">
                  <c:v>1720</c:v>
                </c:pt>
                <c:pt idx="11">
                  <c:v>2182</c:v>
                </c:pt>
                <c:pt idx="14">
                  <c:v>2484</c:v>
                </c:pt>
              </c:numCache>
            </c:numRef>
          </c:val>
          <c:extLst>
            <c:ext xmlns:c16="http://schemas.microsoft.com/office/drawing/2014/chart" uri="{C3380CC4-5D6E-409C-BE32-E72D297353CC}">
              <c16:uniqueId val="{00000002-1B33-45D7-B4E5-0BFA2C93CCE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33-45D7-B4E5-0BFA2C93CCE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33-45D7-B4E5-0BFA2C93CCE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1591</c:v>
                </c:pt>
                <c:pt idx="3">
                  <c:v>1648</c:v>
                </c:pt>
                <c:pt idx="6">
                  <c:v>1622</c:v>
                </c:pt>
                <c:pt idx="9">
                  <c:v>1477</c:v>
                </c:pt>
                <c:pt idx="12">
                  <c:v>1162</c:v>
                </c:pt>
              </c:numCache>
            </c:numRef>
          </c:val>
          <c:extLst>
            <c:ext xmlns:c16="http://schemas.microsoft.com/office/drawing/2014/chart" uri="{C3380CC4-5D6E-409C-BE32-E72D297353CC}">
              <c16:uniqueId val="{00000005-1B33-45D7-B4E5-0BFA2C93CCE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1721</c:v>
                </c:pt>
                <c:pt idx="3">
                  <c:v>1758</c:v>
                </c:pt>
                <c:pt idx="6">
                  <c:v>1768</c:v>
                </c:pt>
                <c:pt idx="9">
                  <c:v>1728</c:v>
                </c:pt>
                <c:pt idx="12">
                  <c:v>1716</c:v>
                </c:pt>
              </c:numCache>
            </c:numRef>
          </c:val>
          <c:extLst>
            <c:ext xmlns:c16="http://schemas.microsoft.com/office/drawing/2014/chart" uri="{C3380CC4-5D6E-409C-BE32-E72D297353CC}">
              <c16:uniqueId val="{00000006-1B33-45D7-B4E5-0BFA2C93CCE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275</c:v>
                </c:pt>
                <c:pt idx="3">
                  <c:v>229</c:v>
                </c:pt>
                <c:pt idx="6">
                  <c:v>290</c:v>
                </c:pt>
                <c:pt idx="9">
                  <c:v>296</c:v>
                </c:pt>
                <c:pt idx="12">
                  <c:v>413</c:v>
                </c:pt>
              </c:numCache>
            </c:numRef>
          </c:val>
          <c:extLst>
            <c:ext xmlns:c16="http://schemas.microsoft.com/office/drawing/2014/chart" uri="{C3380CC4-5D6E-409C-BE32-E72D297353CC}">
              <c16:uniqueId val="{00000007-1B33-45D7-B4E5-0BFA2C93CCE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7068</c:v>
                </c:pt>
                <c:pt idx="3">
                  <c:v>7195</c:v>
                </c:pt>
                <c:pt idx="6">
                  <c:v>6825</c:v>
                </c:pt>
                <c:pt idx="9">
                  <c:v>6758</c:v>
                </c:pt>
                <c:pt idx="12">
                  <c:v>7020</c:v>
                </c:pt>
              </c:numCache>
            </c:numRef>
          </c:val>
          <c:extLst>
            <c:ext xmlns:c16="http://schemas.microsoft.com/office/drawing/2014/chart" uri="{C3380CC4-5D6E-409C-BE32-E72D297353CC}">
              <c16:uniqueId val="{00000008-1B33-45D7-B4E5-0BFA2C93CCE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33-45D7-B4E5-0BFA2C93CCE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12177</c:v>
                </c:pt>
                <c:pt idx="3">
                  <c:v>12338</c:v>
                </c:pt>
                <c:pt idx="6">
                  <c:v>12383</c:v>
                </c:pt>
                <c:pt idx="9">
                  <c:v>11813</c:v>
                </c:pt>
                <c:pt idx="12">
                  <c:v>12176</c:v>
                </c:pt>
              </c:numCache>
            </c:numRef>
          </c:val>
          <c:extLst>
            <c:ext xmlns:c16="http://schemas.microsoft.com/office/drawing/2014/chart" uri="{C3380CC4-5D6E-409C-BE32-E72D297353CC}">
              <c16:uniqueId val="{0000000A-1B33-45D7-B4E5-0BFA2C93CC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8634</c:v>
                </c:pt>
                <c:pt idx="2">
                  <c:v>#N/A</c:v>
                </c:pt>
                <c:pt idx="3">
                  <c:v>#N/A</c:v>
                </c:pt>
                <c:pt idx="4">
                  <c:v>8718</c:v>
                </c:pt>
                <c:pt idx="5">
                  <c:v>#N/A</c:v>
                </c:pt>
                <c:pt idx="6">
                  <c:v>#N/A</c:v>
                </c:pt>
                <c:pt idx="7">
                  <c:v>8217</c:v>
                </c:pt>
                <c:pt idx="8">
                  <c:v>#N/A</c:v>
                </c:pt>
                <c:pt idx="9">
                  <c:v>#N/A</c:v>
                </c:pt>
                <c:pt idx="10">
                  <c:v>7103</c:v>
                </c:pt>
                <c:pt idx="11">
                  <c:v>#N/A</c:v>
                </c:pt>
                <c:pt idx="12">
                  <c:v>#N/A</c:v>
                </c:pt>
                <c:pt idx="13">
                  <c:v>6903</c:v>
                </c:pt>
                <c:pt idx="14">
                  <c:v>#N/A</c:v>
                </c:pt>
              </c:numCache>
            </c:numRef>
          </c:val>
          <c:smooth val="0"/>
          <c:extLst>
            <c:ext xmlns:c16="http://schemas.microsoft.com/office/drawing/2014/chart" uri="{C3380CC4-5D6E-409C-BE32-E72D297353CC}">
              <c16:uniqueId val="{0000000B-1B33-45D7-B4E5-0BFA2C93CC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2582</c:v>
                </c:pt>
                <c:pt idx="1">
                  <c:v>2582</c:v>
                </c:pt>
                <c:pt idx="2">
                  <c:v>2842</c:v>
                </c:pt>
              </c:numCache>
            </c:numRef>
          </c:val>
          <c:extLst>
            <c:ext xmlns:c16="http://schemas.microsoft.com/office/drawing/2014/chart" uri="{C3380CC4-5D6E-409C-BE32-E72D297353CC}">
              <c16:uniqueId val="{00000000-558A-4EA1-85AB-D1553242E7F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517</c:v>
                </c:pt>
                <c:pt idx="1">
                  <c:v>517</c:v>
                </c:pt>
                <c:pt idx="2">
                  <c:v>555</c:v>
                </c:pt>
              </c:numCache>
            </c:numRef>
          </c:val>
          <c:extLst>
            <c:ext xmlns:c16="http://schemas.microsoft.com/office/drawing/2014/chart" uri="{C3380CC4-5D6E-409C-BE32-E72D297353CC}">
              <c16:uniqueId val="{00000001-558A-4EA1-85AB-D1553242E7F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1011</c:v>
                </c:pt>
                <c:pt idx="1">
                  <c:v>994</c:v>
                </c:pt>
                <c:pt idx="2">
                  <c:v>871</c:v>
                </c:pt>
              </c:numCache>
            </c:numRef>
          </c:val>
          <c:extLst>
            <c:ext xmlns:c16="http://schemas.microsoft.com/office/drawing/2014/chart" uri="{C3380CC4-5D6E-409C-BE32-E72D297353CC}">
              <c16:uniqueId val="{00000002-558A-4EA1-85AB-D1553242E7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{1A553EF2-BC17-4451-916F-7AD94D53DB77}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F6C-46CE-9736-0CBC169BBC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{4BBB7CB6-23A1-419D-9DBA-A4C4EF6830ED}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6C-46CE-9736-0CBC169BBC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{63E896CE-BE66-4F5C-9DFF-B7BCBD8413E8}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6C-46CE-9736-0CBC169BBC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{035F41F6-0794-4A3F-9206-9B34771C9993}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6C-46CE-9736-0CBC169BBC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{EA497F12-D920-4574-97C0-17D44FEE7A53}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6C-46CE-9736-0CBC169BBC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{58668398-8328-41B6-8F96-5B4188363BC0}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F6C-46CE-9736-0CBC169BBC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{40B110D6-CFC0-4A13-9F77-BA977EC78C99}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F6C-46CE-9736-0CBC169BBC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{CB4570C5-59D2-4786-8F50-229384DB7512}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F6C-46CE-9736-0CBC169BBC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{27066877-8B28-4268-8FDE-6001B566E673}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F6C-46CE-9736-0CBC169BBC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numCache>
            </c:numRef>
          </c:xVal>
          <c:yVal>
            <c:numRef>
              <c:f>公会計指標分析・財政指標組合せ分析表!$BP$51:$DC$51</c:f>
              <c:numCache>
                <c:formatCode>#,##0.0;"▲ "#,##0.0</c:formatCode>
                <c:ptCount val="40"/>
                <c:pt idx="0">
                  <c:v>126.6</c:v>
                </c:pt>
              </c:numCache>
            </c:numRef>
          </c:yVal>
          <c:smooth val="0"/>
          <c:extLst>
            <c:ext xmlns:c16="http://schemas.microsoft.com/office/drawing/2014/chart" uri="{C3380CC4-5D6E-409C-BE32-E72D297353CC}">
              <c16:uniqueId val="{00000009-0F6C-46CE-9736-0CBC169BBC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{590996DD-4C7D-47FC-A146-2F638D47793F}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F6C-46CE-9736-0CBC169BBC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{5FE3A499-30F1-4548-8AA2-E9177868B9D8}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6C-46CE-9736-0CBC169BBC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{4E1349A3-4E11-4894-B95B-A099732987A8}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6C-46CE-9736-0CBC169BBC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{40FE2D0A-F598-4111-85BF-ABB34B66B29B}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6C-46CE-9736-0CBC169BBC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{C17D1E5F-2654-4318-944E-3A229DCB98B9}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6C-46CE-9736-0CBC169BBC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{5250DF77-74A9-4B6F-8B75-65E437F1AEE9}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F6C-46CE-9736-0CBC169BBC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{CE44958A-6305-47B8-899F-367AF17133A1}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F6C-46CE-9736-0CBC169BBC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{1A62F79F-8905-4F30-89F2-3407D5FA6F47}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F6C-46CE-9736-0CBC169BBC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{F1AF3E93-9C9A-48F0-BBA3-DD8E6A3A807E}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F6C-46CE-9736-0CBC169BBC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numCache>
            </c:numRef>
          </c:xVal>
          <c:yVal>
            <c:numRef>
              <c:f>公会計指標分析・財政指標組合せ分析表!$BP$55:$DC$55</c:f>
              <c:numCache>
                <c:formatCode>#,##0.0;"▲ "#,##0.0</c:formatCode>
                <c:ptCount val="40"/>
                <c:pt idx="0">
                  <c:v>38.700000000000003</c:v>
                </c:pt>
              </c:numCache>
            </c:numRef>
          </c:yVal>
          <c:smooth val="0"/>
          <c:extLst>
            <c:ext xmlns:c16="http://schemas.microsoft.com/office/drawing/2014/chart" uri="{C3380CC4-5D6E-409C-BE32-E72D297353CC}">
              <c16:uniqueId val="{00000013-0F6C-46CE-9736-0CBC169BBC11}"/>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{E4852F22-5270-44BA-86FF-39EE4BCB6824}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A2A-4637-AE69-21D9105D86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{0CC2D2A3-9C09-40E3-95CF-3E866AF07B77}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2A-4637-AE69-21D9105D86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{857E70C2-5B63-4E4E-8A07-B12A20F5A017}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2A-4637-AE69-21D9105D86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{D792E794-4079-44CD-ABEB-0CF99BD1B978}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2A-4637-AE69-21D9105D86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{74011B87-B392-4DE0-BC14-57F1B9E68C98}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2A-4637-AE69-21D9105D867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{DA637B17-48A9-457E-810F-001D79BFC551}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A2A-4637-AE69-21D9105D867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{DFA00F33-BCAD-4679-9365-C0DFF8A7C722}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A2A-4637-AE69-21D9105D867B}"/>
                </c:ext>
              </c:extLst>
            </c:dLbl>
            <c:dLbl>
              <c:idx val="24"/>
              <c:layout>
                <c:manualLayout>
                  <c:x val="-2.428947380512594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{45B91589-3AD8-46B7-9F21-C71C01F08B64}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A2A-4637-AE69-21D9105D867B}"/>
                </c:ext>
              </c:extLst>
            </c:dLbl>
            <c:dLbl>
              <c:idx val="32"/>
              <c:layout>
                <c:manualLayout>
                  <c:x val="-3.8851211645025294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{EEF6D5C8-0262-449B-8E8A-7551FE55D6B7}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A2A-4637-AE69-21D9105D86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11.8</c:v>
                </c:pt>
                <c:pt idx="16">
                  <c:v>10.8</c:v>
                </c:pt>
                <c:pt idx="24">
                  <c:v>10.1</c:v>
                </c:pt>
                <c:pt idx="32">
                  <c:v>10.199999999999999</c:v>
                </c:pt>
              </c:numCache>
            </c:numRef>
          </c:xVal>
          <c:yVal>
            <c:numRef>
              <c:f>公会計指標分析・財政指標組合せ分析表!$BP$73:$DC$73</c:f>
              <c:numCache>
                <c:formatCode>#,##0.0;"▲ "#,##0.0</c:formatCode>
                <c:ptCount val="40"/>
                <c:pt idx="0">
                  <c:v>126.6</c:v>
                </c:pt>
                <c:pt idx="8">
                  <c:v>123.3</c:v>
                </c:pt>
                <c:pt idx="16">
                  <c:v>109.8</c:v>
                </c:pt>
                <c:pt idx="24">
                  <c:v>97.7</c:v>
                </c:pt>
                <c:pt idx="32">
                  <c:v>92.2</c:v>
                </c:pt>
              </c:numCache>
            </c:numRef>
          </c:yVal>
          <c:smooth val="0"/>
          <c:extLst>
            <c:ext xmlns:c16="http://schemas.microsoft.com/office/drawing/2014/chart" uri="{C3380CC4-5D6E-409C-BE32-E72D297353CC}">
              <c16:uniqueId val="{00000009-7A2A-4637-AE69-21D9105D86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85121164502535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{D597A581-EA57-45CB-8A08-E587393141D7}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A2A-4637-AE69-21D9105D86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{A5E24A11-7AE4-4085-AB4F-6D62EE518141}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2A-4637-AE69-21D9105D86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{9BDDA785-7DCF-4193-AA8A-61A1FC249A1E}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2A-4637-AE69-21D9105D86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{55945ED8-92C7-4E7F-B5AB-E7F0195D4AB3}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2A-4637-AE69-21D9105D86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{75D8D08B-055C-49FC-9CD7-7388B5CF6C3F}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2A-4637-AE69-21D9105D867B}"/>
                </c:ext>
              </c:extLst>
            </c:dLbl>
            <c:dLbl>
              <c:idx val="8"/>
              <c:layout>
                <c:manualLayout>
                  <c:x val="-2.4289473805125944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{558393BA-DABF-4443-B67F-2265E5EB21DE}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A2A-4637-AE69-21D9105D867B}"/>
                </c:ext>
              </c:extLst>
            </c:dLbl>
            <c:dLbl>
              <c:idx val="16"/>
              <c:layout>
                <c:manualLayout>
                  <c:x val="-3.2797437717677978E-2"/>
                  <c:y val="-5.51752611638960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{7CD5AE7A-86DE-4DD2-A6FE-647931AC2256}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A2A-4637-AE69-21D9105D867B}"/>
                </c:ext>
              </c:extLst>
            </c:dLbl>
            <c:dLbl>
              <c:idx val="24"/>
              <c:layout>
                <c:manualLayout>
                  <c:x val="-3.0343247732473322E-2"/>
                  <c:y val="-5.32035602267815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{340FF545-CA69-4427-833B-D4B899EAC883}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A2A-4637-AE69-21D9105D867B}"/>
                </c:ext>
              </c:extLst>
            </c:dLbl>
            <c:dLbl>
              <c:idx val="32"/>
              <c:layout>
                <c:manualLayout>
                  <c:x val="-3.1570342725075584E-2"/>
                  <c:y val="-7.887094862891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{FF3B73C4-5999-4813-AFC5-318661652C16}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A2A-4637-AE69-21D9105D86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7A2A-4637-AE69-21D9105D867B}"/>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元利償還金については、公債費の適正管理に努めたことで、平成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年度をピークに年々減少していたが、大規模投資事業にかかる起債の償還開始に伴い、令和５年度はわずかに増加した。</a:t>
          </a:r>
        </a:p>
        <a:p>
          <a:r>
            <a:rPr kumimoji="1" lang="ja-JP" altLang="en-US" sz="1400">
              <a:latin typeface="ＭＳ ゴシック" pitchFamily="49" charset="-128"/>
              <a:ea typeface="ＭＳ ゴシック" pitchFamily="49" charset="-128"/>
            </a:rPr>
            <a:t>　公営企業債の元利償還金に対する繰入金についても、公営企業の決算状況等を見ながら適正管理に努めており、改善傾向にある。</a:t>
          </a:r>
        </a:p>
        <a:p>
          <a:r>
            <a:rPr kumimoji="1" lang="ja-JP" altLang="en-US" sz="1400">
              <a:latin typeface="ＭＳ ゴシック" pitchFamily="49" charset="-128"/>
              <a:ea typeface="ＭＳ ゴシック" pitchFamily="49" charset="-128"/>
            </a:rPr>
            <a:t>　今後も引き続き、公債費の適正管理に努めることで、実質公債費比率の上昇抑制と維持を図っていく。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年度より本格的に行財政改革に取り組んだことにより、市債残高増大の抑制など、将来負担額は毎年減少している。</a:t>
          </a: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令和５年度は繰越金等を財源に財政調整基金及び減債基金の積み増しを行った。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その他特定目的基金は、魚と鬼太郎のまち境港ふるさと基金が積立額に対して取崩額が上回ったことなどから微減となっている。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魚と鬼太郎のまち境港ふるさと基金については特定目的基金であるため、目的に応じて全額取り崩す予定。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引き続き市債発行の抑制や事業実施の適正化を図り、将来的に老朽化した施設を更新する場合等に備えた財政調整基金残高の維持に努める。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基金積み立ての財源となる寄附等の目的に沿った事業の財源に充当する。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これらを財源として事業を実施することにより、ふるさと境港のまちづくりに資する。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一般廃棄物処理施設整備費積立基金：鳥取県西部広域行政管理組合が実施する可燃ごみ処理施設、不燃ごみ処理施設及び最終処分場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公共下水道事業推進基金：公共下水道の整備を促進するため、整備に要する経費の財源に充てる。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新型コロナウイルス感染症対策利子補給基金：新型コロナウイルス感染拡大による影響に対応するための融資を受けた市内事業者の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利子負担を軽減するための財源に充てる。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一般廃棄物処理施設整備費積立基金：計画的な積み立てによる。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魚と鬼太郎のまち境港ふるさと基金：積立額に対して取崩額が上回ったため。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新型コロナウイルス感染症対策利子補給基金：計画的な取り崩しによる。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地方財政法第７条に基づく決算剰余金の積み立てによる増。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令和５年１２月に追加交付された普通交付税のうち、臨時財政対策債償還のための基金積立に係る部分を積み立てたことによる増。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32,696
32,104
29.11
21,672,703
21,279,556
238,856
8,469,244
12,175,751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類似団体内平均値に比べ、有形固定資産償却率が高くなっており、本市の有する有形固定資産が年数の経過したものが多く、全体として減価償却が進んでいることによるものである。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今後も計画的な改修、更新などにより、施設の長寿命化を図っていく。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なお、未整備となっている令和２年度以降の固定資産台帳について、早急に作成する予定である。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85725</xdr:colOff>
      <xdr:row>29</xdr:row>
      <xdr:rowOff>130175</xdr:rowOff>
    </xdr:from>
    <xdr:to>
      <xdr:col>7</xdr:col>
      <xdr:colOff>187325</xdr:colOff>
      <xdr:row>30</xdr:row>
      <xdr:rowOff>60325</xdr:rowOff>
    </xdr:to>
    <xdr:sp macro="" textlink="">
      <xdr:nvSpPr>
        <xdr:cNvPr id="81" name="楕円 80"/>
        <xdr:cNvSpPr/>
      </xdr:nvSpPr>
      <xdr:spPr>
        <a:xfrm>
          <a:off x="1714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140352</xdr:rowOff>
    </xdr:from>
    <xdr:ext cx="405111" cy="259045"/>
    <xdr:sp macro="" textlink="">
      <xdr:nvSpPr>
        <xdr:cNvPr id="82" name="n_1aveValue有形固定資産減価償却率"/>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83" name="n_2ave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84" name="n_3aveValue有形固定資産減価償却率"/>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85" name="n_4aveValue有形固定資産減価償却率"/>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86" name="n_4mainValue有形固定資産減価償却率"/>
        <xdr:cNvSpPr txBox="1"/>
      </xdr:nvSpPr>
      <xdr:spPr>
        <a:xfrm>
          <a:off x="1562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債務償還比率は類似団体内平均を</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162.3P</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上回っている。</a:t>
          </a:r>
          <a:endParaRPr kumimoji="0" lang="ja-JP"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主な要因として</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、土地開発公社の負債</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額等負担見込額が大きいこと、</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基金貸付によ</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充当可能財源</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が少ないことが挙げられる。</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令和</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定期借地契約</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による公社用地の分譲が進み</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、負債解消が促進されたが、</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今後も土地開発公社の負債解消に努めていく。</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また、標準税収入額等の増により、経常一般財源等が増加したことで、前年度と比較して債務償還比率が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44.1P</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改善した。</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今後も市債発行と償還のバランスや基金残高の維持により、将来負担額の管理に努め、規律ある財政の健全性を維持する。</a:t>
          </a:r>
          <a:endParaRPr kumimoji="0" lang="ja-JP" altLang="ja-JP" sz="8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4" name="テキスト ボックス 10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6" name="テキスト ボックス 10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4" name="テキスト ボックス 11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17" name="直線コネクタ 116"/>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18" name="債務償還比率最小値テキスト"/>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19" name="直線コネクタ 118"/>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1" name="直線コネクタ 12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22" name="債務償還比率平均値テキスト"/>
        <xdr:cNvSpPr txBox="1"/>
      </xdr:nvSpPr>
      <xdr:spPr>
        <a:xfrm>
          <a:off x="14846300" y="5649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23" name="フローチャート: 判断 122"/>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24" name="フローチャート: 判断 123"/>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25" name="フローチャート: 判断 124"/>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26" name="フローチャート: 判断 125"/>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27" name="フローチャート: 判断 126"/>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49917</xdr:rowOff>
    </xdr:from>
    <xdr:to>
      <xdr:col>76</xdr:col>
      <xdr:colOff>73025</xdr:colOff>
      <xdr:row>30</xdr:row>
      <xdr:rowOff>151517</xdr:rowOff>
    </xdr:to>
    <xdr:sp macro="" textlink="">
      <xdr:nvSpPr>
        <xdr:cNvPr id="133" name="楕円 132"/>
        <xdr:cNvSpPr/>
      </xdr:nvSpPr>
      <xdr:spPr>
        <a:xfrm>
          <a:off x="14744700" y="5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28344</xdr:rowOff>
    </xdr:from>
    <xdr:ext cx="469744" cy="259045"/>
    <xdr:sp macro="" textlink="">
      <xdr:nvSpPr>
        <xdr:cNvPr id="134" name="債務償還比率該当値テキスト"/>
        <xdr:cNvSpPr txBox="1"/>
      </xdr:nvSpPr>
      <xdr:spPr>
        <a:xfrm>
          <a:off x="14846300" y="594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95256</xdr:rowOff>
    </xdr:from>
    <xdr:to>
      <xdr:col>72</xdr:col>
      <xdr:colOff>123825</xdr:colOff>
      <xdr:row>31</xdr:row>
      <xdr:rowOff>25406</xdr:rowOff>
    </xdr:to>
    <xdr:sp macro="" textlink="">
      <xdr:nvSpPr>
        <xdr:cNvPr id="135" name="楕円 134"/>
        <xdr:cNvSpPr/>
      </xdr:nvSpPr>
      <xdr:spPr>
        <a:xfrm>
          <a:off x="14033500" y="601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100717</xdr:rowOff>
    </xdr:from>
    <xdr:to>
      <xdr:col>76</xdr:col>
      <xdr:colOff>22225</xdr:colOff>
      <xdr:row>30</xdr:row>
      <xdr:rowOff>146056</xdr:rowOff>
    </xdr:to>
    <xdr:cxnSp macro="">
      <xdr:nvCxnSpPr>
        <xdr:cNvPr id="136" name="直線コネクタ 135"/>
        <xdr:cNvCxnSpPr/>
      </xdr:nvCxnSpPr>
      <xdr:spPr>
        <a:xfrm flipV="1">
          <a:off x="14084300" y="6015742"/>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136858</xdr:rowOff>
    </xdr:from>
    <xdr:to>
      <xdr:col>68</xdr:col>
      <xdr:colOff>123825</xdr:colOff>
      <xdr:row>30</xdr:row>
      <xdr:rowOff>67008</xdr:rowOff>
    </xdr:to>
    <xdr:sp macro="" textlink="">
      <xdr:nvSpPr>
        <xdr:cNvPr id="137" name="楕円 136"/>
        <xdr:cNvSpPr/>
      </xdr:nvSpPr>
      <xdr:spPr>
        <a:xfrm>
          <a:off x="13271500" y="5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16208</xdr:rowOff>
    </xdr:from>
    <xdr:to>
      <xdr:col>72</xdr:col>
      <xdr:colOff>73025</xdr:colOff>
      <xdr:row>30</xdr:row>
      <xdr:rowOff>146056</xdr:rowOff>
    </xdr:to>
    <xdr:cxnSp macro="">
      <xdr:nvCxnSpPr>
        <xdr:cNvPr id="138" name="直線コネクタ 137"/>
        <xdr:cNvCxnSpPr/>
      </xdr:nvCxnSpPr>
      <xdr:spPr>
        <a:xfrm>
          <a:off x="13322300" y="5931233"/>
          <a:ext cx="762000" cy="1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37308</xdr:rowOff>
    </xdr:from>
    <xdr:to>
      <xdr:col>64</xdr:col>
      <xdr:colOff>123825</xdr:colOff>
      <xdr:row>31</xdr:row>
      <xdr:rowOff>138908</xdr:rowOff>
    </xdr:to>
    <xdr:sp macro="" textlink="">
      <xdr:nvSpPr>
        <xdr:cNvPr id="139" name="楕円 138"/>
        <xdr:cNvSpPr/>
      </xdr:nvSpPr>
      <xdr:spPr>
        <a:xfrm>
          <a:off x="12509500" y="61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16208</xdr:rowOff>
    </xdr:from>
    <xdr:to>
      <xdr:col>68</xdr:col>
      <xdr:colOff>73025</xdr:colOff>
      <xdr:row>31</xdr:row>
      <xdr:rowOff>88108</xdr:rowOff>
    </xdr:to>
    <xdr:cxnSp macro="">
      <xdr:nvCxnSpPr>
        <xdr:cNvPr id="140" name="直線コネクタ 139"/>
        <xdr:cNvCxnSpPr/>
      </xdr:nvCxnSpPr>
      <xdr:spPr>
        <a:xfrm flipV="1">
          <a:off x="12560300" y="5931233"/>
          <a:ext cx="762000" cy="24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170718</xdr:rowOff>
    </xdr:from>
    <xdr:to>
      <xdr:col>60</xdr:col>
      <xdr:colOff>123825</xdr:colOff>
      <xdr:row>31</xdr:row>
      <xdr:rowOff>100868</xdr:rowOff>
    </xdr:to>
    <xdr:sp macro="" textlink="">
      <xdr:nvSpPr>
        <xdr:cNvPr id="141" name="楕円 140"/>
        <xdr:cNvSpPr/>
      </xdr:nvSpPr>
      <xdr:spPr>
        <a:xfrm>
          <a:off x="11747500" y="60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50068</xdr:rowOff>
    </xdr:from>
    <xdr:to>
      <xdr:col>64</xdr:col>
      <xdr:colOff>73025</xdr:colOff>
      <xdr:row>31</xdr:row>
      <xdr:rowOff>88108</xdr:rowOff>
    </xdr:to>
    <xdr:cxnSp macro="">
      <xdr:nvCxnSpPr>
        <xdr:cNvPr id="142" name="直線コネクタ 141"/>
        <xdr:cNvCxnSpPr/>
      </xdr:nvCxnSpPr>
      <xdr:spPr>
        <a:xfrm>
          <a:off x="11798300" y="6136543"/>
          <a:ext cx="762000" cy="3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43" name="n_1aveValue債務償還比率"/>
        <xdr:cNvSpPr txBox="1"/>
      </xdr:nvSpPr>
      <xdr:spPr>
        <a:xfrm>
          <a:off x="13836727" y="55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44" name="n_2aveValue債務償還比率"/>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45" name="n_3aveValue債務償還比率"/>
        <xdr:cNvSpPr txBox="1"/>
      </xdr:nvSpPr>
      <xdr:spPr>
        <a:xfrm>
          <a:off x="12325427" y="56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46" name="n_4aveValue債務償還比率"/>
        <xdr:cNvSpPr txBox="1"/>
      </xdr:nvSpPr>
      <xdr:spPr>
        <a:xfrm>
          <a:off x="11563427" y="571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16533</xdr:rowOff>
    </xdr:from>
    <xdr:ext cx="469744" cy="259045"/>
    <xdr:sp macro="" textlink="">
      <xdr:nvSpPr>
        <xdr:cNvPr id="147" name="n_1mainValue債務償還比率"/>
        <xdr:cNvSpPr txBox="1"/>
      </xdr:nvSpPr>
      <xdr:spPr>
        <a:xfrm>
          <a:off x="13836727" y="610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58135</xdr:rowOff>
    </xdr:from>
    <xdr:ext cx="469744" cy="259045"/>
    <xdr:sp macro="" textlink="">
      <xdr:nvSpPr>
        <xdr:cNvPr id="148" name="n_2mainValue債務償還比率"/>
        <xdr:cNvSpPr txBox="1"/>
      </xdr:nvSpPr>
      <xdr:spPr>
        <a:xfrm>
          <a:off x="13087427" y="597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130035</xdr:rowOff>
    </xdr:from>
    <xdr:ext cx="469744" cy="259045"/>
    <xdr:sp macro="" textlink="">
      <xdr:nvSpPr>
        <xdr:cNvPr id="149" name="n_3mainValue債務償還比率"/>
        <xdr:cNvSpPr txBox="1"/>
      </xdr:nvSpPr>
      <xdr:spPr>
        <a:xfrm>
          <a:off x="12325427" y="621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91995</xdr:rowOff>
    </xdr:from>
    <xdr:ext cx="469744" cy="259045"/>
    <xdr:sp macro="" textlink="">
      <xdr:nvSpPr>
        <xdr:cNvPr id="150" name="n_4mainValue債務償還比率"/>
        <xdr:cNvSpPr txBox="1"/>
      </xdr:nvSpPr>
      <xdr:spPr>
        <a:xfrm>
          <a:off x="11563427" y="61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32,696
32,104
29.11
21,672,703
21,279,556
238,856
8,469,244
12,175,751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162560</xdr:rowOff>
    </xdr:from>
    <xdr:to>
      <xdr:col>6</xdr:col>
      <xdr:colOff>38100</xdr:colOff>
      <xdr:row>37</xdr:row>
      <xdr:rowOff>92710</xdr:rowOff>
    </xdr:to>
    <xdr:sp macro="" textlink="">
      <xdr:nvSpPr>
        <xdr:cNvPr id="71" name="楕円 70"/>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84091</xdr:rowOff>
    </xdr:from>
    <xdr:ext cx="405111" cy="259045"/>
    <xdr:sp macro="" textlink="">
      <xdr:nvSpPr>
        <xdr:cNvPr id="72" name="n_1aveValue【道路】&#10;有形固定資産減価償却率"/>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73" name="n_2aveValue【道路】&#10;有形固定資産減価償却率"/>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74" name="n_3aveValue【道路】&#10;有形固定資産減価償却率"/>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75" name="n_4aveValue【道路】&#10;有形固定資産減価償却率"/>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76" name="n_4mainValue【道路】&#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02" name="直線コネクタ 101"/>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03" name="【道路】&#10;一人当たり延長最小値テキスト"/>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04" name="直線コネクタ 103"/>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05" name="【道路】&#10;一人当たり延長最大値テキスト"/>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06" name="直線コネクタ 105"/>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07" name="【道路】&#10;一人当たり延長平均値テキスト"/>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08" name="フローチャート: 判断 107"/>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09" name="フローチャート: 判断 108"/>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10" name="フローチャート: 判断 109"/>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11" name="フローチャート: 判断 110"/>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12" name="フローチャート: 判断 111"/>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41</xdr:row>
      <xdr:rowOff>109541</xdr:rowOff>
    </xdr:from>
    <xdr:to>
      <xdr:col>36</xdr:col>
      <xdr:colOff>165100</xdr:colOff>
      <xdr:row>42</xdr:row>
      <xdr:rowOff>39691</xdr:rowOff>
    </xdr:to>
    <xdr:sp macro="" textlink="">
      <xdr:nvSpPr>
        <xdr:cNvPr id="118" name="楕円 117"/>
        <xdr:cNvSpPr/>
      </xdr:nvSpPr>
      <xdr:spPr>
        <a:xfrm>
          <a:off x="6921500" y="713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70636</xdr:rowOff>
    </xdr:from>
    <xdr:ext cx="534377" cy="259045"/>
    <xdr:sp macro="" textlink="">
      <xdr:nvSpPr>
        <xdr:cNvPr id="119" name="n_1aveValue【道路】&#10;一人当たり延長"/>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20" name="n_2aveValue【道路】&#10;一人当たり延長"/>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21" name="n_3aveValue【道路】&#10;一人当たり延長"/>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22" name="n_4aveValue【道路】&#10;一人当たり延長"/>
        <xdr:cNvSpPr txBox="1"/>
      </xdr:nvSpPr>
      <xdr:spPr>
        <a:xfrm>
          <a:off x="6705111" y="67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30818</xdr:rowOff>
    </xdr:from>
    <xdr:ext cx="469744" cy="259045"/>
    <xdr:sp macro="" textlink="">
      <xdr:nvSpPr>
        <xdr:cNvPr id="123" name="n_4mainValue【道路】&#10;一人当たり延長"/>
        <xdr:cNvSpPr txBox="1"/>
      </xdr:nvSpPr>
      <xdr:spPr>
        <a:xfrm>
          <a:off x="6737427" y="723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6" name="テキスト ボックス 13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6" name="テキスト ボックス 14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48" name="直線コネクタ 147"/>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49"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0" name="直線コネクタ 149"/>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1"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2" name="直線コネクタ 151"/>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53" name="【橋りょう・トンネル】&#10;有形固定資産減価償却率平均値テキスト"/>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54" name="フローチャート: 判断 153"/>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55" name="フローチャート: 判断 154"/>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6" name="フローチャート: 判断 155"/>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57" name="フローチャート: 判断 156"/>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58" name="フローチャート: 判断 157"/>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170180</xdr:rowOff>
    </xdr:from>
    <xdr:to>
      <xdr:col>6</xdr:col>
      <xdr:colOff>38100</xdr:colOff>
      <xdr:row>60</xdr:row>
      <xdr:rowOff>100330</xdr:rowOff>
    </xdr:to>
    <xdr:sp macro="" textlink="">
      <xdr:nvSpPr>
        <xdr:cNvPr id="164" name="楕円 163"/>
        <xdr:cNvSpPr/>
      </xdr:nvSpPr>
      <xdr:spPr>
        <a:xfrm>
          <a:off x="107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103522</xdr:rowOff>
    </xdr:from>
    <xdr:ext cx="405111" cy="259045"/>
    <xdr:sp macro="" textlink="">
      <xdr:nvSpPr>
        <xdr:cNvPr id="165" name="n_1aveValue【橋りょう・トンネル】&#10;有形固定資産減価償却率"/>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66" name="n_2aveValue【橋りょう・トンネ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167" name="n_3aveValue【橋りょう・トンネ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68" name="n_4aveValue【橋りょう・トンネル】&#10;有形固定資産減価償却率"/>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91457</xdr:rowOff>
    </xdr:from>
    <xdr:ext cx="405111" cy="259045"/>
    <xdr:sp macro="" textlink="">
      <xdr:nvSpPr>
        <xdr:cNvPr id="169" name="n_4mainValue【橋りょう・トンネル】&#10;有形固定資産減価償却率"/>
        <xdr:cNvSpPr txBox="1"/>
      </xdr:nvSpPr>
      <xdr:spPr>
        <a:xfrm>
          <a:off x="927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193" name="直線コネクタ 192"/>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194" name="【橋りょう・トンネル】&#10;一人当たり有形固定資産（償却資産）額最小値テキスト"/>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195" name="直線コネクタ 194"/>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196" name="【橋りょう・トンネル】&#10;一人当たり有形固定資産（償却資産）額最大値テキスト"/>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197" name="直線コネクタ 196"/>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198" name="【橋りょう・トンネル】&#10;一人当たり有形固定資産（償却資産）額平均値テキスト"/>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199" name="フローチャート: 判断 198"/>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00" name="フローチャート: 判断 199"/>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01" name="フローチャート: 判断 200"/>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02" name="フローチャート: 判断 201"/>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03" name="フローチャート: 判断 202"/>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75247</xdr:rowOff>
    </xdr:from>
    <xdr:to>
      <xdr:col>36</xdr:col>
      <xdr:colOff>165100</xdr:colOff>
      <xdr:row>64</xdr:row>
      <xdr:rowOff>5397</xdr:rowOff>
    </xdr:to>
    <xdr:sp macro="" textlink="">
      <xdr:nvSpPr>
        <xdr:cNvPr id="209" name="楕円 208"/>
        <xdr:cNvSpPr/>
      </xdr:nvSpPr>
      <xdr:spPr>
        <a:xfrm>
          <a:off x="6921500" y="108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145835</xdr:rowOff>
    </xdr:from>
    <xdr:ext cx="599010" cy="259045"/>
    <xdr:sp macro="" textlink="">
      <xdr:nvSpPr>
        <xdr:cNvPr id="210" name="n_1aveValue【橋りょう・トンネル】&#10;一人当たり有形固定資産（償却資産）額"/>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11" name="n_2aveValue【橋りょう・トンネル】&#10;一人当たり有形固定資産（償却資産）額"/>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12" name="n_3aveValue【橋りょう・トンネル】&#10;一人当たり有形固定資産（償却資産）額"/>
        <xdr:cNvSpPr txBox="1"/>
      </xdr:nvSpPr>
      <xdr:spPr>
        <a:xfrm>
          <a:off x="7561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13" name="n_4aveValue【橋りょう・トンネル】&#10;一人当たり有形固定資産（償却資産）額"/>
        <xdr:cNvSpPr txBox="1"/>
      </xdr:nvSpPr>
      <xdr:spPr>
        <a:xfrm>
          <a:off x="6672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167974</xdr:rowOff>
    </xdr:from>
    <xdr:ext cx="534377" cy="259045"/>
    <xdr:sp macro="" textlink="">
      <xdr:nvSpPr>
        <xdr:cNvPr id="214" name="n_4mainValue【橋りょう・トンネル】&#10;一人当たり有形固定資産（償却資産）額"/>
        <xdr:cNvSpPr txBox="1"/>
      </xdr:nvSpPr>
      <xdr:spPr>
        <a:xfrm>
          <a:off x="6705111" y="1096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7" name="テキスト ボックス 22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5" name="テキスト ボックス 23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7" name="テキスト ボックス 23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39" name="直線コネクタ 238"/>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40" name="【公営住宅】&#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41" name="直線コネクタ 24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42" name="【公営住宅】&#10;有形固定資産減価償却率最大値テキスト"/>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43" name="直線コネクタ 242"/>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44" name="【公営住宅】&#10;有形固定資産減価償却率平均値テキスト"/>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45" name="フローチャート: 判断 244"/>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46" name="フローチャート: 判断 245"/>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47" name="フローチャート: 判断 246"/>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48" name="フローチャート: 判断 247"/>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49" name="フローチャート: 判断 248"/>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85</xdr:row>
      <xdr:rowOff>101600</xdr:rowOff>
    </xdr:from>
    <xdr:to>
      <xdr:col>6</xdr:col>
      <xdr:colOff>38100</xdr:colOff>
      <xdr:row>86</xdr:row>
      <xdr:rowOff>31750</xdr:rowOff>
    </xdr:to>
    <xdr:sp macro="" textlink="">
      <xdr:nvSpPr>
        <xdr:cNvPr id="255" name="楕円 254"/>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164482</xdr:rowOff>
    </xdr:from>
    <xdr:ext cx="405111" cy="259045"/>
    <xdr:sp macro="" textlink="">
      <xdr:nvSpPr>
        <xdr:cNvPr id="256" name="n_1aveValue【公営住宅】&#10;有形固定資産減価償却率"/>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257" name="n_2aveValue【公営住宅】&#10;有形固定資産減価償却率"/>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258" name="n_3aveValue【公営住宅】&#10;有形固定資産減価償却率"/>
        <xdr:cNvSpPr txBox="1"/>
      </xdr:nvSpPr>
      <xdr:spPr>
        <a:xfrm>
          <a:off x="1816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259" name="n_4aveValue【公営住宅】&#10;有形固定資産減価償却率"/>
        <xdr:cNvSpPr txBox="1"/>
      </xdr:nvSpPr>
      <xdr:spPr>
        <a:xfrm>
          <a:off x="927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260" name="n_4mainValue【公営住宅】&#10;有形固定資産減価償却率"/>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9" name="テキスト ボックス 26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0" name="直線コネクタ 26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1" name="直線コネクタ 27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2" name="テキスト ボックス 27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3" name="直線コネクタ 27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274" name="テキスト ボックス 273"/>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5" name="直線コネクタ 27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276" name="テキスト ボックス 275"/>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7" name="直線コネクタ 27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278" name="テキスト ボックス 277"/>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9" name="直線コネクタ 27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80" name="テキスト ボックス 27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1" name="直線コネクタ 28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2" name="テキスト ボックス 28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4" name="テキスト ボックス 28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286" name="直線コネクタ 285"/>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287"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288" name="直線コネクタ 287"/>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289" name="【公営住宅】&#10;一人当たり面積最大値テキスト"/>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290" name="直線コネクタ 289"/>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291" name="【公営住宅】&#10;一人当たり面積平均値テキスト"/>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292" name="フローチャート: 判断 291"/>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293" name="フローチャート: 判断 292"/>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294" name="フローチャート: 判断 293"/>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295" name="フローチャート: 判断 294"/>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296" name="フローチャート: 判断 295"/>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107249</xdr:rowOff>
    </xdr:from>
    <xdr:to>
      <xdr:col>36</xdr:col>
      <xdr:colOff>165100</xdr:colOff>
      <xdr:row>87</xdr:row>
      <xdr:rowOff>37399</xdr:rowOff>
    </xdr:to>
    <xdr:sp macro="" textlink="">
      <xdr:nvSpPr>
        <xdr:cNvPr id="302" name="楕円 301"/>
        <xdr:cNvSpPr/>
      </xdr:nvSpPr>
      <xdr:spPr>
        <a:xfrm>
          <a:off x="6921500" y="148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1512</xdr:rowOff>
    </xdr:from>
    <xdr:ext cx="469744" cy="259045"/>
    <xdr:sp macro="" textlink="">
      <xdr:nvSpPr>
        <xdr:cNvPr id="303" name="n_1aveValue【公営住宅】&#10;一人当たり面積"/>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04" name="n_2aveValue【公営住宅】&#10;一人当たり面積"/>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05" name="n_3aveValue【公営住宅】&#10;一人当たり面積"/>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06" name="n_4aveValue【公営住宅】&#10;一人当たり面積"/>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28526</xdr:rowOff>
    </xdr:from>
    <xdr:ext cx="469744" cy="259045"/>
    <xdr:sp macro="" textlink="">
      <xdr:nvSpPr>
        <xdr:cNvPr id="307" name="n_4mainValue【公営住宅】&#10;一人当たり面積"/>
        <xdr:cNvSpPr txBox="1"/>
      </xdr:nvSpPr>
      <xdr:spPr>
        <a:xfrm>
          <a:off x="6737427" y="1494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6" name="テキスト ボックス 31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7" name="直線コネクタ 31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8" name="テキスト ボックス 31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9" name="直線コネクタ 31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20" name="テキスト ボックス 31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1" name="直線コネクタ 32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2" name="テキスト ボックス 32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3" name="直線コネクタ 32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4" name="テキスト ボックス 32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5" name="直線コネクタ 32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6" name="テキスト ボックス 32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7" name="直線コネクタ 32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8" name="テキスト ボックス 32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9" name="直線コネクタ 32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30" name="テキスト ボックス 32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1" name="直線コネクタ 3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33" name="直線コネクタ 332"/>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34"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35" name="直線コネクタ 33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36"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37" name="直線コネクタ 336"/>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338" name="【港湾・漁港】&#10;有形固定資産減価償却率平均値テキスト"/>
        <xdr:cNvSpPr txBox="1"/>
      </xdr:nvSpPr>
      <xdr:spPr>
        <a:xfrm>
          <a:off x="4673600" y="1813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339" name="フローチャート: 判断 338"/>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340" name="フローチャート: 判断 339"/>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341" name="フローチャート: 判断 340"/>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342" name="フローチャート: 判断 341"/>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343" name="フローチャート: 判断 342"/>
        <xdr:cNvSpPr/>
      </xdr:nvSpPr>
      <xdr:spPr>
        <a:xfrm>
          <a:off x="1079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101</xdr:row>
      <xdr:rowOff>40095</xdr:rowOff>
    </xdr:from>
    <xdr:to>
      <xdr:col>6</xdr:col>
      <xdr:colOff>38100</xdr:colOff>
      <xdr:row>101</xdr:row>
      <xdr:rowOff>141695</xdr:rowOff>
    </xdr:to>
    <xdr:sp macro="" textlink="">
      <xdr:nvSpPr>
        <xdr:cNvPr id="349" name="楕円 348"/>
        <xdr:cNvSpPr/>
      </xdr:nvSpPr>
      <xdr:spPr>
        <a:xfrm>
          <a:off x="1079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66783</xdr:rowOff>
    </xdr:from>
    <xdr:ext cx="405111" cy="259045"/>
    <xdr:sp macro="" textlink="">
      <xdr:nvSpPr>
        <xdr:cNvPr id="350" name="n_1aveValue【港湾・漁港】&#10;有形固定資産減価償却率"/>
        <xdr:cNvSpPr txBox="1"/>
      </xdr:nvSpPr>
      <xdr:spPr>
        <a:xfrm>
          <a:off x="35820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351" name="n_2aveValue【港湾・漁港】&#10;有形固定資産減価償却率"/>
        <xdr:cNvSpPr txBox="1"/>
      </xdr:nvSpPr>
      <xdr:spPr>
        <a:xfrm>
          <a:off x="2705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352" name="n_3aveValue【港湾・漁港】&#10;有形固定資産減価償却率"/>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149151</xdr:rowOff>
    </xdr:from>
    <xdr:ext cx="405111" cy="259045"/>
    <xdr:sp macro="" textlink="">
      <xdr:nvSpPr>
        <xdr:cNvPr id="353" name="n_4aveValue【港湾・漁港】&#10;有形固定資産減価償却率"/>
        <xdr:cNvSpPr txBox="1"/>
      </xdr:nvSpPr>
      <xdr:spPr>
        <a:xfrm>
          <a:off x="927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158222</xdr:rowOff>
    </xdr:from>
    <xdr:ext cx="405111" cy="259045"/>
    <xdr:sp macro="" textlink="">
      <xdr:nvSpPr>
        <xdr:cNvPr id="354" name="n_4mainValue【港湾・漁港】&#10;有形固定資産減価償却率"/>
        <xdr:cNvSpPr txBox="1"/>
      </xdr:nvSpPr>
      <xdr:spPr>
        <a:xfrm>
          <a:off x="927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3" name="テキスト ボックス 36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4" name="直線コネクタ 36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5" name="直線コネクタ 36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6" name="テキスト ボックス 36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7" name="直線コネクタ 36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68" name="テキスト ボックス 36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9" name="直線コネクタ 36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70" name="テキスト ボックス 36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1" name="直線コネクタ 37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72" name="テキスト ボックス 37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3" name="直線コネクタ 37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74" name="テキスト ボックス 373"/>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5" name="直線コネクタ 37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6" name="テキスト ボックス 37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378" name="直線コネクタ 377"/>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379" name="【港湾・漁港】&#10;一人当たり有形固定資産（償却資産）額最小値テキスト"/>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380" name="直線コネクタ 379"/>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381" name="【港湾・漁港】&#10;一人当たり有形固定資産（償却資産）額最大値テキスト"/>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382" name="直線コネクタ 381"/>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383" name="【港湾・漁港】&#10;一人当たり有形固定資産（償却資産）額平均値テキスト"/>
        <xdr:cNvSpPr txBox="1"/>
      </xdr:nvSpPr>
      <xdr:spPr>
        <a:xfrm>
          <a:off x="10515600" y="18372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384" name="フローチャート: 判断 383"/>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385" name="フローチャート: 判断 384"/>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386" name="フローチャート: 判断 385"/>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387" name="フローチャート: 判断 386"/>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388" name="フローチャート: 判断 387"/>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100616</xdr:rowOff>
    </xdr:from>
    <xdr:to>
      <xdr:col>36</xdr:col>
      <xdr:colOff>165100</xdr:colOff>
      <xdr:row>109</xdr:row>
      <xdr:rowOff>30766</xdr:rowOff>
    </xdr:to>
    <xdr:sp macro="" textlink="">
      <xdr:nvSpPr>
        <xdr:cNvPr id="394" name="楕円 393"/>
        <xdr:cNvSpPr/>
      </xdr:nvSpPr>
      <xdr:spPr>
        <a:xfrm>
          <a:off x="6921500" y="1861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122587</xdr:rowOff>
    </xdr:from>
    <xdr:ext cx="599010" cy="259045"/>
    <xdr:sp macro="" textlink="">
      <xdr:nvSpPr>
        <xdr:cNvPr id="395" name="n_1aveValue【港湾・漁港】&#10;一人当たり有形固定資産（償却資産）額"/>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396" name="n_2aveValue【港湾・漁港】&#10;一人当たり有形固定資産（償却資産）額"/>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116843</xdr:rowOff>
    </xdr:from>
    <xdr:ext cx="599010" cy="259045"/>
    <xdr:sp macro="" textlink="">
      <xdr:nvSpPr>
        <xdr:cNvPr id="397" name="n_3aveValue【港湾・漁港】&#10;一人当たり有形固定資産（償却資産）額"/>
        <xdr:cNvSpPr txBox="1"/>
      </xdr:nvSpPr>
      <xdr:spPr>
        <a:xfrm>
          <a:off x="7561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161154</xdr:rowOff>
    </xdr:from>
    <xdr:ext cx="599010" cy="259045"/>
    <xdr:sp macro="" textlink="">
      <xdr:nvSpPr>
        <xdr:cNvPr id="398" name="n_4aveValue【港湾・漁港】&#10;一人当たり有形固定資産（償却資産）額"/>
        <xdr:cNvSpPr txBox="1"/>
      </xdr:nvSpPr>
      <xdr:spPr>
        <a:xfrm>
          <a:off x="6672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21893</xdr:rowOff>
    </xdr:from>
    <xdr:ext cx="378565" cy="259045"/>
    <xdr:sp macro="" textlink="">
      <xdr:nvSpPr>
        <xdr:cNvPr id="399" name="n_4mainValue【港湾・漁港】&#10;一人当たり有形固定資産（償却資産）額"/>
        <xdr:cNvSpPr txBox="1"/>
      </xdr:nvSpPr>
      <xdr:spPr>
        <a:xfrm>
          <a:off x="6783017" y="18709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5" name="直線コネクタ 424"/>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8" name="【認定こども園・幼稚園・保育所】&#10;有形固定資産減価償却率最大値テキスト"/>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9" name="直線コネクタ 428"/>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430" name="【認定こども園・幼稚園・保育所】&#10;有形固定資産減価償却率平均値テキスト"/>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31" name="フローチャート: 判断 430"/>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32" name="フローチャート: 判断 431"/>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33" name="フローチャート: 判断 432"/>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4" name="フローチャート: 判断 433"/>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5" name="フローチャート: 判断 434"/>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40</xdr:row>
      <xdr:rowOff>30299</xdr:rowOff>
    </xdr:from>
    <xdr:to>
      <xdr:col>67</xdr:col>
      <xdr:colOff>101600</xdr:colOff>
      <xdr:row>40</xdr:row>
      <xdr:rowOff>131899</xdr:rowOff>
    </xdr:to>
    <xdr:sp macro="" textlink="">
      <xdr:nvSpPr>
        <xdr:cNvPr id="441" name="楕円 440"/>
        <xdr:cNvSpPr/>
      </xdr:nvSpPr>
      <xdr:spPr>
        <a:xfrm>
          <a:off x="12763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143527</xdr:rowOff>
    </xdr:from>
    <xdr:ext cx="405111" cy="259045"/>
    <xdr:sp macro="" textlink="">
      <xdr:nvSpPr>
        <xdr:cNvPr id="442" name="n_1aveValue【認定こども園・幼稚園・保育所】&#10;有形固定資産減価償却率"/>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3" name="n_2aveValue【認定こども園・幼稚園・保育所】&#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44" name="n_3aveValue【認定こども園・幼稚園・保育所】&#10;有形固定資産減価償却率"/>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445" name="n_4aveValue【認定こども園・幼稚園・保育所】&#10;有形固定資産減価償却率"/>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123026</xdr:rowOff>
    </xdr:from>
    <xdr:ext cx="405111" cy="259045"/>
    <xdr:sp macro="" textlink="">
      <xdr:nvSpPr>
        <xdr:cNvPr id="446" name="n_4mainValue【認定こども園・幼稚園・保育所】&#10;有形固定資産減価償却率"/>
        <xdr:cNvSpPr txBox="1"/>
      </xdr:nvSpPr>
      <xdr:spPr>
        <a:xfrm>
          <a:off x="12611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68" name="直線コネクタ 467"/>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6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0" name="直線コネクタ 46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1"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2" name="直線コネクタ 471"/>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73" name="【認定こども園・幼稚園・保育所】&#10;一人当たり面積平均値テキスト"/>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74" name="フローチャート: 判断 473"/>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75" name="フローチャート: 判断 474"/>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76" name="フローチャート: 判断 475"/>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77" name="フローチャート: 判断 476"/>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78" name="フローチャート: 判断 477"/>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96266</xdr:rowOff>
    </xdr:from>
    <xdr:to>
      <xdr:col>98</xdr:col>
      <xdr:colOff>38100</xdr:colOff>
      <xdr:row>41</xdr:row>
      <xdr:rowOff>26416</xdr:rowOff>
    </xdr:to>
    <xdr:sp macro="" textlink="">
      <xdr:nvSpPr>
        <xdr:cNvPr id="484" name="楕円 483"/>
        <xdr:cNvSpPr/>
      </xdr:nvSpPr>
      <xdr:spPr>
        <a:xfrm>
          <a:off x="186055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8653</xdr:rowOff>
    </xdr:from>
    <xdr:ext cx="469744" cy="259045"/>
    <xdr:sp macro="" textlink="">
      <xdr:nvSpPr>
        <xdr:cNvPr id="485" name="n_1aveValue【認定こども園・幼稚園・保育所】&#10;一人当たり面積"/>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486" name="n_2aveValue【認定こども園・幼稚園・保育所】&#10;一人当たり面積"/>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487"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488" name="n_4aveValue【認定こども園・幼稚園・保育所】&#10;一人当たり面積"/>
        <xdr:cNvSpPr txBox="1"/>
      </xdr:nvSpPr>
      <xdr:spPr>
        <a:xfrm>
          <a:off x="18421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17543</xdr:rowOff>
    </xdr:from>
    <xdr:ext cx="469744" cy="259045"/>
    <xdr:sp macro="" textlink="">
      <xdr:nvSpPr>
        <xdr:cNvPr id="489" name="n_4mainValue【認定こども園・幼稚園・保育所】&#10;一人当たり面積"/>
        <xdr:cNvSpPr txBox="1"/>
      </xdr:nvSpPr>
      <xdr:spPr>
        <a:xfrm>
          <a:off x="18421427" y="70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1" name="直線コネクタ 50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2" name="テキスト ボックス 50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3" name="直線コネクタ 50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4" name="テキスト ボックス 50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5" name="直線コネクタ 50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6" name="テキスト ボックス 50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7" name="直線コネクタ 50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8" name="テキスト ボックス 50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9" name="直線コネクタ 50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0" name="テキスト ボックス 50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1" name="直線コネクタ 5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2" name="テキスト ボックス 51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14" name="直線コネクタ 513"/>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15"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16" name="直線コネクタ 515"/>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17"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18" name="直線コネクタ 517"/>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19" name="【学校施設】&#10;有形固定資産減価償却率平均値テキスト"/>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20" name="フローチャート: 判断 519"/>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21" name="フローチャート: 判断 520"/>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22" name="フローチャート: 判断 521"/>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23" name="フローチャート: 判断 522"/>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24" name="フローチャート: 判断 523"/>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5" name="テキスト ボックス 5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6" name="テキスト ボックス 5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7" name="テキスト ボックス 5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8" name="テキスト ボックス 5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9" name="テキスト ボックス 5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151130</xdr:rowOff>
    </xdr:from>
    <xdr:to>
      <xdr:col>67</xdr:col>
      <xdr:colOff>101600</xdr:colOff>
      <xdr:row>61</xdr:row>
      <xdr:rowOff>81280</xdr:rowOff>
    </xdr:to>
    <xdr:sp macro="" textlink="">
      <xdr:nvSpPr>
        <xdr:cNvPr id="530" name="楕円 529"/>
        <xdr:cNvSpPr/>
      </xdr:nvSpPr>
      <xdr:spPr>
        <a:xfrm>
          <a:off x="1276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95902</xdr:rowOff>
    </xdr:from>
    <xdr:ext cx="405111" cy="259045"/>
    <xdr:sp macro="" textlink="">
      <xdr:nvSpPr>
        <xdr:cNvPr id="531"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32" name="n_2ave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33"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34" name="n_4aveValue【学校施設】&#10;有形固定資産減価償却率"/>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72407</xdr:rowOff>
    </xdr:from>
    <xdr:ext cx="405111" cy="259045"/>
    <xdr:sp macro="" textlink="">
      <xdr:nvSpPr>
        <xdr:cNvPr id="535" name="n_4mainValue【学校施設】&#10;有形固定資産減価償却率"/>
        <xdr:cNvSpPr txBox="1"/>
      </xdr:nvSpPr>
      <xdr:spPr>
        <a:xfrm>
          <a:off x="12611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6" name="直線コネクタ 5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7" name="テキスト ボックス 5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8" name="直線コネクタ 5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9" name="テキスト ボックス 5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0" name="直線コネクタ 5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1" name="テキスト ボックス 5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2" name="直線コネクタ 5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3" name="テキスト ボックス 5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57" name="直線コネクタ 556"/>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58" name="【学校施設】&#10;一人当たり面積最小値テキスト"/>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59" name="直線コネクタ 558"/>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60" name="【学校施設】&#10;一人当たり面積最大値テキスト"/>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61" name="直線コネクタ 560"/>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62" name="【学校施設】&#10;一人当たり面積平均値テキスト"/>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63" name="フローチャート: 判断 562"/>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64" name="フローチャート: 判断 563"/>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65" name="フローチャート: 判断 564"/>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66" name="フローチャート: 判断 565"/>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67" name="フローチャート: 判断 566"/>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122021</xdr:rowOff>
    </xdr:from>
    <xdr:to>
      <xdr:col>98</xdr:col>
      <xdr:colOff>38100</xdr:colOff>
      <xdr:row>62</xdr:row>
      <xdr:rowOff>52171</xdr:rowOff>
    </xdr:to>
    <xdr:sp macro="" textlink="">
      <xdr:nvSpPr>
        <xdr:cNvPr id="573" name="楕円 572"/>
        <xdr:cNvSpPr/>
      </xdr:nvSpPr>
      <xdr:spPr>
        <a:xfrm>
          <a:off x="18605500" y="10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135450</xdr:rowOff>
    </xdr:from>
    <xdr:ext cx="469744" cy="259045"/>
    <xdr:sp macro="" textlink="">
      <xdr:nvSpPr>
        <xdr:cNvPr id="574" name="n_1aveValue【学校施設】&#10;一人当たり面積"/>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575" name="n_2aveValue【学校施設】&#10;一人当たり面積"/>
        <xdr:cNvSpPr txBox="1"/>
      </xdr:nvSpPr>
      <xdr:spPr>
        <a:xfrm>
          <a:off x="20199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576" name="n_3aveValue【学校施設】&#10;一人当たり面積"/>
        <xdr:cNvSpPr txBox="1"/>
      </xdr:nvSpPr>
      <xdr:spPr>
        <a:xfrm>
          <a:off x="19310427" y="1024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577" name="n_4aveValue【学校施設】&#10;一人当たり面積"/>
        <xdr:cNvSpPr txBox="1"/>
      </xdr:nvSpPr>
      <xdr:spPr>
        <a:xfrm>
          <a:off x="18421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43298</xdr:rowOff>
    </xdr:from>
    <xdr:ext cx="469744" cy="259045"/>
    <xdr:sp macro="" textlink="">
      <xdr:nvSpPr>
        <xdr:cNvPr id="578" name="n_4mainValue【学校施設】&#10;一人当たり面積"/>
        <xdr:cNvSpPr txBox="1"/>
      </xdr:nvSpPr>
      <xdr:spPr>
        <a:xfrm>
          <a:off x="18421427" y="10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5" name="テキスト ボックス 60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6" name="直線コネクタ 60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07" name="テキスト ボックス 606"/>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8" name="直線コネクタ 60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9" name="テキスト ボックス 60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0" name="直線コネクタ 60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1" name="テキスト ボックス 61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2" name="直線コネクタ 61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13" name="テキスト ボックス 61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15" name="テキスト ボックス 61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617" name="直線コネクタ 616"/>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618" name="【公民館】&#10;有形固定資産減価償却率最小値テキスト"/>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619" name="直線コネクタ 618"/>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620" name="【公民館】&#10;有形固定資産減価償却率最大値テキスト"/>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621" name="直線コネクタ 620"/>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622" name="【公民館】&#10;有形固定資産減価償却率平均値テキスト"/>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623" name="フローチャート: 判断 622"/>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24" name="フローチャート: 判断 623"/>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625" name="フローチャート: 判断 624"/>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626" name="フローチャート: 判断 625"/>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627" name="フローチャート: 判断 626"/>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68835</xdr:rowOff>
    </xdr:from>
    <xdr:to>
      <xdr:col>67</xdr:col>
      <xdr:colOff>101600</xdr:colOff>
      <xdr:row>103</xdr:row>
      <xdr:rowOff>170435</xdr:rowOff>
    </xdr:to>
    <xdr:sp macro="" textlink="">
      <xdr:nvSpPr>
        <xdr:cNvPr id="633" name="楕円 632"/>
        <xdr:cNvSpPr/>
      </xdr:nvSpPr>
      <xdr:spPr>
        <a:xfrm>
          <a:off x="12763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136669</xdr:rowOff>
    </xdr:from>
    <xdr:ext cx="405111" cy="259045"/>
    <xdr:sp macro="" textlink="">
      <xdr:nvSpPr>
        <xdr:cNvPr id="634" name="n_1aveValue【公民館】&#10;有形固定資産減価償却率"/>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635" name="n_2aveValue【公民館】&#10;有形固定資産減価償却率"/>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636" name="n_3aveValue【公民館】&#10;有形固定資産減価償却率"/>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637" name="n_4aveValue【公民館】&#10;有形固定資産減価償却率"/>
        <xdr:cNvSpPr txBox="1"/>
      </xdr:nvSpPr>
      <xdr:spPr>
        <a:xfrm>
          <a:off x="12611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15512</xdr:rowOff>
    </xdr:from>
    <xdr:ext cx="405111" cy="259045"/>
    <xdr:sp macro="" textlink="">
      <xdr:nvSpPr>
        <xdr:cNvPr id="638" name="n_4mainValue【公民館】&#10;有形固定資産減価償却率"/>
        <xdr:cNvSpPr txBox="1"/>
      </xdr:nvSpPr>
      <xdr:spPr>
        <a:xfrm>
          <a:off x="1261174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9" name="直線コネクタ 64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0" name="テキスト ボックス 64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1" name="直線コネクタ 65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2" name="テキスト ボックス 65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3" name="直線コネクタ 65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4" name="テキスト ボックス 65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5" name="直線コネクタ 65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6" name="テキスト ボックス 65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8" name="テキスト ボックス 6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660" name="直線コネクタ 659"/>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661" name="【公民館】&#10;一人当たり面積最小値テキスト"/>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662" name="直線コネクタ 661"/>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663"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664" name="直線コネクタ 663"/>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665" name="【公民館】&#10;一人当たり面積平均値テキスト"/>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666" name="フローチャート: 判断 665"/>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67" name="フローチャート: 判断 666"/>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668" name="フローチャート: 判断 667"/>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669" name="フローチャート: 判断 668"/>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670" name="フローチャート: 判断 669"/>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66548</xdr:rowOff>
    </xdr:from>
    <xdr:to>
      <xdr:col>98</xdr:col>
      <xdr:colOff>38100</xdr:colOff>
      <xdr:row>106</xdr:row>
      <xdr:rowOff>168148</xdr:rowOff>
    </xdr:to>
    <xdr:sp macro="" textlink="">
      <xdr:nvSpPr>
        <xdr:cNvPr id="676" name="楕円 675"/>
        <xdr:cNvSpPr/>
      </xdr:nvSpPr>
      <xdr:spPr>
        <a:xfrm>
          <a:off x="18605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63516</xdr:rowOff>
    </xdr:from>
    <xdr:ext cx="469744" cy="259045"/>
    <xdr:sp macro="" textlink="">
      <xdr:nvSpPr>
        <xdr:cNvPr id="677"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678" name="n_2aveValue【公民館】&#10;一人当たり面積"/>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679" name="n_3aveValue【公民館】&#10;一人当たり面積"/>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680" name="n_4aveValue【公民館】&#10;一人当たり面積"/>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681" name="n_4mainValue【公民館】&#10;一人当たり面積"/>
        <xdr:cNvSpPr txBox="1"/>
      </xdr:nvSpPr>
      <xdr:spPr>
        <a:xfrm>
          <a:off x="18421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保育園、学校施設、公営住宅の老朽化が進んでいる。</a:t>
          </a:r>
          <a:endParaRPr lang="ja-JP" altLang="ja-JP" sz="1400">
            <a:effectLst/>
          </a:endParaRPr>
        </a:p>
        <a:p>
          <a:r>
            <a:rPr kumimoji="1" lang="ja-JP" altLang="ja-JP" sz="1100">
              <a:solidFill>
                <a:schemeClr val="dk1"/>
              </a:solidFill>
              <a:effectLst/>
              <a:latin typeface="+mn-lt"/>
              <a:ea typeface="+mn-ea"/>
              <a:cs typeface="+mn-cs"/>
            </a:rPr>
            <a:t>各施設の大規模改修など、計画的な修繕、更新による施設の長寿命化や施設の統廃合などを含めた適正管理を行っていく。</a:t>
          </a:r>
          <a:endParaRPr lang="ja-JP" altLang="ja-JP" sz="1400">
            <a:effectLst/>
          </a:endParaRPr>
        </a:p>
        <a:p>
          <a:r>
            <a:rPr kumimoji="1" lang="ja-JP" altLang="ja-JP" sz="1100">
              <a:solidFill>
                <a:schemeClr val="dk1"/>
              </a:solidFill>
              <a:effectLst/>
              <a:latin typeface="+mn-lt"/>
              <a:ea typeface="+mn-ea"/>
              <a:cs typeface="+mn-cs"/>
            </a:rPr>
            <a:t>なお、未整備となっている令和２年度以降の固定資産台帳について、早急に作成する予定である。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32,696
32,104
29.11
21,672,703
21,279,556
238,856
8,469,244
12,175,751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xdr:cNvSpPr txBox="1"/>
      </xdr:nvSpPr>
      <xdr:spPr>
        <a:xfrm>
          <a:off x="4673600" y="643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4173</xdr:rowOff>
    </xdr:from>
    <xdr:to>
      <xdr:col>6</xdr:col>
      <xdr:colOff>38100</xdr:colOff>
      <xdr:row>39</xdr:row>
      <xdr:rowOff>105773</xdr:rowOff>
    </xdr:to>
    <xdr:sp macro="" textlink="">
      <xdr:nvSpPr>
        <xdr:cNvPr id="74" name="楕円 73"/>
        <xdr:cNvSpPr/>
      </xdr:nvSpPr>
      <xdr:spPr>
        <a:xfrm>
          <a:off x="1079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115769</xdr:rowOff>
    </xdr:from>
    <xdr:ext cx="405111" cy="259045"/>
    <xdr:sp macro="" textlink="">
      <xdr:nvSpPr>
        <xdr:cNvPr id="75" name="n_1aveValue【図書館】&#10;有形固定資産減価償却率"/>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76" name="n_2aveValue【図書館】&#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77" name="n_3aveValue【図書館】&#10;有形固定資産減価償却率"/>
        <xdr:cNvSpPr txBox="1"/>
      </xdr:nvSpPr>
      <xdr:spPr>
        <a:xfrm>
          <a:off x="1816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78" name="n_4aveValue【図書館】&#10;有形固定資産減価償却率"/>
        <xdr:cNvSpPr txBox="1"/>
      </xdr:nvSpPr>
      <xdr:spPr>
        <a:xfrm>
          <a:off x="927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122300</xdr:rowOff>
    </xdr:from>
    <xdr:ext cx="405111" cy="259045"/>
    <xdr:sp macro="" textlink="">
      <xdr:nvSpPr>
        <xdr:cNvPr id="79" name="n_4mainValue【図書館】&#10;有形固定資産減価償却率"/>
        <xdr:cNvSpPr txBox="1"/>
      </xdr:nvSpPr>
      <xdr:spPr>
        <a:xfrm>
          <a:off x="927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05" name="直線コネクタ 104"/>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06" name="【図書館】&#10;一人当たり面積最小値テキスト"/>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07" name="直線コネクタ 106"/>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08" name="【図書館】&#10;一人当たり面積最大値テキスト"/>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09" name="直線コネクタ 108"/>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10" name="【図書館】&#10;一人当たり面積平均値テキスト"/>
        <xdr:cNvSpPr txBox="1"/>
      </xdr:nvSpPr>
      <xdr:spPr>
        <a:xfrm>
          <a:off x="10515600" y="665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11" name="フローチャート: 判断 110"/>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12" name="フローチャート: 判断 111"/>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13" name="フローチャート: 判断 112"/>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14" name="フローチャート: 判断 113"/>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15" name="フローチャート: 判断 114"/>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41</xdr:row>
      <xdr:rowOff>39007</xdr:rowOff>
    </xdr:from>
    <xdr:to>
      <xdr:col>36</xdr:col>
      <xdr:colOff>165100</xdr:colOff>
      <xdr:row>41</xdr:row>
      <xdr:rowOff>140607</xdr:rowOff>
    </xdr:to>
    <xdr:sp macro="" textlink="">
      <xdr:nvSpPr>
        <xdr:cNvPr id="121" name="楕円 120"/>
        <xdr:cNvSpPr/>
      </xdr:nvSpPr>
      <xdr:spPr>
        <a:xfrm>
          <a:off x="6921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129920</xdr:rowOff>
    </xdr:from>
    <xdr:ext cx="469744" cy="259045"/>
    <xdr:sp macro="" textlink="">
      <xdr:nvSpPr>
        <xdr:cNvPr id="122" name="n_1aveValue【図書館】&#10;一人当たり面積"/>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23" name="n_2aveValue【図書館】&#10;一人当たり面積"/>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24" name="n_3aveValue【図書館】&#10;一人当たり面積"/>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25" name="n_4aveValue【図書館】&#10;一人当たり面積"/>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131734</xdr:rowOff>
    </xdr:from>
    <xdr:ext cx="469744" cy="259045"/>
    <xdr:sp macro="" textlink="">
      <xdr:nvSpPr>
        <xdr:cNvPr id="126" name="n_4mainValue【図書館】&#10;一人当たり面積"/>
        <xdr:cNvSpPr txBox="1"/>
      </xdr:nvSpPr>
      <xdr:spPr>
        <a:xfrm>
          <a:off x="6737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51" name="直線コネクタ 150"/>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3" name="直線コネクタ 15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54" name="【体育館・プール】&#10;有形固定資産減価償却率最大値テキスト"/>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55" name="直線コネクタ 154"/>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56" name="【体育館・プール】&#10;有形固定資産減価償却率平均値テキスト"/>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57" name="フローチャート: 判断 156"/>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58" name="フローチャート: 判断 157"/>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59" name="フローチャート: 判断 158"/>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60" name="フローチャート: 判断 159"/>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61" name="フローチャート: 判断 160"/>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10160</xdr:rowOff>
    </xdr:from>
    <xdr:to>
      <xdr:col>6</xdr:col>
      <xdr:colOff>38100</xdr:colOff>
      <xdr:row>60</xdr:row>
      <xdr:rowOff>111760</xdr:rowOff>
    </xdr:to>
    <xdr:sp macro="" textlink="">
      <xdr:nvSpPr>
        <xdr:cNvPr id="167" name="楕円 166"/>
        <xdr:cNvSpPr/>
      </xdr:nvSpPr>
      <xdr:spPr>
        <a:xfrm>
          <a:off x="1079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13987</xdr:rowOff>
    </xdr:from>
    <xdr:ext cx="405111" cy="259045"/>
    <xdr:sp macro="" textlink="">
      <xdr:nvSpPr>
        <xdr:cNvPr id="168" name="n_1aveValue【体育館・プール】&#10;有形固定資産減価償却率"/>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169" name="n_2aveValue【体育館・プール】&#10;有形固定資産減価償却率"/>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70" name="n_3aveValue【体育館・プール】&#10;有形固定資産減価償却率"/>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171" name="n_4aveValue【体育館・プール】&#10;有形固定資産減価償却率"/>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72" name="n_4main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96" name="直線コネクタ 195"/>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97"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98" name="直線コネクタ 197"/>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99"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00" name="直線コネクタ 199"/>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01" name="【体育館・プール】&#10;一人当たり面積平均値テキスト"/>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02" name="フローチャート: 判断 201"/>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03" name="フローチャート: 判断 202"/>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04" name="フローチャート: 判断 203"/>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05" name="フローチャート: 判断 204"/>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06" name="フローチャート: 判断 205"/>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44450</xdr:rowOff>
    </xdr:from>
    <xdr:to>
      <xdr:col>36</xdr:col>
      <xdr:colOff>165100</xdr:colOff>
      <xdr:row>62</xdr:row>
      <xdr:rowOff>146050</xdr:rowOff>
    </xdr:to>
    <xdr:sp macro="" textlink="">
      <xdr:nvSpPr>
        <xdr:cNvPr id="212" name="楕円 211"/>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137177</xdr:rowOff>
    </xdr:from>
    <xdr:ext cx="469744" cy="259045"/>
    <xdr:sp macro="" textlink="">
      <xdr:nvSpPr>
        <xdr:cNvPr id="213" name="n_1aveValue【体育館・プール】&#10;一人当たり面積"/>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14" name="n_2aveValue【体育館・プール】&#10;一人当たり面積"/>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15" name="n_3aveValue【体育館・プール】&#10;一人当たり面積"/>
        <xdr:cNvSpPr txBox="1"/>
      </xdr:nvSpPr>
      <xdr:spPr>
        <a:xfrm>
          <a:off x="7626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16" name="n_4aveValue【体育館・プール】&#10;一人当たり面積"/>
        <xdr:cNvSpPr txBox="1"/>
      </xdr:nvSpPr>
      <xdr:spPr>
        <a:xfrm>
          <a:off x="6737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17" name="n_4main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8" name="テキスト ボックス 22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30" name="テキスト ボックス 22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6" name="テキスト ボックス 23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8" name="テキスト ボックス 23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40" name="直線コネクタ 239"/>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41" name="【福祉施設】&#10;有形固定資産減価償却率最小値テキスト"/>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42" name="直線コネクタ 241"/>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43" name="【福祉施設】&#10;有形固定資産減価償却率最大値テキスト"/>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44" name="直線コネクタ 243"/>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45" name="【福祉施設】&#10;有形固定資産減価償却率平均値テキスト"/>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46" name="フローチャート: 判断 245"/>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47" name="フローチャート: 判断 246"/>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48" name="フローチャート: 判断 247"/>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49" name="フローチャート: 判断 248"/>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50" name="フローチャート: 判断 249"/>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84</xdr:row>
      <xdr:rowOff>37592</xdr:rowOff>
    </xdr:from>
    <xdr:to>
      <xdr:col>6</xdr:col>
      <xdr:colOff>38100</xdr:colOff>
      <xdr:row>84</xdr:row>
      <xdr:rowOff>139192</xdr:rowOff>
    </xdr:to>
    <xdr:sp macro="" textlink="">
      <xdr:nvSpPr>
        <xdr:cNvPr id="256" name="楕円 255"/>
        <xdr:cNvSpPr/>
      </xdr:nvSpPr>
      <xdr:spPr>
        <a:xfrm>
          <a:off x="1079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121429</xdr:rowOff>
    </xdr:from>
    <xdr:ext cx="405111" cy="259045"/>
    <xdr:sp macro="" textlink="">
      <xdr:nvSpPr>
        <xdr:cNvPr id="257" name="n_1aveValue【福祉施設】&#10;有形固定資産減価償却率"/>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258" name="n_2aveValue【福祉施設】&#10;有形固定資産減価償却率"/>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259" name="n_3aveValue【福祉施設】&#10;有形固定資産減価償却率"/>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260" name="n_4aveValue【福祉施設】&#10;有形固定資産減価償却率"/>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130319</xdr:rowOff>
    </xdr:from>
    <xdr:ext cx="405111" cy="259045"/>
    <xdr:sp macro="" textlink="">
      <xdr:nvSpPr>
        <xdr:cNvPr id="261" name="n_4mainValue【福祉施設】&#10;有形固定資産減価償却率"/>
        <xdr:cNvSpPr txBox="1"/>
      </xdr:nvSpPr>
      <xdr:spPr>
        <a:xfrm>
          <a:off x="927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2" name="直線コネクタ 27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3" name="テキスト ボックス 27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4" name="直線コネクタ 27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5" name="テキスト ボックス 27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6" name="直線コネクタ 27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7" name="テキスト ボックス 27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8" name="直線コネクタ 27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9" name="テキスト ボックス 27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0" name="直線コネクタ 27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1" name="テキスト ボックス 28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2" name="直線コネクタ 28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3" name="テキスト ボックス 28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287" name="直線コネクタ 286"/>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88" name="【福祉施設】&#10;一人当たり面積最小値テキスト"/>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89" name="直線コネクタ 288"/>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290" name="【福祉施設】&#10;一人当たり面積最大値テキスト"/>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291" name="直線コネクタ 290"/>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292" name="【福祉施設】&#10;一人当たり面積平均値テキスト"/>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293" name="フローチャート: 判断 292"/>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294" name="フローチャート: 判断 293"/>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295" name="フローチャート: 判断 294"/>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296" name="フローチャート: 判断 295"/>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297" name="フローチャート: 判断 296"/>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82006</xdr:rowOff>
    </xdr:from>
    <xdr:to>
      <xdr:col>36</xdr:col>
      <xdr:colOff>165100</xdr:colOff>
      <xdr:row>87</xdr:row>
      <xdr:rowOff>12156</xdr:rowOff>
    </xdr:to>
    <xdr:sp macro="" textlink="">
      <xdr:nvSpPr>
        <xdr:cNvPr id="303" name="楕円 302"/>
        <xdr:cNvSpPr/>
      </xdr:nvSpPr>
      <xdr:spPr>
        <a:xfrm>
          <a:off x="6921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76035</xdr:rowOff>
    </xdr:from>
    <xdr:ext cx="469744" cy="259045"/>
    <xdr:sp macro="" textlink="">
      <xdr:nvSpPr>
        <xdr:cNvPr id="304" name="n_1aveValue【福祉施設】&#10;一人当たり面積"/>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05" name="n_2aveValue【福祉施設】&#10;一人当たり面積"/>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06" name="n_3aveValue【福祉施設】&#10;一人当たり面積"/>
        <xdr:cNvSpPr txBox="1"/>
      </xdr:nvSpPr>
      <xdr:spPr>
        <a:xfrm>
          <a:off x="76264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07" name="n_4aveValue【福祉施設】&#10;一人当たり面積"/>
        <xdr:cNvSpPr txBox="1"/>
      </xdr:nvSpPr>
      <xdr:spPr>
        <a:xfrm>
          <a:off x="67374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3283</xdr:rowOff>
    </xdr:from>
    <xdr:ext cx="469744" cy="259045"/>
    <xdr:sp macro="" textlink="">
      <xdr:nvSpPr>
        <xdr:cNvPr id="308" name="n_4mainValue【福祉施設】&#10;一人当たり面積"/>
        <xdr:cNvSpPr txBox="1"/>
      </xdr:nvSpPr>
      <xdr:spPr>
        <a:xfrm>
          <a:off x="6737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3" name="テキスト ボックス 3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4" name="直線コネクタ 3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5" name="テキスト ボックス 33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6" name="直線コネクタ 3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7" name="テキスト ボックス 33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8" name="直線コネクタ 3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9" name="テキスト ボックス 3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0" name="直線コネクタ 3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1" name="テキスト ボックス 3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2" name="直線コネクタ 3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3" name="テキスト ボックス 3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4" name="直線コネクタ 3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5" name="テキスト ボックス 34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6" name="直線コネクタ 3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47" name="テキスト ボックス 34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349" name="直線コネクタ 348"/>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5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51" name="直線コネクタ 35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352" name="【一般廃棄物処理施設】&#10;有形固定資産減価償却率最大値テキスト"/>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353" name="直線コネクタ 352"/>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354"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355" name="フローチャート: 判断 354"/>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56" name="フローチャート: 判断 355"/>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57" name="フローチャート: 判断 356"/>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358" name="フローチャート: 判断 357"/>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359" name="フローチャート: 判断 358"/>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40</xdr:row>
      <xdr:rowOff>38735</xdr:rowOff>
    </xdr:from>
    <xdr:to>
      <xdr:col>67</xdr:col>
      <xdr:colOff>101600</xdr:colOff>
      <xdr:row>40</xdr:row>
      <xdr:rowOff>140335</xdr:rowOff>
    </xdr:to>
    <xdr:sp macro="" textlink="">
      <xdr:nvSpPr>
        <xdr:cNvPr id="365" name="楕円 364"/>
        <xdr:cNvSpPr/>
      </xdr:nvSpPr>
      <xdr:spPr>
        <a:xfrm>
          <a:off x="12763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90187</xdr:rowOff>
    </xdr:from>
    <xdr:ext cx="405111" cy="259045"/>
    <xdr:sp macro="" textlink="">
      <xdr:nvSpPr>
        <xdr:cNvPr id="366" name="n_1aveValue【一般廃棄物処理施設】&#10;有形固定資産減価償却率"/>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367"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368" name="n_3aveValue【一般廃棄物処理施設】&#10;有形固定資産減価償却率"/>
        <xdr:cNvSpPr txBox="1"/>
      </xdr:nvSpPr>
      <xdr:spPr>
        <a:xfrm>
          <a:off x="13500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369" name="n_4aveValue【一般廃棄物処理施設】&#10;有形固定資産減価償却率"/>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131462</xdr:rowOff>
    </xdr:from>
    <xdr:ext cx="405111" cy="259045"/>
    <xdr:sp macro="" textlink="">
      <xdr:nvSpPr>
        <xdr:cNvPr id="370" name="n_4mainValue【一般廃棄物処理施設】&#10;有形固定資産減価償却率"/>
        <xdr:cNvSpPr txBox="1"/>
      </xdr:nvSpPr>
      <xdr:spPr>
        <a:xfrm>
          <a:off x="126117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1" name="直線コネクタ 3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2" name="テキスト ボックス 3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3" name="直線コネクタ 3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84" name="テキスト ボックス 38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5" name="直線コネクタ 3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6" name="テキスト ボックス 3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7" name="直線コネクタ 3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88" name="テキスト ボックス 3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9" name="直線コネクタ 3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90" name="テキスト ボックス 3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92" name="テキスト ボックス 39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394" name="直線コネクタ 393"/>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395" name="【一般廃棄物処理施設】&#10;一人当たり有形固定資産（償却資産）額最小値テキスト"/>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396" name="直線コネクタ 395"/>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397" name="【一般廃棄物処理施設】&#10;一人当たり有形固定資産（償却資産）額最大値テキスト"/>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398" name="直線コネクタ 397"/>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399" name="【一般廃棄物処理施設】&#10;一人当たり有形固定資産（償却資産）額平均値テキスト"/>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00" name="フローチャート: 判断 399"/>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01" name="フローチャート: 判断 400"/>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02" name="フローチャート: 判断 401"/>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403" name="フローチャート: 判断 402"/>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404" name="フローチャート: 判断 403"/>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158569</xdr:rowOff>
    </xdr:from>
    <xdr:to>
      <xdr:col>98</xdr:col>
      <xdr:colOff>38100</xdr:colOff>
      <xdr:row>42</xdr:row>
      <xdr:rowOff>88719</xdr:rowOff>
    </xdr:to>
    <xdr:sp macro="" textlink="">
      <xdr:nvSpPr>
        <xdr:cNvPr id="410" name="楕円 409"/>
        <xdr:cNvSpPr/>
      </xdr:nvSpPr>
      <xdr:spPr>
        <a:xfrm>
          <a:off x="18605500" y="71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34081</xdr:rowOff>
    </xdr:from>
    <xdr:ext cx="599010" cy="259045"/>
    <xdr:sp macro="" textlink="">
      <xdr:nvSpPr>
        <xdr:cNvPr id="411" name="n_1aveValue【一般廃棄物処理施設】&#10;一人当たり有形固定資産（償却資産）額"/>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412" name="n_2aveValue【一般廃棄物処理施設】&#10;一人当たり有形固定資産（償却資産）額"/>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413" name="n_3aveValue【一般廃棄物処理施設】&#10;一人当たり有形固定資産（償却資産）額"/>
        <xdr:cNvSpPr txBox="1"/>
      </xdr:nvSpPr>
      <xdr:spPr>
        <a:xfrm>
          <a:off x="19245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414" name="n_4aveValue【一般廃棄物処理施設】&#10;一人当たり有形固定資産（償却資産）額"/>
        <xdr:cNvSpPr txBox="1"/>
      </xdr:nvSpPr>
      <xdr:spPr>
        <a:xfrm>
          <a:off x="18389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97</xdr:col>
      <xdr:colOff>20833</xdr:colOff>
      <xdr:row>42</xdr:row>
      <xdr:rowOff>79846</xdr:rowOff>
    </xdr:from>
    <xdr:ext cx="313932" cy="259045"/>
    <xdr:sp macro="" textlink="">
      <xdr:nvSpPr>
        <xdr:cNvPr id="415" name="n_4mainValue【一般廃棄物処理施設】&#10;一人当たり有形固定資産（償却資産）額"/>
        <xdr:cNvSpPr txBox="1"/>
      </xdr:nvSpPr>
      <xdr:spPr>
        <a:xfrm>
          <a:off x="18499333" y="728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7" name="直線コネクタ 4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8" name="テキスト ボックス 4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9" name="直線コネクタ 4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0" name="テキスト ボックス 4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1" name="直線コネクタ 4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2" name="テキスト ボックス 4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3" name="直線コネクタ 4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4" name="テキスト ボックス 4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5" name="直線コネクタ 4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6" name="テキスト ボックス 4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7" name="直線コネクタ 4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8" name="テキスト ボックス 4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41" name="直線コネクタ 440"/>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4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43" name="直線コネクタ 44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44"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5" name="直線コネクタ 444"/>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446" name="【保健センター・保健所】&#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447" name="フローチャート: 判断 446"/>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448" name="フローチャート: 判断 447"/>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449" name="フローチャート: 判断 448"/>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50" name="フローチャート: 判断 449"/>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451" name="フローチャート: 判断 450"/>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156573</xdr:rowOff>
    </xdr:from>
    <xdr:to>
      <xdr:col>67</xdr:col>
      <xdr:colOff>101600</xdr:colOff>
      <xdr:row>60</xdr:row>
      <xdr:rowOff>86723</xdr:rowOff>
    </xdr:to>
    <xdr:sp macro="" textlink="">
      <xdr:nvSpPr>
        <xdr:cNvPr id="457" name="楕円 456"/>
        <xdr:cNvSpPr/>
      </xdr:nvSpPr>
      <xdr:spPr>
        <a:xfrm>
          <a:off x="12763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99984</xdr:rowOff>
    </xdr:from>
    <xdr:ext cx="405111" cy="259045"/>
    <xdr:sp macro="" textlink="">
      <xdr:nvSpPr>
        <xdr:cNvPr id="458" name="n_1aveValue【保健センター・保健所】&#10;有形固定資産減価償却率"/>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459" name="n_2aveValue【保健センター・保健所】&#10;有形固定資産減価償却率"/>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60"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461" name="n_4aveValue【保健センター・保健所】&#10;有形固定資産減価償却率"/>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77850</xdr:rowOff>
    </xdr:from>
    <xdr:ext cx="405111" cy="259045"/>
    <xdr:sp macro="" textlink="">
      <xdr:nvSpPr>
        <xdr:cNvPr id="462" name="n_4mainValue【保健センター・保健所】&#10;有形固定資産減価償却率"/>
        <xdr:cNvSpPr txBox="1"/>
      </xdr:nvSpPr>
      <xdr:spPr>
        <a:xfrm>
          <a:off x="126117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484" name="直線コネクタ 483"/>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485" name="【保健センター・保健所】&#10;一人当たり面積最小値テキスト"/>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486" name="直線コネクタ 485"/>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487"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488" name="直線コネクタ 487"/>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489" name="【保健センター・保健所】&#10;一人当たり面積平均値テキスト"/>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490" name="フローチャート: 判断 489"/>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491" name="フローチャート: 判断 490"/>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92" name="フローチャート: 判断 491"/>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93" name="フローチャート: 判断 492"/>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494" name="フローチャート: 判断 493"/>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118364</xdr:rowOff>
    </xdr:from>
    <xdr:to>
      <xdr:col>98</xdr:col>
      <xdr:colOff>38100</xdr:colOff>
      <xdr:row>63</xdr:row>
      <xdr:rowOff>48514</xdr:rowOff>
    </xdr:to>
    <xdr:sp macro="" textlink="">
      <xdr:nvSpPr>
        <xdr:cNvPr id="500" name="楕円 499"/>
        <xdr:cNvSpPr/>
      </xdr:nvSpPr>
      <xdr:spPr>
        <a:xfrm>
          <a:off x="18605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85615</xdr:rowOff>
    </xdr:from>
    <xdr:ext cx="469744" cy="259045"/>
    <xdr:sp macro="" textlink="">
      <xdr:nvSpPr>
        <xdr:cNvPr id="501"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02"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03"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504"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39641</xdr:rowOff>
    </xdr:from>
    <xdr:ext cx="469744" cy="259045"/>
    <xdr:sp macro="" textlink="">
      <xdr:nvSpPr>
        <xdr:cNvPr id="505" name="n_4mainValue【保健センター・保健所】&#10;一人当たり面積"/>
        <xdr:cNvSpPr txBox="1"/>
      </xdr:nvSpPr>
      <xdr:spPr>
        <a:xfrm>
          <a:off x="18421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4" name="テキスト ボックス 5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5" name="直線コネクタ 5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6" name="テキスト ボックス 51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7" name="直線コネクタ 51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8" name="テキスト ボックス 51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9" name="直線コネクタ 51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0" name="テキスト ボックス 51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1" name="直線コネクタ 5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2" name="テキスト ボックス 5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3" name="直線コネクタ 52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4" name="テキスト ボックス 52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5" name="直線コネクタ 52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6" name="テキスト ボックス 52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7" name="直線コネクタ 5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8" name="テキスト ボックス 52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530" name="直線コネクタ 529"/>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31"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2" name="直線コネクタ 53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533"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534" name="直線コネクタ 533"/>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535" name="【消防施設】&#10;有形固定資産減価償却率平均値テキスト"/>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536" name="フローチャート: 判断 535"/>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537" name="フローチャート: 判断 536"/>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538" name="フローチャート: 判断 537"/>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39" name="フローチャート: 判断 538"/>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540" name="フローチャート: 判断 539"/>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33020</xdr:rowOff>
    </xdr:from>
    <xdr:to>
      <xdr:col>67</xdr:col>
      <xdr:colOff>101600</xdr:colOff>
      <xdr:row>81</xdr:row>
      <xdr:rowOff>134620</xdr:rowOff>
    </xdr:to>
    <xdr:sp macro="" textlink="">
      <xdr:nvSpPr>
        <xdr:cNvPr id="546" name="楕円 545"/>
        <xdr:cNvSpPr/>
      </xdr:nvSpPr>
      <xdr:spPr>
        <a:xfrm>
          <a:off x="12763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84472</xdr:rowOff>
    </xdr:from>
    <xdr:ext cx="405111" cy="259045"/>
    <xdr:sp macro="" textlink="">
      <xdr:nvSpPr>
        <xdr:cNvPr id="547" name="n_1aveValue【消防施設】&#10;有形固定資産減価償却率"/>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548" name="n_2aveValue【消防施設】&#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49"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550" name="n_4aveValue【消防施設】&#10;有形固定資産減価償却率"/>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551" name="n_4mainValue【消防施設】&#10;有形固定資産減価償却率"/>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0" name="テキスト ボックス 5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1" name="直線コネクタ 5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2" name="直線コネクタ 56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3" name="テキスト ボックス 56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4" name="直線コネクタ 56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5" name="テキスト ボックス 56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6" name="直線コネクタ 56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7" name="テキスト ボックス 56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8" name="直線コネクタ 56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9" name="テキスト ボックス 56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0" name="直線コネクタ 56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1" name="テキスト ボックス 57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2" name="直線コネクタ 5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3" name="テキスト ボックス 5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575" name="直線コネクタ 574"/>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76"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77" name="直線コネクタ 576"/>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578" name="【消防施設】&#10;一人当たり面積最大値テキスト"/>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579" name="直線コネクタ 578"/>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580" name="【消防施設】&#10;一人当たり面積平均値テキスト"/>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81" name="フローチャート: 判断 580"/>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582" name="フローチャート: 判断 581"/>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583" name="フローチャート: 判断 582"/>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84" name="フローチャート: 判断 583"/>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585" name="フローチャート: 判断 584"/>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6" name="テキスト ボックス 5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7" name="テキスト ボックス 5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8" name="テキスト ボックス 5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9" name="テキスト ボックス 5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0" name="テキスト ボックス 5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120650</xdr:rowOff>
    </xdr:from>
    <xdr:to>
      <xdr:col>98</xdr:col>
      <xdr:colOff>38100</xdr:colOff>
      <xdr:row>86</xdr:row>
      <xdr:rowOff>50800</xdr:rowOff>
    </xdr:to>
    <xdr:sp macro="" textlink="">
      <xdr:nvSpPr>
        <xdr:cNvPr id="591" name="楕円 590"/>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168291</xdr:rowOff>
    </xdr:from>
    <xdr:ext cx="469744" cy="259045"/>
    <xdr:sp macro="" textlink="">
      <xdr:nvSpPr>
        <xdr:cNvPr id="592" name="n_1aveValue【消防施設】&#10;一人当たり面積"/>
        <xdr:cNvSpPr txBox="1"/>
      </xdr:nvSpPr>
      <xdr:spPr>
        <a:xfrm>
          <a:off x="21075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593" name="n_2aveValue【消防施設】&#10;一人当たり面積"/>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594" name="n_3aveValue【消防施設】&#10;一人当たり面積"/>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595" name="n_4aveValue【消防施設】&#10;一人当たり面積"/>
        <xdr:cNvSpPr txBox="1"/>
      </xdr:nvSpPr>
      <xdr:spPr>
        <a:xfrm>
          <a:off x="18421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596" name="n_4mainValue【消防施設】&#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7" name="正方形/長方形 5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8" name="正方形/長方形 5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9" name="正方形/長方形 5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0" name="正方形/長方形 5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1" name="正方形/長方形 6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2" name="正方形/長方形 6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3" name="正方形/長方形 6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正方形/長方形 6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5" name="テキスト ボックス 6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6" name="直線コネクタ 6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7" name="テキスト ボックス 6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8" name="直線コネクタ 6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9" name="テキスト ボックス 60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0" name="直線コネクタ 6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1" name="テキスト ボックス 6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2" name="直線コネクタ 6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3" name="テキスト ボックス 6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4" name="直線コネクタ 6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5" name="テキスト ボックス 6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6" name="直線コネクタ 6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7" name="テキスト ボックス 6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8" name="直線コネクタ 6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9" name="テキスト ボックス 61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0" name="直線コネクタ 6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622" name="直線コネクタ 621"/>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623" name="【庁舎】&#10;有形固定資産減価償却率最小値テキスト"/>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624" name="直線コネクタ 623"/>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25" name="【庁舎】&#10;有形固定資産減価償却率最大値テキスト"/>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26" name="直線コネクタ 625"/>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627" name="【庁舎】&#10;有形固定資産減価償却率平均値テキスト"/>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628" name="フローチャート: 判断 627"/>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629" name="フローチャート: 判断 628"/>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630" name="フローチャート: 判断 629"/>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31" name="フローチャート: 判断 630"/>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32" name="フローチャート: 判断 631"/>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3" name="テキスト ボックス 6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4" name="テキスト ボックス 6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5" name="テキスト ボックス 6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6" name="テキスト ボックス 6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7" name="テキスト ボックス 6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38463</xdr:rowOff>
    </xdr:from>
    <xdr:to>
      <xdr:col>67</xdr:col>
      <xdr:colOff>101600</xdr:colOff>
      <xdr:row>107</xdr:row>
      <xdr:rowOff>140063</xdr:rowOff>
    </xdr:to>
    <xdr:sp macro="" textlink="">
      <xdr:nvSpPr>
        <xdr:cNvPr id="638" name="楕円 637"/>
        <xdr:cNvSpPr/>
      </xdr:nvSpPr>
      <xdr:spPr>
        <a:xfrm>
          <a:off x="12763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53720</xdr:rowOff>
    </xdr:from>
    <xdr:ext cx="405111" cy="259045"/>
    <xdr:sp macro="" textlink="">
      <xdr:nvSpPr>
        <xdr:cNvPr id="639" name="n_1aveValue【庁舎】&#10;有形固定資産減価償却率"/>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640" name="n_2aveValue【庁舎】&#10;有形固定資産減価償却率"/>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41"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42"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131190</xdr:rowOff>
    </xdr:from>
    <xdr:ext cx="405111" cy="259045"/>
    <xdr:sp macro="" textlink="">
      <xdr:nvSpPr>
        <xdr:cNvPr id="643" name="n_4mainValue【庁舎】&#10;有形固定資産減価償却率"/>
        <xdr:cNvSpPr txBox="1"/>
      </xdr:nvSpPr>
      <xdr:spPr>
        <a:xfrm>
          <a:off x="12611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4" name="直線コネクタ 65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5" name="テキスト ボックス 65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6" name="直線コネクタ 65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7" name="テキスト ボックス 65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8" name="直線コネクタ 65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9" name="テキスト ボックス 65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0" name="直線コネクタ 65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1" name="テキスト ボックス 66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2" name="直線コネクタ 66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3" name="テキスト ボックス 66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4" name="直線コネクタ 66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5" name="テキスト ボックス 66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7" name="テキスト ボックス 6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669" name="直線コネクタ 668"/>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70"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71" name="直線コネクタ 670"/>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672"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673" name="直線コネクタ 672"/>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674" name="【庁舎】&#10;一人当たり面積平均値テキスト"/>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675" name="フローチャート: 判断 674"/>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76" name="フローチャート: 判断 675"/>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677" name="フローチャート: 判断 676"/>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678" name="フローチャート: 判断 677"/>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679" name="フローチャート: 判断 678"/>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0" name="テキスト ボックス 6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46627</xdr:rowOff>
    </xdr:from>
    <xdr:to>
      <xdr:col>98</xdr:col>
      <xdr:colOff>38100</xdr:colOff>
      <xdr:row>107</xdr:row>
      <xdr:rowOff>148227</xdr:rowOff>
    </xdr:to>
    <xdr:sp macro="" textlink="">
      <xdr:nvSpPr>
        <xdr:cNvPr id="685" name="楕円 684"/>
        <xdr:cNvSpPr/>
      </xdr:nvSpPr>
      <xdr:spPr>
        <a:xfrm>
          <a:off x="18605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130464</xdr:rowOff>
    </xdr:from>
    <xdr:ext cx="469744" cy="259045"/>
    <xdr:sp macro="" textlink="">
      <xdr:nvSpPr>
        <xdr:cNvPr id="686" name="n_1aveValue【庁舎】&#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687" name="n_2aveValue【庁舎】&#10;一人当たり面積"/>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688" name="n_3aveValue【庁舎】&#10;一人当たり面積"/>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689" name="n_4aveValue【庁舎】&#10;一人当たり面積"/>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690" name="n_4mainValue【庁舎】&#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市民交流センター建設工事に伴う市民会館及び図書館旧館の解体により、減価償却率において図書館は減少、市民会館は皆減となっている。</a:t>
          </a:r>
          <a:endParaRPr lang="ja-JP" altLang="ja-JP" sz="1400">
            <a:effectLst/>
          </a:endParaRPr>
        </a:p>
        <a:p>
          <a:r>
            <a:rPr kumimoji="1" lang="ja-JP" altLang="ja-JP" sz="1100">
              <a:solidFill>
                <a:schemeClr val="dk1"/>
              </a:solidFill>
              <a:effectLst/>
              <a:latin typeface="+mn-lt"/>
              <a:ea typeface="+mn-ea"/>
              <a:cs typeface="+mn-cs"/>
            </a:rPr>
            <a:t>図書館については市民交流センター内に新しい図書館を開設したことから、減価償却率は減少する見込みである。</a:t>
          </a:r>
          <a:endParaRPr lang="ja-JP" altLang="ja-JP" sz="1400">
            <a:effectLst/>
          </a:endParaRPr>
        </a:p>
        <a:p>
          <a:r>
            <a:rPr kumimoji="1" lang="ja-JP" altLang="ja-JP" sz="1100">
              <a:solidFill>
                <a:schemeClr val="dk1"/>
              </a:solidFill>
              <a:effectLst/>
              <a:latin typeface="+mn-lt"/>
              <a:ea typeface="+mn-ea"/>
              <a:cs typeface="+mn-cs"/>
            </a:rPr>
            <a:t>また、一般廃棄物処理施設についても令和３年度より清掃センター工場棟を解体しており、減価償却率が減少する見込みである。</a:t>
          </a:r>
          <a:endParaRPr lang="ja-JP" altLang="ja-JP" sz="1400">
            <a:effectLst/>
          </a:endParaRPr>
        </a:p>
        <a:p>
          <a:r>
            <a:rPr kumimoji="1" lang="ja-JP" altLang="ja-JP" sz="1100">
              <a:solidFill>
                <a:schemeClr val="dk1"/>
              </a:solidFill>
              <a:effectLst/>
              <a:latin typeface="+mn-lt"/>
              <a:ea typeface="+mn-ea"/>
              <a:cs typeface="+mn-cs"/>
            </a:rPr>
            <a:t>その他の施設については、計画的な修繕、更新による施設の長寿命化や施設の統廃合などを含めた適正管理を行っていく。</a:t>
          </a:r>
          <a:endParaRPr lang="ja-JP" altLang="ja-JP" sz="1400">
            <a:effectLst/>
          </a:endParaRPr>
        </a:p>
        <a:p>
          <a:r>
            <a:rPr kumimoji="1" lang="ja-JP" altLang="ja-JP" sz="1100">
              <a:solidFill>
                <a:schemeClr val="dk1"/>
              </a:solidFill>
              <a:effectLst/>
              <a:latin typeface="+mn-lt"/>
              <a:ea typeface="+mn-ea"/>
              <a:cs typeface="+mn-cs"/>
            </a:rPr>
            <a:t>なお、未整備となっている令和２年度以降の固定資産台帳について、早急に作成する予定である。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32,696
32,104
29.11
21,672,703
21,279,556
238,856
8,469,244
12,175,751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上回っているものの、新型コロナウイルス感染症の影響による地方税の減収などから令和３年度に大きく下がったことにより、税収が増加した令和５年度においても３年平均の数値ではコロナ前より低水準となっている。</a:t>
          </a:r>
        </a:p>
        <a:p>
          <a:r>
            <a:rPr kumimoji="1" lang="ja-JP" altLang="en-US" sz="1300">
              <a:latin typeface="ＭＳ Ｐゴシック" panose="020B0600070205080204" pitchFamily="50" charset="-128"/>
              <a:ea typeface="ＭＳ Ｐゴシック" panose="020B0600070205080204" pitchFamily="50" charset="-128"/>
            </a:rPr>
            <a:t>　今後は新型コロナウイルス感染症の影響からの本格的な賑わいの回復など、必要な施策を確実に実施することで市税等の歳入の確保に努め、財政基盤の強化を図っていく。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32500"/>
          <a:ext cx="0" cy="1362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395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8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32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6644822"/>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76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40822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664482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677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86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40822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6610350"/>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6766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84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23585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33500" y="6610350"/>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681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8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68289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66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64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6600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637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6600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6565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65831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635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歳入では、地方交付税や臨時財政対策債が減となった一方、それを上回る地方税の増により、経常一般財源の総額が前年度比</a:t>
          </a:r>
          <a:r>
            <a:rPr kumimoji="1" lang="en-US" altLang="ja-JP" sz="1300">
              <a:latin typeface="ＭＳ Ｐゴシック" panose="020B0600070205080204" pitchFamily="50" charset="-128"/>
              <a:ea typeface="ＭＳ Ｐゴシック" panose="020B0600070205080204" pitchFamily="50" charset="-128"/>
            </a:rPr>
            <a:t>145,903</a:t>
          </a:r>
          <a:r>
            <a:rPr kumimoji="1" lang="ja-JP" altLang="en-US" sz="1300">
              <a:latin typeface="ＭＳ Ｐゴシック" panose="020B0600070205080204" pitchFamily="50" charset="-128"/>
              <a:ea typeface="ＭＳ Ｐゴシック" panose="020B0600070205080204" pitchFamily="50" charset="-128"/>
            </a:rPr>
            <a:t>千円の増となっている。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歳出では、障がい者自立支援給付費や障がい者通所支援費をはじめとした扶助費の増などにより、経常経費充当一般財源等の総額が前年度比</a:t>
          </a:r>
          <a:r>
            <a:rPr kumimoji="1" lang="en-US" altLang="ja-JP" sz="1300">
              <a:latin typeface="ＭＳ Ｐゴシック" panose="020B0600070205080204" pitchFamily="50" charset="-128"/>
              <a:ea typeface="ＭＳ Ｐゴシック" panose="020B0600070205080204" pitchFamily="50" charset="-128"/>
            </a:rPr>
            <a:t>60,915</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以上により、経常収支比率は前年度比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今後は公債費のさらなる適正管理、人件費・投資的経費の抑制をはじめとした各種行政経費の削減など改善に努める。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788144"/>
          <a:ext cx="0" cy="1215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03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54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788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61</xdr:row>
      <xdr:rowOff>153162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52850" y="10180828"/>
          <a:ext cx="762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27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138938</xdr:rowOff>
    </xdr:from>
    <xdr:to>
      <xdr:col>19</xdr:col>
      <xdr:colOff>133350</xdr:colOff>
      <xdr:row>61</xdr:row>
      <xdr:rowOff>153162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9879838"/>
          <a:ext cx="812800" cy="3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2313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31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61</xdr:row>
      <xdr:rowOff>157988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9879838"/>
          <a:ext cx="812800" cy="3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039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11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157988</xdr:rowOff>
    </xdr:from>
    <xdr:to>
      <xdr:col>11</xdr:col>
      <xdr:colOff>31750</xdr:colOff>
      <xdr:row>62</xdr:row>
      <xdr:rowOff>20320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229088"/>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2684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3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3360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4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58928</xdr:rowOff>
    </xdr:from>
    <xdr:to>
      <xdr:col>23</xdr:col>
      <xdr:colOff>184150</xdr:colOff>
      <xdr:row>61</xdr:row>
      <xdr:rowOff>160528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75455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998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1734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9948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88138</xdr:rowOff>
    </xdr:from>
    <xdr:to>
      <xdr:col>15</xdr:col>
      <xdr:colOff>133350</xdr:colOff>
      <xdr:row>60</xdr:row>
      <xdr:rowOff>18288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9829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28465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960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107188</xdr:rowOff>
    </xdr:from>
    <xdr:to>
      <xdr:col>11</xdr:col>
      <xdr:colOff>82550</xdr:colOff>
      <xdr:row>62</xdr:row>
      <xdr:rowOff>37338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1782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995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21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998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は下回っているものの、人件費及び物件費の決算額は令和３年度以前と比較すると増加傾向にある。人件費は、退職者数が減ったことによる退職手当の減により全体では減少したが、退職手当を除く人件費は給与表の改定等により増加している。物件費は、道路・橋りょう等の長寿命化計画策定業務や庁内事務デジタル化事業が皆増となった一方で、新型コロナウイルスワクチン接種関連経費の減などにより減少している。今後も既存事業の見直し等による経費節減に努め、行政サービスの維持・向上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287835"/>
          <a:ext cx="0" cy="15492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8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4837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30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287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26815</xdr:rowOff>
    </xdr:from>
    <xdr:to>
      <xdr:col>23</xdr:col>
      <xdr:colOff>133350</xdr:colOff>
      <xdr:row>81</xdr:row>
      <xdr:rowOff>37832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752850" y="13399915"/>
          <a:ext cx="762000" cy="1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3427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3455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3606</xdr:rowOff>
    </xdr:from>
    <xdr:to>
      <xdr:col>19</xdr:col>
      <xdr:colOff>133350</xdr:colOff>
      <xdr:row>81</xdr:row>
      <xdr:rowOff>37832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40050" y="13376706"/>
          <a:ext cx="812800" cy="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34584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538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160446</xdr:rowOff>
    </xdr:from>
    <xdr:to>
      <xdr:col>15</xdr:col>
      <xdr:colOff>82550</xdr:colOff>
      <xdr:row>81</xdr:row>
      <xdr:rowOff>3606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27250" y="13368446"/>
          <a:ext cx="8128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34424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52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117543</xdr:rowOff>
    </xdr:from>
    <xdr:to>
      <xdr:col>11</xdr:col>
      <xdr:colOff>31750</xdr:colOff>
      <xdr:row>80</xdr:row>
      <xdr:rowOff>160446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3325543"/>
          <a:ext cx="79375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4604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54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3386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347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147465</xdr:rowOff>
    </xdr:from>
    <xdr:to>
      <xdr:col>23</xdr:col>
      <xdr:colOff>184150</xdr:colOff>
      <xdr:row>81</xdr:row>
      <xdr:rowOff>77615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3355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68742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327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158482</xdr:rowOff>
    </xdr:from>
    <xdr:to>
      <xdr:col>19</xdr:col>
      <xdr:colOff>184150</xdr:colOff>
      <xdr:row>81</xdr:row>
      <xdr:rowOff>88632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3366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98809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314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124256</xdr:rowOff>
    </xdr:from>
    <xdr:to>
      <xdr:col>15</xdr:col>
      <xdr:colOff>133350</xdr:colOff>
      <xdr:row>81</xdr:row>
      <xdr:rowOff>54406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33322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64583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31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109646</xdr:rowOff>
    </xdr:from>
    <xdr:to>
      <xdr:col>11</xdr:col>
      <xdr:colOff>82550</xdr:colOff>
      <xdr:row>81</xdr:row>
      <xdr:rowOff>39796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33176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49973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309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66743</xdr:rowOff>
    </xdr:from>
    <xdr:to>
      <xdr:col>7</xdr:col>
      <xdr:colOff>31750</xdr:colOff>
      <xdr:row>80</xdr:row>
      <xdr:rowOff>168343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32747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7070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304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令和４年４月２日から令和５年４月１日の間の採用者のラスパイレス指数が低いことなどから前年度同様に低い水準となっており、類似団体平均を下回っている。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3138150"/>
          <a:ext cx="0" cy="15566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146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4694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313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61686</xdr:rowOff>
    </xdr:from>
    <xdr:to>
      <xdr:col>81</xdr:col>
      <xdr:colOff>44450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712950" y="13269686"/>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3695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30500" y="1371690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61686</xdr:rowOff>
    </xdr:from>
    <xdr:to>
      <xdr:col>77</xdr:col>
      <xdr:colOff>44450</xdr:colOff>
      <xdr:row>82</xdr:row>
      <xdr:rowOff>46264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906500" y="13269686"/>
          <a:ext cx="806450" cy="31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8500" y="13785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386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46264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106400" y="13521871"/>
          <a:ext cx="8001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3803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388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80736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2293600" y="13521871"/>
          <a:ext cx="812800" cy="9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375137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383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376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385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28121</xdr:rowOff>
    </xdr:from>
    <xdr:to>
      <xdr:col>81</xdr:col>
      <xdr:colOff>95250</xdr:colOff>
      <xdr:row>80</xdr:row>
      <xdr:rowOff>129721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30500" y="1323612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44648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10886</xdr:rowOff>
    </xdr:from>
    <xdr:to>
      <xdr:col>77</xdr:col>
      <xdr:colOff>95250</xdr:colOff>
      <xdr:row>80</xdr:row>
      <xdr:rowOff>112486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8500" y="132188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122663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3540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331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347107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32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35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334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825948"/>
          <a:ext cx="0" cy="13519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14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177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57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825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149394</xdr:rowOff>
    </xdr:from>
    <xdr:to>
      <xdr:col>81</xdr:col>
      <xdr:colOff>44450</xdr:colOff>
      <xdr:row>59</xdr:row>
      <xdr:rowOff>150601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9890294"/>
          <a:ext cx="762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9906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30500" y="99276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144569</xdr:rowOff>
    </xdr:from>
    <xdr:to>
      <xdr:col>77</xdr:col>
      <xdr:colOff>44450</xdr:colOff>
      <xdr:row>59</xdr:row>
      <xdr:rowOff>149394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6500" y="9885469"/>
          <a:ext cx="80645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8500" y="99264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012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141351</xdr:rowOff>
    </xdr:from>
    <xdr:to>
      <xdr:col>72</xdr:col>
      <xdr:colOff>203200</xdr:colOff>
      <xdr:row>59</xdr:row>
      <xdr:rowOff>144569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9882251"/>
          <a:ext cx="8001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9922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00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140546</xdr:rowOff>
    </xdr:from>
    <xdr:to>
      <xdr:col>68</xdr:col>
      <xdr:colOff>152400</xdr:colOff>
      <xdr:row>59</xdr:row>
      <xdr:rowOff>141351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9881446"/>
          <a:ext cx="8128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994534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03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993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0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99801</xdr:rowOff>
    </xdr:from>
    <xdr:to>
      <xdr:col>81</xdr:col>
      <xdr:colOff>95250</xdr:colOff>
      <xdr:row>60</xdr:row>
      <xdr:rowOff>29951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30500" y="98407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21078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76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98594</xdr:rowOff>
    </xdr:from>
    <xdr:to>
      <xdr:col>77</xdr:col>
      <xdr:colOff>95250</xdr:colOff>
      <xdr:row>60</xdr:row>
      <xdr:rowOff>28744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8500" y="98394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38921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614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93769</xdr:rowOff>
    </xdr:from>
    <xdr:to>
      <xdr:col>73</xdr:col>
      <xdr:colOff>44450</xdr:colOff>
      <xdr:row>60</xdr:row>
      <xdr:rowOff>23919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98346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34096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60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90551</xdr:rowOff>
    </xdr:from>
    <xdr:to>
      <xdr:col>68</xdr:col>
      <xdr:colOff>203200</xdr:colOff>
      <xdr:row>60</xdr:row>
      <xdr:rowOff>20701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983145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30878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60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9830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60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公債費の適正管理を徹底してきたことにより、実質交公債費比率は年々減少傾向にあったが、近年の市債借入増加に伴う公債費の増により、令和５年度は前年比でわずかに増加している。</a:t>
          </a:r>
        </a:p>
        <a:p>
          <a:r>
            <a:rPr kumimoji="1" lang="ja-JP" altLang="en-US" sz="1300">
              <a:latin typeface="ＭＳ Ｐゴシック" panose="020B0600070205080204" pitchFamily="50" charset="-128"/>
              <a:ea typeface="ＭＳ Ｐゴシック" panose="020B0600070205080204" pitchFamily="50" charset="-128"/>
            </a:rPr>
            <a:t>　今後も公共施設の老朽化対応などにより、複数の大型投資事業を予定しているが、引き続き公債費の適正管理に努め、水準の維持・改善を図っていく。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474950" y="5843512"/>
          <a:ext cx="0" cy="1637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5563850" y="745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405100" y="7480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5563850" y="55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405100" y="5843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94343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712950" y="7017052"/>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5563850" y="6605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430500" y="67606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82852</xdr:rowOff>
    </xdr:from>
    <xdr:to>
      <xdr:col>77</xdr:col>
      <xdr:colOff>44450</xdr:colOff>
      <xdr:row>42</xdr:row>
      <xdr:rowOff>163285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906500" y="7017052"/>
          <a:ext cx="80645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668500" y="67376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370050" y="6512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106741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106400" y="7097485"/>
          <a:ext cx="800100" cy="10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868400" y="67606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557250" y="653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106741</xdr:rowOff>
    </xdr:from>
    <xdr:to>
      <xdr:col>68</xdr:col>
      <xdr:colOff>152400</xdr:colOff>
      <xdr:row>44</xdr:row>
      <xdr:rowOff>61685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2293600" y="7206041"/>
          <a:ext cx="812800" cy="1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055600" y="681173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76350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2242800" y="682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950700" y="660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43543</xdr:rowOff>
    </xdr:from>
    <xdr:to>
      <xdr:col>81</xdr:col>
      <xdr:colOff>95250</xdr:colOff>
      <xdr:row>42</xdr:row>
      <xdr:rowOff>145143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430500" y="69777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15620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556385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32052</xdr:rowOff>
    </xdr:from>
    <xdr:to>
      <xdr:col>77</xdr:col>
      <xdr:colOff>95250</xdr:colOff>
      <xdr:row>42</xdr:row>
      <xdr:rowOff>133652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668500" y="696625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118429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370050" y="705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868400" y="7046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557250" y="71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55941</xdr:rowOff>
    </xdr:from>
    <xdr:to>
      <xdr:col>68</xdr:col>
      <xdr:colOff>203200</xdr:colOff>
      <xdr:row>43</xdr:row>
      <xdr:rowOff>157541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055600" y="715524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142318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63500" y="724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10885</xdr:rowOff>
    </xdr:from>
    <xdr:to>
      <xdr:col>64</xdr:col>
      <xdr:colOff>152400</xdr:colOff>
      <xdr:row>44</xdr:row>
      <xdr:rowOff>112485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224280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97262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195070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これまでの徹底した公債費の適正管理などに加え、土地開発公社への無利子貸付の減少による充当可能基金額の増などから、改善傾向となっている。　</a:t>
          </a:r>
        </a:p>
        <a:p>
          <a:r>
            <a:rPr kumimoji="1" lang="ja-JP" altLang="en-US" sz="1300">
              <a:latin typeface="ＭＳ Ｐゴシック" panose="020B0600070205080204" pitchFamily="50" charset="-128"/>
              <a:ea typeface="ＭＳ Ｐゴシック" panose="020B0600070205080204" pitchFamily="50" charset="-128"/>
            </a:rPr>
            <a:t>　今後、公共施設の老朽化対応などに伴う市債借入が増加することにより、将来負担比率も増加に転じることが見込まれるが、次世代への負担を少しでも軽減できるよう、引き続き公債費の適正管理や基金残高の維持、事業の効率的な実施に努め、より一層の財政健全化を図っ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474950" y="2230664"/>
          <a:ext cx="0" cy="1419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5563850" y="362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405100" y="3650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5563850" y="19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115086</xdr:rowOff>
    </xdr:from>
    <xdr:to>
      <xdr:col>81</xdr:col>
      <xdr:colOff>44450</xdr:colOff>
      <xdr:row>20</xdr:row>
      <xdr:rowOff>6834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712950" y="3251986"/>
          <a:ext cx="762000" cy="5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5563850" y="217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430500" y="2322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6834</xdr:rowOff>
    </xdr:from>
    <xdr:to>
      <xdr:col>77</xdr:col>
      <xdr:colOff>44450</xdr:colOff>
      <xdr:row>20</xdr:row>
      <xdr:rowOff>145869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906500" y="3308834"/>
          <a:ext cx="80645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668500" y="23516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370050" y="213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145869</xdr:rowOff>
    </xdr:from>
    <xdr:to>
      <xdr:col>72</xdr:col>
      <xdr:colOff>203200</xdr:colOff>
      <xdr:row>21</xdr:row>
      <xdr:rowOff>129540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106400" y="3447869"/>
          <a:ext cx="800100" cy="14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868400" y="24377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557250" y="221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129540</xdr:rowOff>
    </xdr:from>
    <xdr:to>
      <xdr:col>68</xdr:col>
      <xdr:colOff>152400</xdr:colOff>
      <xdr:row>21</xdr:row>
      <xdr:rowOff>167458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2293600" y="3596640"/>
          <a:ext cx="8128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055600" y="254060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763500" y="23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2242800" y="2611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50700" y="238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64286</xdr:rowOff>
    </xdr:from>
    <xdr:to>
      <xdr:col>81</xdr:col>
      <xdr:colOff>95250</xdr:colOff>
      <xdr:row>19</xdr:row>
      <xdr:rowOff>165886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430500" y="32011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36363</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5563850" y="317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127484</xdr:rowOff>
    </xdr:from>
    <xdr:to>
      <xdr:col>77</xdr:col>
      <xdr:colOff>95250</xdr:colOff>
      <xdr:row>20</xdr:row>
      <xdr:rowOff>57634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668500" y="32643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42411</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370050" y="334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95069</xdr:rowOff>
    </xdr:from>
    <xdr:to>
      <xdr:col>73</xdr:col>
      <xdr:colOff>44450</xdr:colOff>
      <xdr:row>21</xdr:row>
      <xdr:rowOff>25219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868400" y="33970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9996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557250" y="347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78740</xdr:rowOff>
    </xdr:from>
    <xdr:to>
      <xdr:col>68</xdr:col>
      <xdr:colOff>203200</xdr:colOff>
      <xdr:row>22</xdr:row>
      <xdr:rowOff>8890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055600" y="354584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165117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2763500" y="36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116658</xdr:rowOff>
    </xdr:from>
    <xdr:to>
      <xdr:col>64</xdr:col>
      <xdr:colOff>152400</xdr:colOff>
      <xdr:row>22</xdr:row>
      <xdr:rowOff>46808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2242800" y="3583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31585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1950700" y="36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32,696
32,104
29.11
21,672,703
21,279,556
238,856
8,469,244
12,175,751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分の職員数を新規採用職員で補充していることなどが、人件費の抑制につながっているものの、共済費や昇給による給与等が増加している。令和５年度は事業費支弁人件費が増加したことから、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引き続き中期職員採用計画に基づき、人件費の適正管理に努めるとともに、財源の確保に努める。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744972"/>
          <a:ext cx="0" cy="90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6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6487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4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7449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79825" y="6119114"/>
          <a:ext cx="76517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06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0975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60675" y="6079744"/>
          <a:ext cx="81915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0975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5872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6079744"/>
          <a:ext cx="8255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065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61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6075172"/>
          <a:ext cx="809625"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127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62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106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61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60746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92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611860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620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028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61020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87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6024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7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行財政改革における経常的経費抑制の取り組みや、公共施設への指定管理者制度導入などにより類似団体平均を下回っていたが、令和４年度から市民交流センター管理費の皆増などにより増加し、令和５年度においても同水準で、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引き続き既存事業の見直し等により経常経費の削減に努めるとともに、財源の確保に努める。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208250" y="236220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28445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34988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28445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2362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433550" y="27914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284450" y="2592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157450" y="274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623925" y="2592070"/>
          <a:ext cx="809625"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382750" y="271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0843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798425" y="2592070"/>
          <a:ext cx="8255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573125" y="2632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258800" y="271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972925" y="2654300"/>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747625" y="2640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449175" y="27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938000" y="26873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623675" y="27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157450" y="274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284450" y="27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382750" y="274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084300" y="282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573125" y="2541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2588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47625" y="260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449175"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938000" y="2632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623675"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新型コロナウイルス感染症対策関連の給付金事業が減少したものの、物価高騰対策関連の給付金の皆増や特別医療費及び障がい者関連費などの増により、依然として類似団体平均を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今後も少子高齢化や医療の高度化による増加が見込まれるが、物価高騰対策による生活再建支援、健康増進事業による健康寿命の延伸などに取り組むことで、増加傾向に歯止めをかけ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45000" y="8798378"/>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33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10287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33900" y="855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8798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79825" y="9545865"/>
          <a:ext cx="765175"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33900" y="929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410075" y="94406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60675" y="9447893"/>
          <a:ext cx="81915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35375" y="9370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321050" y="9146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39915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35175" y="9447893"/>
          <a:ext cx="825500" cy="16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809875" y="9327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511425" y="910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105228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25550" y="9615715"/>
          <a:ext cx="809625"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000250" y="94034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85925" y="917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74750" y="9505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63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410075" y="95494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33900" y="952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35375" y="94950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321050" y="957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809875" y="9403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511425" y="948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000250" y="95712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85925"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74750" y="96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6300" y="971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令和５年度より下水道事業が法適化したことに伴い公共下水道事業会計への繰出金が補助費等となったことから、その他の経費は大幅に減少したものの、依然として類似団体平均を上回っている。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国民健康保険、後期高齢者医療及び介護保険への繰出金について、健康増進事業などによる健康寿命の延伸を図ることで抑制に努めていく。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776607"/>
          <a:ext cx="0" cy="152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29788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53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77660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60</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433550" y="9469665"/>
          <a:ext cx="7747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248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67128</xdr:rowOff>
    </xdr:from>
    <xdr:to>
      <xdr:col>78</xdr:col>
      <xdr:colOff>69850</xdr:colOff>
      <xdr:row>60</xdr:row>
      <xdr:rowOff>154215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623925" y="9973128"/>
          <a:ext cx="809625"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40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18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67128</xdr:rowOff>
    </xdr:from>
    <xdr:to>
      <xdr:col>73</xdr:col>
      <xdr:colOff>180975</xdr:colOff>
      <xdr:row>61</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98425" y="9973128"/>
          <a:ext cx="825500" cy="16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3490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12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69850</xdr:rowOff>
    </xdr:from>
    <xdr:to>
      <xdr:col>69</xdr:col>
      <xdr:colOff>92075</xdr:colOff>
      <xdr:row>61</xdr:row>
      <xdr:rowOff>91622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972925" y="10140950"/>
          <a:ext cx="8255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484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2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6411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41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4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103415</xdr:rowOff>
    </xdr:from>
    <xdr:to>
      <xdr:col>78</xdr:col>
      <xdr:colOff>120650</xdr:colOff>
      <xdr:row>61</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10009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18342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1008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16328</xdr:rowOff>
    </xdr:from>
    <xdr:to>
      <xdr:col>74</xdr:col>
      <xdr:colOff>31750</xdr:colOff>
      <xdr:row>60</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92232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102705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40822</xdr:rowOff>
    </xdr:from>
    <xdr:to>
      <xdr:col>65</xdr:col>
      <xdr:colOff>53975</xdr:colOff>
      <xdr:row>61</xdr:row>
      <xdr:rowOff>142422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101119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127199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1019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費用対効果の検証など、事業の見直しを継続してきたことにより類似団体平均を大きく下回っていたが、令和５年度より下水道事業が法適化したことに伴い公共下水道事業会計への繰出金が補助費等となったことから大幅に増加した。依然として類似団体平均を下回っており、今後も既存事業の見直し等による経常経費の削減を図り、下水道事業に対する繰出金については公債費の適正管理による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208250" y="5690108"/>
          <a:ext cx="0" cy="1045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284450" y="670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119350" y="67355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284450" y="544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119350" y="569010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433550" y="5912358"/>
          <a:ext cx="7747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28445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157450" y="611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623925" y="5894070"/>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382750" y="6097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084300" y="617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143002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2798425" y="5894070"/>
          <a:ext cx="8255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573125" y="60746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258800" y="61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165862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1972925" y="5921502"/>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74762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4491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938000"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623675"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157450" y="6083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284450" y="593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382750" y="5861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084300" y="563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573125" y="5843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258800" y="561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747625" y="5870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449175" y="564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938000" y="58935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623675" y="566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年度以降、公債費の適正管理に努めてきたことで、令和４年度までの市債残高は平成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をピークに減少し、公債費についても年々減少していた。令和５年度については、水木しげる記念館再整備等による借入が増加したことから市債残高がわずかに増加し、公債費についても近年の借入額増加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ポイントの増となっている。今後も市債発行や公債費の適正管理に努め、減少を図っていく。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4375"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812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445000" y="12111265"/>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533900" y="1359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371975" y="13621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533900" y="1186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371975" y="121112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97065</xdr:rowOff>
    </xdr:from>
    <xdr:to>
      <xdr:col>24</xdr:col>
      <xdr:colOff>25400</xdr:colOff>
      <xdr:row>75</xdr:row>
      <xdr:rowOff>118835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679825" y="12479565"/>
          <a:ext cx="765175"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533900" y="12801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410075" y="128297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42635</xdr:rowOff>
    </xdr:from>
    <xdr:to>
      <xdr:col>19</xdr:col>
      <xdr:colOff>187325</xdr:colOff>
      <xdr:row>75</xdr:row>
      <xdr:rowOff>97065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860675" y="12425135"/>
          <a:ext cx="81915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635375" y="128188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321050" y="12898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42635</xdr:rowOff>
    </xdr:from>
    <xdr:to>
      <xdr:col>15</xdr:col>
      <xdr:colOff>98425</xdr:colOff>
      <xdr:row>76</xdr:row>
      <xdr:rowOff>1814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035175" y="12425135"/>
          <a:ext cx="82550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809875" y="1274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511425" y="1282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1814</xdr:rowOff>
    </xdr:from>
    <xdr:to>
      <xdr:col>11</xdr:col>
      <xdr:colOff>9525</xdr:colOff>
      <xdr:row>76</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225550" y="12549414"/>
          <a:ext cx="809625"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000250" y="128623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685925" y="1294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174750" y="1288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876300" y="1297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410075" y="12450535"/>
          <a:ext cx="8572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533900" y="1230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46265</xdr:rowOff>
    </xdr:from>
    <xdr:to>
      <xdr:col>20</xdr:col>
      <xdr:colOff>38100</xdr:colOff>
      <xdr:row>75</xdr:row>
      <xdr:rowOff>147864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635375" y="12428765"/>
          <a:ext cx="85725"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158042</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321050" y="12210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163285</xdr:rowOff>
    </xdr:from>
    <xdr:to>
      <xdr:col>15</xdr:col>
      <xdr:colOff>149225</xdr:colOff>
      <xdr:row>75</xdr:row>
      <xdr:rowOff>93435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809875" y="12380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103612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511425" y="1215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122465</xdr:rowOff>
    </xdr:from>
    <xdr:to>
      <xdr:col>11</xdr:col>
      <xdr:colOff>60325</xdr:colOff>
      <xdr:row>76</xdr:row>
      <xdr:rowOff>52614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000250" y="12504965"/>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62792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85925"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17475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8763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歳入は臨時財政対策債が大幅に減少したことを受け、公債費以外の経常収支比率も相対的に悪化し、類似団体平均を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既存事業の見直し等による経常経費削減、地方税等の歳入確保に努め、経常収支比率の改善を図っていく。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208250" y="12145010"/>
          <a:ext cx="0"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5284450" y="1348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119350" y="135161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5284450" y="1189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119350" y="121450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17272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433550" y="12851130"/>
          <a:ext cx="7747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5284450" y="127769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157450" y="12804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78</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623925" y="12592304"/>
          <a:ext cx="809625" cy="30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382750" y="127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084300" y="12517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2798425" y="12592304"/>
          <a:ext cx="825500" cy="28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573125" y="1258722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258800" y="1267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77</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1972925" y="12869418"/>
          <a:ext cx="8255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747625" y="1275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449175" y="1254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1938000" y="128094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623675" y="1258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157450" y="12800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5284450" y="1265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382750" y="12850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084300" y="1293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573125" y="125478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258800" y="1232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747625" y="12823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449175" y="129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1938000" y="128186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1623675" y="1289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099050" y="2167317"/>
          <a:ext cx="0" cy="10591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168900" y="319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322651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168900" y="191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10150" y="216731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91849</xdr:rowOff>
    </xdr:from>
    <xdr:to>
      <xdr:col>29</xdr:col>
      <xdr:colOff>127000</xdr:colOff>
      <xdr:row>18</xdr:row>
      <xdr:rowOff>103027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508500" y="3152549"/>
          <a:ext cx="590550" cy="1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168900" y="289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048250" y="3044064"/>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103027</xdr:rowOff>
    </xdr:from>
    <xdr:to>
      <xdr:col>26</xdr:col>
      <xdr:colOff>50800</xdr:colOff>
      <xdr:row>18</xdr:row>
      <xdr:rowOff>107817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886200" y="3163727"/>
          <a:ext cx="622300" cy="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457700" y="305263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165600" y="282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107817</xdr:rowOff>
    </xdr:from>
    <xdr:to>
      <xdr:col>22</xdr:col>
      <xdr:colOff>114300</xdr:colOff>
      <xdr:row>18</xdr:row>
      <xdr:rowOff>116743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257550" y="3168517"/>
          <a:ext cx="628650" cy="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835400" y="305722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543300" y="28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116743</xdr:rowOff>
    </xdr:from>
    <xdr:to>
      <xdr:col>18</xdr:col>
      <xdr:colOff>177800</xdr:colOff>
      <xdr:row>18</xdr:row>
      <xdr:rowOff>126078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622550" y="3177443"/>
          <a:ext cx="635000" cy="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213100" y="3038006"/>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14650" y="28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571750" y="304651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79650" y="282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41049</xdr:rowOff>
    </xdr:from>
    <xdr:to>
      <xdr:col>29</xdr:col>
      <xdr:colOff>177800</xdr:colOff>
      <xdr:row>18</xdr:row>
      <xdr:rowOff>142649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048250" y="3101749"/>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121076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168900" y="301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52227</xdr:rowOff>
    </xdr:from>
    <xdr:to>
      <xdr:col>26</xdr:col>
      <xdr:colOff>101600</xdr:colOff>
      <xdr:row>18</xdr:row>
      <xdr:rowOff>153827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457700" y="311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138604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165600" y="3199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57017</xdr:rowOff>
    </xdr:from>
    <xdr:to>
      <xdr:col>22</xdr:col>
      <xdr:colOff>165100</xdr:colOff>
      <xdr:row>18</xdr:row>
      <xdr:rowOff>158617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835400" y="311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143394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543300" y="320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65943</xdr:rowOff>
    </xdr:from>
    <xdr:to>
      <xdr:col>19</xdr:col>
      <xdr:colOff>38100</xdr:colOff>
      <xdr:row>18</xdr:row>
      <xdr:rowOff>167543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213100" y="3126643"/>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152321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14650" y="32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75278</xdr:rowOff>
    </xdr:from>
    <xdr:to>
      <xdr:col>15</xdr:col>
      <xdr:colOff>101600</xdr:colOff>
      <xdr:row>19</xdr:row>
      <xdr:rowOff>5428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571750" y="3135978"/>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161655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79650" y="322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99050" y="60018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168900" y="73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10150" y="740185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168900" y="574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10150" y="600186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123190</xdr:rowOff>
    </xdr:from>
    <xdr:to>
      <xdr:col>29</xdr:col>
      <xdr:colOff>127000</xdr:colOff>
      <xdr:row>37</xdr:row>
      <xdr:rowOff>11347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508500" y="6924040"/>
          <a:ext cx="590550" cy="59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107967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168900" y="6908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048250" y="6916941"/>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11347</xdr:rowOff>
    </xdr:from>
    <xdr:to>
      <xdr:col>26</xdr:col>
      <xdr:colOff>50800</xdr:colOff>
      <xdr:row>37</xdr:row>
      <xdr:rowOff>12757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886200" y="6983647"/>
          <a:ext cx="622300" cy="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457700" y="6935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65600" y="702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10566</xdr:rowOff>
    </xdr:from>
    <xdr:to>
      <xdr:col>22</xdr:col>
      <xdr:colOff>114300</xdr:colOff>
      <xdr:row>37</xdr:row>
      <xdr:rowOff>12757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257550" y="6982866"/>
          <a:ext cx="628650" cy="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835400" y="6945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43300" y="70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137954</xdr:rowOff>
    </xdr:from>
    <xdr:to>
      <xdr:col>18</xdr:col>
      <xdr:colOff>177800</xdr:colOff>
      <xdr:row>37</xdr:row>
      <xdr:rowOff>10566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622550" y="6938804"/>
          <a:ext cx="635000" cy="4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213100" y="693079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14650" y="669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571750" y="6930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79650" y="701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72390</xdr:rowOff>
    </xdr:from>
    <xdr:to>
      <xdr:col>29</xdr:col>
      <xdr:colOff>177800</xdr:colOff>
      <xdr:row>37</xdr:row>
      <xdr:rowOff>2540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048250" y="687324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260367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168900" y="671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131997</xdr:rowOff>
    </xdr:from>
    <xdr:to>
      <xdr:col>26</xdr:col>
      <xdr:colOff>101600</xdr:colOff>
      <xdr:row>37</xdr:row>
      <xdr:rowOff>62147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457700" y="693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243774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65600" y="6701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133407</xdr:rowOff>
    </xdr:from>
    <xdr:to>
      <xdr:col>22</xdr:col>
      <xdr:colOff>165100</xdr:colOff>
      <xdr:row>37</xdr:row>
      <xdr:rowOff>63557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835400" y="693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245184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43300" y="670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131216</xdr:rowOff>
    </xdr:from>
    <xdr:to>
      <xdr:col>19</xdr:col>
      <xdr:colOff>38100</xdr:colOff>
      <xdr:row>37</xdr:row>
      <xdr:rowOff>61366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213100" y="693206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46143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14650" y="70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87154</xdr:rowOff>
    </xdr:from>
    <xdr:to>
      <xdr:col>15</xdr:col>
      <xdr:colOff>101600</xdr:colOff>
      <xdr:row>37</xdr:row>
      <xdr:rowOff>17304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571750" y="6888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198931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79650" y="665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32,696
32,104
29.11
21,672,703
21,279,556
238,856
8,469,244
12,175,751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176395" y="5222789"/>
          <a:ext cx="1270" cy="107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229100" y="630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6301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229100" y="500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5222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92166</xdr:rowOff>
    </xdr:from>
    <xdr:to>
      <xdr:col>24</xdr:col>
      <xdr:colOff>63500</xdr:colOff>
      <xdr:row>37</xdr:row>
      <xdr:rowOff>101676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429000" y="6207216"/>
          <a:ext cx="7493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229100" y="5963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127500" y="61122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92166</xdr:rowOff>
    </xdr:from>
    <xdr:to>
      <xdr:col>19</xdr:col>
      <xdr:colOff>177800</xdr:colOff>
      <xdr:row>37</xdr:row>
      <xdr:rowOff>106972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22550" y="6207216"/>
          <a:ext cx="80645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84550" y="6114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87211" y="589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106972</xdr:rowOff>
    </xdr:from>
    <xdr:to>
      <xdr:col>15</xdr:col>
      <xdr:colOff>50800</xdr:colOff>
      <xdr:row>37</xdr:row>
      <xdr:rowOff>122121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28800" y="6222022"/>
          <a:ext cx="79375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71750" y="611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93461" y="58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122121</xdr:rowOff>
    </xdr:from>
    <xdr:to>
      <xdr:col>10</xdr:col>
      <xdr:colOff>114300</xdr:colOff>
      <xdr:row>37</xdr:row>
      <xdr:rowOff>147305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28700" y="6237171"/>
          <a:ext cx="8001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78000" y="61018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80661" y="588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84250" y="61270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86911" y="59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50876</xdr:rowOff>
    </xdr:from>
    <xdr:to>
      <xdr:col>24</xdr:col>
      <xdr:colOff>114300</xdr:colOff>
      <xdr:row>37</xdr:row>
      <xdr:rowOff>152476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127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229100" y="609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41366</xdr:rowOff>
    </xdr:from>
    <xdr:to>
      <xdr:col>20</xdr:col>
      <xdr:colOff>38100</xdr:colOff>
      <xdr:row>37</xdr:row>
      <xdr:rowOff>142966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84550" y="61564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134093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87211" y="62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56172</xdr:rowOff>
    </xdr:from>
    <xdr:to>
      <xdr:col>15</xdr:col>
      <xdr:colOff>101600</xdr:colOff>
      <xdr:row>37</xdr:row>
      <xdr:rowOff>157772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71750" y="61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148899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93461" y="62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71321</xdr:rowOff>
    </xdr:from>
    <xdr:to>
      <xdr:col>10</xdr:col>
      <xdr:colOff>165100</xdr:colOff>
      <xdr:row>38</xdr:row>
      <xdr:rowOff>1471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78000" y="61863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164047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80661" y="62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96505</xdr:rowOff>
    </xdr:from>
    <xdr:to>
      <xdr:col>6</xdr:col>
      <xdr:colOff>38100</xdr:colOff>
      <xdr:row>38</xdr:row>
      <xdr:rowOff>26654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84250" y="6211555"/>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17782</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86911" y="62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176395" y="8369421"/>
          <a:ext cx="1270" cy="116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229100" y="953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95305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229100" y="815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83694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136138</xdr:rowOff>
    </xdr:from>
    <xdr:to>
      <xdr:col>24</xdr:col>
      <xdr:colOff>63500</xdr:colOff>
      <xdr:row>56</xdr:row>
      <xdr:rowOff>156607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429000" y="9388088"/>
          <a:ext cx="7493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229100" y="915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127500" y="929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136138</xdr:rowOff>
    </xdr:from>
    <xdr:to>
      <xdr:col>19</xdr:col>
      <xdr:colOff>177800</xdr:colOff>
      <xdr:row>56</xdr:row>
      <xdr:rowOff>169756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622550" y="9388088"/>
          <a:ext cx="80645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84550" y="9278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87211" y="90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169756</xdr:rowOff>
    </xdr:from>
    <xdr:to>
      <xdr:col>15</xdr:col>
      <xdr:colOff>50800</xdr:colOff>
      <xdr:row>57</xdr:row>
      <xdr:rowOff>8058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828800" y="9415356"/>
          <a:ext cx="79375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71750" y="92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93461" y="908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8058</xdr:rowOff>
    </xdr:from>
    <xdr:to>
      <xdr:col>10</xdr:col>
      <xdr:colOff>114300</xdr:colOff>
      <xdr:row>57</xdr:row>
      <xdr:rowOff>27315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028700" y="9425108"/>
          <a:ext cx="800100" cy="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78000" y="92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80661" y="9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84250" y="93438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86911" y="91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105807</xdr:rowOff>
    </xdr:from>
    <xdr:to>
      <xdr:col>24</xdr:col>
      <xdr:colOff>114300</xdr:colOff>
      <xdr:row>57</xdr:row>
      <xdr:rowOff>35957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127500" y="93577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84234</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229100" y="9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85338</xdr:rowOff>
    </xdr:from>
    <xdr:to>
      <xdr:col>20</xdr:col>
      <xdr:colOff>38100</xdr:colOff>
      <xdr:row>57</xdr:row>
      <xdr:rowOff>15488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84550" y="93372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6615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87211" y="94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118956</xdr:rowOff>
    </xdr:from>
    <xdr:to>
      <xdr:col>15</xdr:col>
      <xdr:colOff>101600</xdr:colOff>
      <xdr:row>57</xdr:row>
      <xdr:rowOff>49106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71750" y="9370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40233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93461" y="945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128708</xdr:rowOff>
    </xdr:from>
    <xdr:to>
      <xdr:col>10</xdr:col>
      <xdr:colOff>165100</xdr:colOff>
      <xdr:row>57</xdr:row>
      <xdr:rowOff>58858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78000" y="93806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49985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80661" y="946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147965</xdr:rowOff>
    </xdr:from>
    <xdr:to>
      <xdr:col>6</xdr:col>
      <xdr:colOff>38100</xdr:colOff>
      <xdr:row>57</xdr:row>
      <xdr:rowOff>78115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84250" y="93999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69242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6911" y="948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176395" y="11683367"/>
          <a:ext cx="1270" cy="133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229100" y="1302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3017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229100" y="1146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1683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30476</xdr:rowOff>
    </xdr:from>
    <xdr:to>
      <xdr:col>24</xdr:col>
      <xdr:colOff>63500</xdr:colOff>
      <xdr:row>78</xdr:row>
      <xdr:rowOff>62112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429000" y="12914626"/>
          <a:ext cx="749300" cy="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229100" y="1266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127500" y="12806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30476</xdr:rowOff>
    </xdr:from>
    <xdr:to>
      <xdr:col>19</xdr:col>
      <xdr:colOff>177800</xdr:colOff>
      <xdr:row>78</xdr:row>
      <xdr:rowOff>65542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622550" y="12914626"/>
          <a:ext cx="80645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384550" y="128058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219528" y="125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57175</xdr:rowOff>
    </xdr:from>
    <xdr:to>
      <xdr:col>15</xdr:col>
      <xdr:colOff>50800</xdr:colOff>
      <xdr:row>78</xdr:row>
      <xdr:rowOff>65542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1828800" y="12941325"/>
          <a:ext cx="79375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571750" y="12806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406728" y="1258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57175</xdr:rowOff>
    </xdr:from>
    <xdr:to>
      <xdr:col>10</xdr:col>
      <xdr:colOff>114300</xdr:colOff>
      <xdr:row>78</xdr:row>
      <xdr:rowOff>84539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028700" y="12941325"/>
          <a:ext cx="8001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778000" y="127942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612978" y="1257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984250" y="128401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19228" y="1262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11312</xdr:rowOff>
    </xdr:from>
    <xdr:to>
      <xdr:col>24</xdr:col>
      <xdr:colOff>114300</xdr:colOff>
      <xdr:row>78</xdr:row>
      <xdr:rowOff>112912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127500" y="128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97689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229100" y="128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151126</xdr:rowOff>
    </xdr:from>
    <xdr:to>
      <xdr:col>20</xdr:col>
      <xdr:colOff>38100</xdr:colOff>
      <xdr:row>78</xdr:row>
      <xdr:rowOff>81276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384550" y="128701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72403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19528" y="1295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14742</xdr:rowOff>
    </xdr:from>
    <xdr:to>
      <xdr:col>15</xdr:col>
      <xdr:colOff>101600</xdr:colOff>
      <xdr:row>78</xdr:row>
      <xdr:rowOff>116342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571750" y="128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107469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06728" y="1299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6375</xdr:rowOff>
    </xdr:from>
    <xdr:to>
      <xdr:col>10</xdr:col>
      <xdr:colOff>165100</xdr:colOff>
      <xdr:row>78</xdr:row>
      <xdr:rowOff>107975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778000" y="128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99102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61297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33739</xdr:rowOff>
    </xdr:from>
    <xdr:to>
      <xdr:col>6</xdr:col>
      <xdr:colOff>38100</xdr:colOff>
      <xdr:row>78</xdr:row>
      <xdr:rowOff>135339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984250" y="129178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126466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19228" y="1301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176395" y="150796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229100" y="162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6261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229100" y="1486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08450" y="15079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62864</xdr:rowOff>
    </xdr:from>
    <xdr:to>
      <xdr:col>24</xdr:col>
      <xdr:colOff>63500</xdr:colOff>
      <xdr:row>96</xdr:row>
      <xdr:rowOff>139871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429000" y="15950564"/>
          <a:ext cx="749300" cy="7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229100" y="157180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127500" y="158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79840</xdr:rowOff>
    </xdr:from>
    <xdr:to>
      <xdr:col>19</xdr:col>
      <xdr:colOff>177800</xdr:colOff>
      <xdr:row>96</xdr:row>
      <xdr:rowOff>139871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622550" y="15967540"/>
          <a:ext cx="806450" cy="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384550" y="15950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154895" y="1572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79840</xdr:rowOff>
    </xdr:from>
    <xdr:to>
      <xdr:col>15</xdr:col>
      <xdr:colOff>50800</xdr:colOff>
      <xdr:row>97</xdr:row>
      <xdr:rowOff>65647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828800" y="15967540"/>
          <a:ext cx="793750" cy="1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571750" y="1587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361145" y="1565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65647</xdr:rowOff>
    </xdr:from>
    <xdr:to>
      <xdr:col>10</xdr:col>
      <xdr:colOff>114300</xdr:colOff>
      <xdr:row>97</xdr:row>
      <xdr:rowOff>92726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028700" y="16124797"/>
          <a:ext cx="8001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778000" y="160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548345" y="1577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984250" y="159995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754595" y="1577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12064</xdr:rowOff>
    </xdr:from>
    <xdr:to>
      <xdr:col>24</xdr:col>
      <xdr:colOff>114300</xdr:colOff>
      <xdr:row>96</xdr:row>
      <xdr:rowOff>113664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127500" y="158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161941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229100" y="1587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89071</xdr:rowOff>
    </xdr:from>
    <xdr:to>
      <xdr:col>20</xdr:col>
      <xdr:colOff>38100</xdr:colOff>
      <xdr:row>97</xdr:row>
      <xdr:rowOff>19221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384550" y="15976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10348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154895" y="1606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29040</xdr:rowOff>
    </xdr:from>
    <xdr:to>
      <xdr:col>15</xdr:col>
      <xdr:colOff>101600</xdr:colOff>
      <xdr:row>96</xdr:row>
      <xdr:rowOff>130640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571750" y="159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121767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361145" y="1600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14847</xdr:rowOff>
    </xdr:from>
    <xdr:to>
      <xdr:col>10</xdr:col>
      <xdr:colOff>165100</xdr:colOff>
      <xdr:row>97</xdr:row>
      <xdr:rowOff>116447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778000" y="160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107574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548345" y="1616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41926</xdr:rowOff>
    </xdr:from>
    <xdr:to>
      <xdr:col>6</xdr:col>
      <xdr:colOff>38100</xdr:colOff>
      <xdr:row>97</xdr:row>
      <xdr:rowOff>143526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984250" y="161010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134653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754595" y="1619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427845" y="5272860"/>
          <a:ext cx="1270" cy="107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9480550" y="63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359900" y="6346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9480550" y="505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359900" y="5272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2951</xdr:rowOff>
    </xdr:from>
    <xdr:to>
      <xdr:col>55</xdr:col>
      <xdr:colOff>0</xdr:colOff>
      <xdr:row>38</xdr:row>
      <xdr:rowOff>10526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686800" y="6118001"/>
          <a:ext cx="742950" cy="1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9480550" y="609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398000" y="61171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10526</xdr:rowOff>
    </xdr:from>
    <xdr:to>
      <xdr:col>50</xdr:col>
      <xdr:colOff>114300</xdr:colOff>
      <xdr:row>38</xdr:row>
      <xdr:rowOff>37093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86700" y="6290676"/>
          <a:ext cx="8001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36000" y="6112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38661" y="58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168004</xdr:rowOff>
    </xdr:from>
    <xdr:to>
      <xdr:col>45</xdr:col>
      <xdr:colOff>177800</xdr:colOff>
      <xdr:row>38</xdr:row>
      <xdr:rowOff>37093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080250" y="5952854"/>
          <a:ext cx="806450" cy="3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42250" y="6121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644911" y="590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168004</xdr:rowOff>
    </xdr:from>
    <xdr:to>
      <xdr:col>41</xdr:col>
      <xdr:colOff>50800</xdr:colOff>
      <xdr:row>38</xdr:row>
      <xdr:rowOff>50561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286500" y="5952854"/>
          <a:ext cx="793750" cy="3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029450" y="5738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818845" y="551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235700" y="6194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038361" y="597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123601</xdr:rowOff>
    </xdr:from>
    <xdr:to>
      <xdr:col>55</xdr:col>
      <xdr:colOff>50800</xdr:colOff>
      <xdr:row>37</xdr:row>
      <xdr:rowOff>53751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398000" y="60735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146478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9480550" y="593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131176</xdr:rowOff>
    </xdr:from>
    <xdr:to>
      <xdr:col>50</xdr:col>
      <xdr:colOff>165100</xdr:colOff>
      <xdr:row>38</xdr:row>
      <xdr:rowOff>61326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36000" y="62462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52453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38661" y="63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157743</xdr:rowOff>
    </xdr:from>
    <xdr:to>
      <xdr:col>46</xdr:col>
      <xdr:colOff>38100</xdr:colOff>
      <xdr:row>38</xdr:row>
      <xdr:rowOff>87892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42250" y="6272793"/>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79020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44911" y="635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117204</xdr:rowOff>
    </xdr:from>
    <xdr:to>
      <xdr:col>41</xdr:col>
      <xdr:colOff>101600</xdr:colOff>
      <xdr:row>36</xdr:row>
      <xdr:rowOff>47354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029450" y="5902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38481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818845" y="598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171211</xdr:rowOff>
    </xdr:from>
    <xdr:to>
      <xdr:col>36</xdr:col>
      <xdr:colOff>165100</xdr:colOff>
      <xdr:row>38</xdr:row>
      <xdr:rowOff>101361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235700" y="62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92488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038361" y="637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960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72656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850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8031" y="837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427845" y="8456182"/>
          <a:ext cx="1270" cy="112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9480550" y="958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359900" y="95762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9480550" y="824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359900" y="8456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18342</xdr:rowOff>
    </xdr:from>
    <xdr:to>
      <xdr:col>55</xdr:col>
      <xdr:colOff>0</xdr:colOff>
      <xdr:row>55</xdr:row>
      <xdr:rowOff>72520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686800" y="9105192"/>
          <a:ext cx="74295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9480550" y="9143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398000" y="9165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60039</xdr:rowOff>
    </xdr:from>
    <xdr:to>
      <xdr:col>50</xdr:col>
      <xdr:colOff>114300</xdr:colOff>
      <xdr:row>55</xdr:row>
      <xdr:rowOff>72520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86700" y="8981789"/>
          <a:ext cx="800100" cy="17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36000" y="914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38661" y="92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60039</xdr:rowOff>
    </xdr:from>
    <xdr:to>
      <xdr:col>45</xdr:col>
      <xdr:colOff>177800</xdr:colOff>
      <xdr:row>56</xdr:row>
      <xdr:rowOff>25857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080250" y="8981789"/>
          <a:ext cx="806450" cy="29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42250" y="916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644911" y="92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164760</xdr:rowOff>
    </xdr:from>
    <xdr:to>
      <xdr:col>41</xdr:col>
      <xdr:colOff>50800</xdr:colOff>
      <xdr:row>56</xdr:row>
      <xdr:rowOff>25857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286500" y="9251610"/>
          <a:ext cx="79375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029450" y="9090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851161" y="88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235700" y="912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038361" y="89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138992</xdr:rowOff>
    </xdr:from>
    <xdr:to>
      <xdr:col>55</xdr:col>
      <xdr:colOff>50800</xdr:colOff>
      <xdr:row>55</xdr:row>
      <xdr:rowOff>69142</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398000" y="90607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161869</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9480550" y="891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21720</xdr:rowOff>
    </xdr:from>
    <xdr:to>
      <xdr:col>50</xdr:col>
      <xdr:colOff>165100</xdr:colOff>
      <xdr:row>55</xdr:row>
      <xdr:rowOff>123320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36000" y="91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38661" y="889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9239</xdr:rowOff>
    </xdr:from>
    <xdr:to>
      <xdr:col>46</xdr:col>
      <xdr:colOff>38100</xdr:colOff>
      <xdr:row>54</xdr:row>
      <xdr:rowOff>110839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42250" y="89309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127366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12595" y="871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146507</xdr:rowOff>
    </xdr:from>
    <xdr:to>
      <xdr:col>41</xdr:col>
      <xdr:colOff>101600</xdr:colOff>
      <xdr:row>56</xdr:row>
      <xdr:rowOff>76657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029450" y="9233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67784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851161" y="93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113960</xdr:rowOff>
    </xdr:from>
    <xdr:to>
      <xdr:col>36</xdr:col>
      <xdr:colOff>165100</xdr:colOff>
      <xdr:row>56</xdr:row>
      <xdr:rowOff>44110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235700" y="9200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35237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038361" y="92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427845" y="11652593"/>
          <a:ext cx="1270" cy="144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9480550" y="130966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359900" y="13092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9480550" y="1143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359900" y="1165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168478</xdr:rowOff>
    </xdr:from>
    <xdr:to>
      <xdr:col>55</xdr:col>
      <xdr:colOff>0</xdr:colOff>
      <xdr:row>77</xdr:row>
      <xdr:rowOff>83262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8686800" y="12550978"/>
          <a:ext cx="742950" cy="2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9480550" y="1277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398000" y="12798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167170</xdr:rowOff>
    </xdr:from>
    <xdr:to>
      <xdr:col>50</xdr:col>
      <xdr:colOff>114300</xdr:colOff>
      <xdr:row>75</xdr:row>
      <xdr:rowOff>168478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7886700" y="12225820"/>
          <a:ext cx="800100" cy="3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36000" y="128390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38661" y="129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167170</xdr:rowOff>
    </xdr:from>
    <xdr:to>
      <xdr:col>45</xdr:col>
      <xdr:colOff>177800</xdr:colOff>
      <xdr:row>78</xdr:row>
      <xdr:rowOff>16383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080250" y="12225820"/>
          <a:ext cx="806450" cy="6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42250" y="12822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44911" y="129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114326</xdr:rowOff>
    </xdr:from>
    <xdr:to>
      <xdr:col>41</xdr:col>
      <xdr:colOff>50800</xdr:colOff>
      <xdr:row>78</xdr:row>
      <xdr:rowOff>16383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286500" y="12503176"/>
          <a:ext cx="793750" cy="39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029450" y="128214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851161" y="126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235700" y="12805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038361" y="128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32462</xdr:rowOff>
    </xdr:from>
    <xdr:to>
      <xdr:col>55</xdr:col>
      <xdr:colOff>50800</xdr:colOff>
      <xdr:row>77</xdr:row>
      <xdr:rowOff>134062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398000" y="127515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55339</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9480550" y="1260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117678</xdr:rowOff>
    </xdr:from>
    <xdr:to>
      <xdr:col>50</xdr:col>
      <xdr:colOff>165100</xdr:colOff>
      <xdr:row>76</xdr:row>
      <xdr:rowOff>47828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36000" y="12506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64355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38661" y="122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116370</xdr:rowOff>
    </xdr:from>
    <xdr:to>
      <xdr:col>46</xdr:col>
      <xdr:colOff>38100</xdr:colOff>
      <xdr:row>74</xdr:row>
      <xdr:rowOff>46520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42250" y="12175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63047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44911" y="1195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137033</xdr:rowOff>
    </xdr:from>
    <xdr:to>
      <xdr:col>41</xdr:col>
      <xdr:colOff>101600</xdr:colOff>
      <xdr:row>78</xdr:row>
      <xdr:rowOff>67183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029450" y="128560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51161" y="1294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63526</xdr:rowOff>
    </xdr:from>
    <xdr:to>
      <xdr:col>36</xdr:col>
      <xdr:colOff>165100</xdr:colOff>
      <xdr:row>75</xdr:row>
      <xdr:rowOff>165125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235700" y="124523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10203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038361" y="122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48215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427845" y="14894554"/>
          <a:ext cx="1270" cy="144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9480550" y="1634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359900" y="16337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9480550" y="1468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359900" y="148945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66438</xdr:rowOff>
    </xdr:from>
    <xdr:to>
      <xdr:col>55</xdr:col>
      <xdr:colOff>0</xdr:colOff>
      <xdr:row>97</xdr:row>
      <xdr:rowOff>62159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686800" y="15782688"/>
          <a:ext cx="742950" cy="33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9480550" y="15907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398000" y="159293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9635</xdr:rowOff>
    </xdr:from>
    <xdr:to>
      <xdr:col>50</xdr:col>
      <xdr:colOff>114300</xdr:colOff>
      <xdr:row>97</xdr:row>
      <xdr:rowOff>62159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86700" y="16068785"/>
          <a:ext cx="80010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36000" y="1588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38661" y="1565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155592</xdr:rowOff>
    </xdr:from>
    <xdr:to>
      <xdr:col>45</xdr:col>
      <xdr:colOff>177800</xdr:colOff>
      <xdr:row>97</xdr:row>
      <xdr:rowOff>9635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080250" y="16043292"/>
          <a:ext cx="80645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42250" y="159141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644911" y="156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155592</xdr:rowOff>
    </xdr:from>
    <xdr:to>
      <xdr:col>41</xdr:col>
      <xdr:colOff>50800</xdr:colOff>
      <xdr:row>98</xdr:row>
      <xdr:rowOff>30978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286500" y="16043292"/>
          <a:ext cx="793750" cy="2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029450" y="158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851161" y="1557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235700" y="1586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38361" y="1564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15638</xdr:rowOff>
    </xdr:from>
    <xdr:to>
      <xdr:col>55</xdr:col>
      <xdr:colOff>50800</xdr:colOff>
      <xdr:row>95</xdr:row>
      <xdr:rowOff>117238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398000" y="157318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38515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9480550" y="155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11359</xdr:rowOff>
    </xdr:from>
    <xdr:to>
      <xdr:col>50</xdr:col>
      <xdr:colOff>165100</xdr:colOff>
      <xdr:row>97</xdr:row>
      <xdr:rowOff>112959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36000" y="160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104086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38661" y="1616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130285</xdr:rowOff>
    </xdr:from>
    <xdr:to>
      <xdr:col>46</xdr:col>
      <xdr:colOff>38100</xdr:colOff>
      <xdr:row>97</xdr:row>
      <xdr:rowOff>60435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42250" y="16017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51562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44911" y="161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104792</xdr:rowOff>
    </xdr:from>
    <xdr:to>
      <xdr:col>41</xdr:col>
      <xdr:colOff>101600</xdr:colOff>
      <xdr:row>97</xdr:row>
      <xdr:rowOff>34942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029450" y="159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26069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851161" y="1608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151628</xdr:rowOff>
    </xdr:from>
    <xdr:to>
      <xdr:col>36</xdr:col>
      <xdr:colOff>165100</xdr:colOff>
      <xdr:row>98</xdr:row>
      <xdr:rowOff>81778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235700" y="1621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72905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038361" y="1630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4698345" y="5015154"/>
          <a:ext cx="1269" cy="14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4744700" y="47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611350" y="50151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3938250" y="6489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4744700" y="6150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649450" y="62929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144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887450" y="622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722428" y="600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3444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0937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928678" y="594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537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299950" y="59358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102611" y="57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1487150" y="61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322128" y="593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649450" y="6445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47447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887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832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093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032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299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226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1487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432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73360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698345" y="11593347"/>
          <a:ext cx="1269" cy="1555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4744700" y="1315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611350" y="13148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4744700" y="1138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611350" y="115933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98870</xdr:rowOff>
    </xdr:from>
    <xdr:to>
      <xdr:col>85</xdr:col>
      <xdr:colOff>127000</xdr:colOff>
      <xdr:row>78</xdr:row>
      <xdr:rowOff>107645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938250" y="12983020"/>
          <a:ext cx="762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4744700" y="1251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649450" y="126552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107645</xdr:rowOff>
    </xdr:from>
    <xdr:to>
      <xdr:col>81</xdr:col>
      <xdr:colOff>50800</xdr:colOff>
      <xdr:row>78</xdr:row>
      <xdr:rowOff>109322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144500" y="12991795"/>
          <a:ext cx="79375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887450" y="12691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709161" y="124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109322</xdr:rowOff>
    </xdr:from>
    <xdr:to>
      <xdr:col>76</xdr:col>
      <xdr:colOff>114300</xdr:colOff>
      <xdr:row>78</xdr:row>
      <xdr:rowOff>112737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344400" y="12993472"/>
          <a:ext cx="8001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093700" y="12703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896361" y="124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89725</xdr:rowOff>
    </xdr:from>
    <xdr:to>
      <xdr:col>71</xdr:col>
      <xdr:colOff>177800</xdr:colOff>
      <xdr:row>78</xdr:row>
      <xdr:rowOff>112737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537950" y="12973875"/>
          <a:ext cx="80645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299950" y="126759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102611" y="124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1487150" y="12668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308861" y="1245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48070</xdr:rowOff>
    </xdr:from>
    <xdr:to>
      <xdr:col>85</xdr:col>
      <xdr:colOff>177800</xdr:colOff>
      <xdr:row>78</xdr:row>
      <xdr:rowOff>149670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649450" y="129322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26497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4744700" y="129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56845</xdr:rowOff>
    </xdr:from>
    <xdr:to>
      <xdr:col>81</xdr:col>
      <xdr:colOff>101600</xdr:colOff>
      <xdr:row>78</xdr:row>
      <xdr:rowOff>158445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887450" y="129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149572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709161" y="130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58522</xdr:rowOff>
    </xdr:from>
    <xdr:to>
      <xdr:col>76</xdr:col>
      <xdr:colOff>165100</xdr:colOff>
      <xdr:row>78</xdr:row>
      <xdr:rowOff>160122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093700" y="129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151249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896361" y="130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61937</xdr:rowOff>
    </xdr:from>
    <xdr:to>
      <xdr:col>72</xdr:col>
      <xdr:colOff>38100</xdr:colOff>
      <xdr:row>78</xdr:row>
      <xdr:rowOff>163537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299950" y="129460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154664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02611" y="1303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38925</xdr:rowOff>
    </xdr:from>
    <xdr:to>
      <xdr:col>67</xdr:col>
      <xdr:colOff>101600</xdr:colOff>
      <xdr:row>78</xdr:row>
      <xdr:rowOff>140525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1487150" y="129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131652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308861" y="1301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698345" y="14957192"/>
          <a:ext cx="1269" cy="148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4744700" y="1644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611350" y="1644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4744700" y="1473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611350" y="14957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130373</xdr:rowOff>
    </xdr:from>
    <xdr:to>
      <xdr:col>85</xdr:col>
      <xdr:colOff>127000</xdr:colOff>
      <xdr:row>98</xdr:row>
      <xdr:rowOff>160038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938250" y="16360973"/>
          <a:ext cx="762000" cy="2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4744700" y="1613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649450" y="162858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149355</xdr:rowOff>
    </xdr:from>
    <xdr:to>
      <xdr:col>81</xdr:col>
      <xdr:colOff>50800</xdr:colOff>
      <xdr:row>98</xdr:row>
      <xdr:rowOff>160038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144500" y="16379955"/>
          <a:ext cx="79375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887450" y="1627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709161" y="1604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149355</xdr:rowOff>
    </xdr:from>
    <xdr:to>
      <xdr:col>76</xdr:col>
      <xdr:colOff>114300</xdr:colOff>
      <xdr:row>98</xdr:row>
      <xdr:rowOff>166016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344400" y="16379955"/>
          <a:ext cx="8001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093700" y="1625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896361" y="1603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154525</xdr:rowOff>
    </xdr:from>
    <xdr:to>
      <xdr:col>71</xdr:col>
      <xdr:colOff>177800</xdr:colOff>
      <xdr:row>98</xdr:row>
      <xdr:rowOff>166016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537950" y="16385125"/>
          <a:ext cx="80645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299950" y="16283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102611" y="1605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1487150" y="1631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308861" y="1608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79573</xdr:rowOff>
    </xdr:from>
    <xdr:to>
      <xdr:col>85</xdr:col>
      <xdr:colOff>177800</xdr:colOff>
      <xdr:row>99</xdr:row>
      <xdr:rowOff>9723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649450" y="163101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4744700" y="162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109238</xdr:rowOff>
    </xdr:from>
    <xdr:to>
      <xdr:col>81</xdr:col>
      <xdr:colOff>101600</xdr:colOff>
      <xdr:row>99</xdr:row>
      <xdr:rowOff>39388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887450" y="163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30515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709161" y="1643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98555</xdr:rowOff>
    </xdr:from>
    <xdr:to>
      <xdr:col>76</xdr:col>
      <xdr:colOff>165100</xdr:colOff>
      <xdr:row>99</xdr:row>
      <xdr:rowOff>28705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093700" y="163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19832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896361" y="1642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115216</xdr:rowOff>
    </xdr:from>
    <xdr:to>
      <xdr:col>72</xdr:col>
      <xdr:colOff>38100</xdr:colOff>
      <xdr:row>99</xdr:row>
      <xdr:rowOff>45366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299950" y="163458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36493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102611" y="1643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103725</xdr:rowOff>
    </xdr:from>
    <xdr:to>
      <xdr:col>67</xdr:col>
      <xdr:colOff>101600</xdr:colOff>
      <xdr:row>99</xdr:row>
      <xdr:rowOff>33875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1487150" y="1633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25002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308861" y="1642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19949795" y="5213698"/>
          <a:ext cx="1269" cy="120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0002500" y="499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881850" y="5213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0002500" y="6125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900900" y="6273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157950" y="62777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992928" y="60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345150" y="62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180128" y="60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7551400" y="6278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386378" y="605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6757650" y="62937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6592628" y="608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9949795" y="8541347"/>
          <a:ext cx="1269" cy="125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0002500" y="83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881850" y="85413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114897</xdr:rowOff>
    </xdr:from>
    <xdr:to>
      <xdr:col>116</xdr:col>
      <xdr:colOff>63500</xdr:colOff>
      <xdr:row>51</xdr:row>
      <xdr:rowOff>152826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202400" y="8541347"/>
          <a:ext cx="7493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0002500" y="96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900900" y="96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43631</xdr:rowOff>
    </xdr:from>
    <xdr:to>
      <xdr:col>111</xdr:col>
      <xdr:colOff>177800</xdr:colOff>
      <xdr:row>51</xdr:row>
      <xdr:rowOff>152826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395950" y="8470081"/>
          <a:ext cx="80645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157950" y="96498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992928" y="974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12579</xdr:rowOff>
    </xdr:from>
    <xdr:to>
      <xdr:col>107</xdr:col>
      <xdr:colOff>50800</xdr:colOff>
      <xdr:row>51</xdr:row>
      <xdr:rowOff>43631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7602200" y="8439029"/>
          <a:ext cx="79375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345150" y="96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180128" y="97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12579</xdr:rowOff>
    </xdr:from>
    <xdr:to>
      <xdr:col>102</xdr:col>
      <xdr:colOff>114300</xdr:colOff>
      <xdr:row>56</xdr:row>
      <xdr:rowOff>27686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6802100" y="8439029"/>
          <a:ext cx="800100" cy="8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7551400" y="96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386378" y="97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6757650" y="9655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6592628" y="974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64097</xdr:rowOff>
    </xdr:from>
    <xdr:to>
      <xdr:col>116</xdr:col>
      <xdr:colOff>114300</xdr:colOff>
      <xdr:row>51</xdr:row>
      <xdr:rowOff>165697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900900" y="84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17124</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0002500" y="844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102026</xdr:rowOff>
    </xdr:from>
    <xdr:to>
      <xdr:col>112</xdr:col>
      <xdr:colOff>38100</xdr:colOff>
      <xdr:row>52</xdr:row>
      <xdr:rowOff>32176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157950" y="8528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48703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960611" y="831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164281</xdr:rowOff>
    </xdr:from>
    <xdr:to>
      <xdr:col>107</xdr:col>
      <xdr:colOff>101600</xdr:colOff>
      <xdr:row>51</xdr:row>
      <xdr:rowOff>94431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345150" y="84256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110958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166861" y="820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133229</xdr:rowOff>
    </xdr:from>
    <xdr:to>
      <xdr:col>102</xdr:col>
      <xdr:colOff>165100</xdr:colOff>
      <xdr:row>51</xdr:row>
      <xdr:rowOff>63379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7551400" y="8394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79906</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354061" y="8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148336</xdr:rowOff>
    </xdr:from>
    <xdr:to>
      <xdr:col>98</xdr:col>
      <xdr:colOff>38100</xdr:colOff>
      <xdr:row>56</xdr:row>
      <xdr:rowOff>78486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6757650" y="92351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95013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560311" y="90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949795" y="11801494"/>
          <a:ext cx="1269" cy="111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0002500" y="129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881850" y="12919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0002500" y="115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881850" y="11801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129375</xdr:rowOff>
    </xdr:from>
    <xdr:to>
      <xdr:col>116</xdr:col>
      <xdr:colOff>63500</xdr:colOff>
      <xdr:row>76</xdr:row>
      <xdr:rowOff>86361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202400" y="12353125"/>
          <a:ext cx="749300" cy="2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0002500" y="1235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900900" y="12500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123184</xdr:rowOff>
    </xdr:from>
    <xdr:to>
      <xdr:col>111</xdr:col>
      <xdr:colOff>177800</xdr:colOff>
      <xdr:row>74</xdr:row>
      <xdr:rowOff>129375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395950" y="12346934"/>
          <a:ext cx="80645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157950" y="125094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960611" y="1259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123184</xdr:rowOff>
    </xdr:from>
    <xdr:to>
      <xdr:col>107</xdr:col>
      <xdr:colOff>50800</xdr:colOff>
      <xdr:row>74</xdr:row>
      <xdr:rowOff>148044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7602200" y="12346934"/>
          <a:ext cx="79375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345150" y="12512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166861" y="125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148044</xdr:rowOff>
    </xdr:from>
    <xdr:to>
      <xdr:col>102</xdr:col>
      <xdr:colOff>114300</xdr:colOff>
      <xdr:row>75</xdr:row>
      <xdr:rowOff>7588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6802100" y="12371794"/>
          <a:ext cx="8001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7551400" y="1245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354061" y="125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6757650" y="123442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560311" y="121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35561</xdr:rowOff>
    </xdr:from>
    <xdr:to>
      <xdr:col>116</xdr:col>
      <xdr:colOff>114300</xdr:colOff>
      <xdr:row>76</xdr:row>
      <xdr:rowOff>137161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900900" y="125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13988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0002500" y="1256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78575</xdr:rowOff>
    </xdr:from>
    <xdr:to>
      <xdr:col>112</xdr:col>
      <xdr:colOff>38100</xdr:colOff>
      <xdr:row>75</xdr:row>
      <xdr:rowOff>8725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157950" y="12302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25252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960611" y="1208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72384</xdr:rowOff>
    </xdr:from>
    <xdr:to>
      <xdr:col>107</xdr:col>
      <xdr:colOff>101600</xdr:colOff>
      <xdr:row>75</xdr:row>
      <xdr:rowOff>2534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345150" y="12296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19061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861" y="120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97244</xdr:rowOff>
    </xdr:from>
    <xdr:to>
      <xdr:col>102</xdr:col>
      <xdr:colOff>165100</xdr:colOff>
      <xdr:row>75</xdr:row>
      <xdr:rowOff>27394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7551400" y="12320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43921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354061" y="121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128238</xdr:rowOff>
    </xdr:from>
    <xdr:to>
      <xdr:col>98</xdr:col>
      <xdr:colOff>38100</xdr:colOff>
      <xdr:row>75</xdr:row>
      <xdr:rowOff>58388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6757650" y="123519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49515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560311" y="124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普通建設事業費及び貸付金、補助費等が類似団体平均を上回っている。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のうち、普通建設事業費については、令和４年度で市民交流センター整備が終了したものの、水木しげる記念館再整備事業の実施にかかる事業費が大幅に増加し、類似団体平均を上回っている。地方債も発行していることから、今後、これらの大規模投資事業に係る公債費の負担も生じることとなるが、その他の投資的事業の精査など、公債費の適正管理に努めることで公債費に大きな変動がないよう努めていく。</a:t>
          </a:r>
        </a:p>
        <a:p>
          <a:r>
            <a:rPr kumimoji="1" lang="ja-JP" altLang="en-US" sz="1300">
              <a:latin typeface="ＭＳ Ｐゴシック" panose="020B0600070205080204" pitchFamily="50" charset="-128"/>
              <a:ea typeface="ＭＳ Ｐゴシック" panose="020B0600070205080204" pitchFamily="50" charset="-128"/>
            </a:rPr>
            <a:t>　貸付金が平均を大きく上回っているのは、本市が中小企業支援のため、金融機関が行う中小企業融資の財源として、金融機関に無利子で資金を預ける「預託金方式」をとっているためであり、預託金は当該年度内に全額返還されている。令和５年度は、価格高騰や円安の影響を受けた中小企業を支援するための融資制度の財源を預託していることから前年度より増加し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補助費等については、令和５年度より下水道事業が法適化したことに伴い公共下水道事業会計への繰出金が補助費等となったことから増加しており、平均値を上回っている。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32,696
32,104
29.11
21,672,703
21,279,556
238,856
8,469,244
12,175,751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757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16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116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176395" y="5142339"/>
          <a:ext cx="1270" cy="119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229100" y="63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08450" y="6341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229100" y="493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108450" y="5142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78631</xdr:rowOff>
    </xdr:from>
    <xdr:to>
      <xdr:col>24</xdr:col>
      <xdr:colOff>63500</xdr:colOff>
      <xdr:row>37</xdr:row>
      <xdr:rowOff>113378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429000" y="6193681"/>
          <a:ext cx="7493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229100" y="61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127500" y="6185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97964</xdr:rowOff>
    </xdr:from>
    <xdr:to>
      <xdr:col>19</xdr:col>
      <xdr:colOff>177800</xdr:colOff>
      <xdr:row>37</xdr:row>
      <xdr:rowOff>113378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622550" y="6213014"/>
          <a:ext cx="80645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384550" y="6189581"/>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2195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97964</xdr:rowOff>
    </xdr:from>
    <xdr:to>
      <xdr:col>15</xdr:col>
      <xdr:colOff>50800</xdr:colOff>
      <xdr:row>37</xdr:row>
      <xdr:rowOff>117363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828800" y="6213014"/>
          <a:ext cx="79375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571750" y="61919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406728" y="627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113640</xdr:rowOff>
    </xdr:from>
    <xdr:to>
      <xdr:col>10</xdr:col>
      <xdr:colOff>114300</xdr:colOff>
      <xdr:row>37</xdr:row>
      <xdr:rowOff>117363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028700" y="6228690"/>
          <a:ext cx="8001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778000" y="61782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612978" y="595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984250" y="61651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19228" y="595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27831</xdr:rowOff>
    </xdr:from>
    <xdr:to>
      <xdr:col>24</xdr:col>
      <xdr:colOff>114300</xdr:colOff>
      <xdr:row>37</xdr:row>
      <xdr:rowOff>129431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1275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50708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229100" y="60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62578</xdr:rowOff>
    </xdr:from>
    <xdr:to>
      <xdr:col>20</xdr:col>
      <xdr:colOff>38100</xdr:colOff>
      <xdr:row>37</xdr:row>
      <xdr:rowOff>164178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384550" y="6177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9255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219528" y="595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47164</xdr:rowOff>
    </xdr:from>
    <xdr:to>
      <xdr:col>15</xdr:col>
      <xdr:colOff>101600</xdr:colOff>
      <xdr:row>37</xdr:row>
      <xdr:rowOff>148764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571750" y="61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165291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406728" y="595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66563</xdr:rowOff>
    </xdr:from>
    <xdr:to>
      <xdr:col>10</xdr:col>
      <xdr:colOff>165100</xdr:colOff>
      <xdr:row>37</xdr:row>
      <xdr:rowOff>168163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778000" y="61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159290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612978" y="62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62840</xdr:rowOff>
    </xdr:from>
    <xdr:to>
      <xdr:col>6</xdr:col>
      <xdr:colOff>38100</xdr:colOff>
      <xdr:row>37</xdr:row>
      <xdr:rowOff>164440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984250" y="6177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155567</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19228" y="62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176395" y="8564897"/>
          <a:ext cx="1270" cy="115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229100" y="97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108450" y="97236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229100" y="834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08450" y="85648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87648</xdr:rowOff>
    </xdr:from>
    <xdr:to>
      <xdr:col>24</xdr:col>
      <xdr:colOff>63500</xdr:colOff>
      <xdr:row>58</xdr:row>
      <xdr:rowOff>89181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429000" y="9669798"/>
          <a:ext cx="7493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229100" y="9420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127500" y="9569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83958</xdr:rowOff>
    </xdr:from>
    <xdr:to>
      <xdr:col>19</xdr:col>
      <xdr:colOff>177800</xdr:colOff>
      <xdr:row>58</xdr:row>
      <xdr:rowOff>89181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622550" y="9666108"/>
          <a:ext cx="80645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384550" y="9559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154895" y="934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47683</xdr:rowOff>
    </xdr:from>
    <xdr:to>
      <xdr:col>15</xdr:col>
      <xdr:colOff>50800</xdr:colOff>
      <xdr:row>58</xdr:row>
      <xdr:rowOff>83958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828800" y="9464733"/>
          <a:ext cx="793750" cy="20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571750" y="95554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361145" y="933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47683</xdr:rowOff>
    </xdr:from>
    <xdr:to>
      <xdr:col>10</xdr:col>
      <xdr:colOff>114300</xdr:colOff>
      <xdr:row>58</xdr:row>
      <xdr:rowOff>96563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028700" y="9464733"/>
          <a:ext cx="800100" cy="2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778000" y="93700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548345" y="915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984250" y="95838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86911" y="93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36848</xdr:rowOff>
    </xdr:from>
    <xdr:to>
      <xdr:col>24</xdr:col>
      <xdr:colOff>114300</xdr:colOff>
      <xdr:row>58</xdr:row>
      <xdr:rowOff>138448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127500" y="96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229100" y="95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38381</xdr:rowOff>
    </xdr:from>
    <xdr:to>
      <xdr:col>20</xdr:col>
      <xdr:colOff>38100</xdr:colOff>
      <xdr:row>58</xdr:row>
      <xdr:rowOff>139981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384550" y="96205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131108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187211" y="971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33158</xdr:rowOff>
    </xdr:from>
    <xdr:to>
      <xdr:col>15</xdr:col>
      <xdr:colOff>101600</xdr:colOff>
      <xdr:row>58</xdr:row>
      <xdr:rowOff>134758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571750" y="96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125885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393461" y="97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168333</xdr:rowOff>
    </xdr:from>
    <xdr:to>
      <xdr:col>10</xdr:col>
      <xdr:colOff>165100</xdr:colOff>
      <xdr:row>57</xdr:row>
      <xdr:rowOff>98483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778000" y="94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89610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548345" y="950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45763</xdr:rowOff>
    </xdr:from>
    <xdr:to>
      <xdr:col>6</xdr:col>
      <xdr:colOff>38100</xdr:colOff>
      <xdr:row>58</xdr:row>
      <xdr:rowOff>147363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984250" y="96279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138490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6911" y="97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176395" y="11790571"/>
          <a:ext cx="1270" cy="11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229100" y="1290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29056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229100" y="1157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108450" y="11790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95900</xdr:rowOff>
    </xdr:from>
    <xdr:to>
      <xdr:col>24</xdr:col>
      <xdr:colOff>63500</xdr:colOff>
      <xdr:row>77</xdr:row>
      <xdr:rowOff>23251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429000" y="12649850"/>
          <a:ext cx="749300" cy="9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229100" y="1245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127500" y="1259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1062</xdr:rowOff>
    </xdr:from>
    <xdr:to>
      <xdr:col>19</xdr:col>
      <xdr:colOff>177800</xdr:colOff>
      <xdr:row>77</xdr:row>
      <xdr:rowOff>23251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622550" y="12720112"/>
          <a:ext cx="80645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384550" y="126477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154895" y="1242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1062</xdr:rowOff>
    </xdr:from>
    <xdr:to>
      <xdr:col>15</xdr:col>
      <xdr:colOff>50800</xdr:colOff>
      <xdr:row>77</xdr:row>
      <xdr:rowOff>92982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828800" y="12720112"/>
          <a:ext cx="79375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571750" y="1261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361145" y="123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92982</xdr:rowOff>
    </xdr:from>
    <xdr:to>
      <xdr:col>10</xdr:col>
      <xdr:colOff>114300</xdr:colOff>
      <xdr:row>77</xdr:row>
      <xdr:rowOff>132046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028700" y="12812032"/>
          <a:ext cx="800100" cy="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778000" y="1266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548345" y="1245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984250" y="126864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754595" y="1246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45100</xdr:rowOff>
    </xdr:from>
    <xdr:to>
      <xdr:col>24</xdr:col>
      <xdr:colOff>114300</xdr:colOff>
      <xdr:row>76</xdr:row>
      <xdr:rowOff>146700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127500" y="125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23527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229100" y="1257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143901</xdr:rowOff>
    </xdr:from>
    <xdr:to>
      <xdr:col>20</xdr:col>
      <xdr:colOff>38100</xdr:colOff>
      <xdr:row>77</xdr:row>
      <xdr:rowOff>74051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384550" y="12697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65178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154895" y="127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121712</xdr:rowOff>
    </xdr:from>
    <xdr:to>
      <xdr:col>15</xdr:col>
      <xdr:colOff>101600</xdr:colOff>
      <xdr:row>77</xdr:row>
      <xdr:rowOff>51862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571750" y="12675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42989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361145" y="1276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42182</xdr:rowOff>
    </xdr:from>
    <xdr:to>
      <xdr:col>10</xdr:col>
      <xdr:colOff>165100</xdr:colOff>
      <xdr:row>77</xdr:row>
      <xdr:rowOff>143782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778000" y="127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134909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548345" y="1285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81246</xdr:rowOff>
    </xdr:from>
    <xdr:to>
      <xdr:col>6</xdr:col>
      <xdr:colOff>38100</xdr:colOff>
      <xdr:row>78</xdr:row>
      <xdr:rowOff>11396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984250" y="128002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54595" y="1288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176395" y="14829481"/>
          <a:ext cx="1270" cy="141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229100" y="162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62437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229100" y="1461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48294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147168</xdr:rowOff>
    </xdr:from>
    <xdr:to>
      <xdr:col>24</xdr:col>
      <xdr:colOff>63500</xdr:colOff>
      <xdr:row>97</xdr:row>
      <xdr:rowOff>11402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429000" y="16034868"/>
          <a:ext cx="7493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229100" y="15789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127500" y="1593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11402</xdr:rowOff>
    </xdr:from>
    <xdr:to>
      <xdr:col>19</xdr:col>
      <xdr:colOff>177800</xdr:colOff>
      <xdr:row>97</xdr:row>
      <xdr:rowOff>50629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622550" y="16070552"/>
          <a:ext cx="80645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384550" y="15912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187211" y="156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50629</xdr:rowOff>
    </xdr:from>
    <xdr:to>
      <xdr:col>15</xdr:col>
      <xdr:colOff>50800</xdr:colOff>
      <xdr:row>97</xdr:row>
      <xdr:rowOff>152395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828800" y="16109779"/>
          <a:ext cx="793750" cy="10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571750" y="1590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393461" y="1568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152395</xdr:rowOff>
    </xdr:from>
    <xdr:to>
      <xdr:col>10</xdr:col>
      <xdr:colOff>114300</xdr:colOff>
      <xdr:row>97</xdr:row>
      <xdr:rowOff>154567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028700" y="16211545"/>
          <a:ext cx="8001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778000" y="159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580661" y="156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984250" y="159770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86911" y="157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96368</xdr:rowOff>
    </xdr:from>
    <xdr:to>
      <xdr:col>24</xdr:col>
      <xdr:colOff>114300</xdr:colOff>
      <xdr:row>97</xdr:row>
      <xdr:rowOff>26518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127500" y="159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74795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229100" y="1596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132052</xdr:rowOff>
    </xdr:from>
    <xdr:to>
      <xdr:col>20</xdr:col>
      <xdr:colOff>38100</xdr:colOff>
      <xdr:row>97</xdr:row>
      <xdr:rowOff>62202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384550" y="16019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53329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187211" y="1611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171279</xdr:rowOff>
    </xdr:from>
    <xdr:to>
      <xdr:col>15</xdr:col>
      <xdr:colOff>101600</xdr:colOff>
      <xdr:row>97</xdr:row>
      <xdr:rowOff>101429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571750" y="160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92556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393461" y="161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101595</xdr:rowOff>
    </xdr:from>
    <xdr:to>
      <xdr:col>10</xdr:col>
      <xdr:colOff>165100</xdr:colOff>
      <xdr:row>98</xdr:row>
      <xdr:rowOff>31745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778000" y="1616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22872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580661" y="162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103767</xdr:rowOff>
    </xdr:from>
    <xdr:to>
      <xdr:col>6</xdr:col>
      <xdr:colOff>38100</xdr:colOff>
      <xdr:row>98</xdr:row>
      <xdr:rowOff>33917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984250" y="161629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86911" y="1625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427845" y="5270551"/>
          <a:ext cx="1270" cy="11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480550" y="50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5270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107467</xdr:rowOff>
    </xdr:from>
    <xdr:to>
      <xdr:col>55</xdr:col>
      <xdr:colOff>0</xdr:colOff>
      <xdr:row>38</xdr:row>
      <xdr:rowOff>111125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686800" y="6387617"/>
          <a:ext cx="74295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480550" y="60928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398000" y="6235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111125</xdr:rowOff>
    </xdr:from>
    <xdr:to>
      <xdr:col>50</xdr:col>
      <xdr:colOff>114300</xdr:colOff>
      <xdr:row>38</xdr:row>
      <xdr:rowOff>112954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86700" y="6391275"/>
          <a:ext cx="8001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36000" y="62304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6567" y="6012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111811</xdr:rowOff>
    </xdr:from>
    <xdr:to>
      <xdr:col>45</xdr:col>
      <xdr:colOff>177800</xdr:colOff>
      <xdr:row>38</xdr:row>
      <xdr:rowOff>112954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080250" y="6391961"/>
          <a:ext cx="8064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42250" y="62041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716467" y="5985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109296</xdr:rowOff>
    </xdr:from>
    <xdr:to>
      <xdr:col>41</xdr:col>
      <xdr:colOff>50800</xdr:colOff>
      <xdr:row>38</xdr:row>
      <xdr:rowOff>111811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286500" y="6389446"/>
          <a:ext cx="79375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029450" y="6198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910017" y="598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235700" y="6194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116267" y="597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56667</xdr:rowOff>
    </xdr:from>
    <xdr:to>
      <xdr:col>55</xdr:col>
      <xdr:colOff>50800</xdr:colOff>
      <xdr:row>38</xdr:row>
      <xdr:rowOff>158267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398000" y="63368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143044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480550" y="62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60325</xdr:rowOff>
    </xdr:from>
    <xdr:to>
      <xdr:col>50</xdr:col>
      <xdr:colOff>165100</xdr:colOff>
      <xdr:row>38</xdr:row>
      <xdr:rowOff>161925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360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153052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6567" y="643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62154</xdr:rowOff>
    </xdr:from>
    <xdr:to>
      <xdr:col>46</xdr:col>
      <xdr:colOff>38100</xdr:colOff>
      <xdr:row>38</xdr:row>
      <xdr:rowOff>163754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42250" y="63423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154881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16467" y="64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61011</xdr:rowOff>
    </xdr:from>
    <xdr:to>
      <xdr:col>41</xdr:col>
      <xdr:colOff>101600</xdr:colOff>
      <xdr:row>38</xdr:row>
      <xdr:rowOff>162611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029450" y="63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153738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910017" y="64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58496</xdr:rowOff>
    </xdr:from>
    <xdr:to>
      <xdr:col>36</xdr:col>
      <xdr:colOff>165100</xdr:colOff>
      <xdr:row>38</xdr:row>
      <xdr:rowOff>160096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235700" y="63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151223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116267" y="6431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427845" y="8461280"/>
          <a:ext cx="1270" cy="1299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480550" y="97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9760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480550" y="824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846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110382</xdr:rowOff>
    </xdr:from>
    <xdr:to>
      <xdr:col>55</xdr:col>
      <xdr:colOff>0</xdr:colOff>
      <xdr:row>58</xdr:row>
      <xdr:rowOff>96895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686800" y="9197232"/>
          <a:ext cx="742950" cy="48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480550" y="93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398000" y="93576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96895</xdr:rowOff>
    </xdr:from>
    <xdr:to>
      <xdr:col>50</xdr:col>
      <xdr:colOff>114300</xdr:colOff>
      <xdr:row>58</xdr:row>
      <xdr:rowOff>97237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86700" y="9679045"/>
          <a:ext cx="8001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36000" y="9384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38661" y="916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75064</xdr:rowOff>
    </xdr:from>
    <xdr:to>
      <xdr:col>45</xdr:col>
      <xdr:colOff>177800</xdr:colOff>
      <xdr:row>58</xdr:row>
      <xdr:rowOff>97237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080250" y="9657214"/>
          <a:ext cx="80645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42250" y="93900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44911" y="91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75064</xdr:rowOff>
    </xdr:from>
    <xdr:to>
      <xdr:col>41</xdr:col>
      <xdr:colOff>50800</xdr:colOff>
      <xdr:row>58</xdr:row>
      <xdr:rowOff>103905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286500" y="9657214"/>
          <a:ext cx="79375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029450" y="9395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851161" y="917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235700" y="94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38361" y="92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59582</xdr:rowOff>
    </xdr:from>
    <xdr:to>
      <xdr:col>55</xdr:col>
      <xdr:colOff>50800</xdr:colOff>
      <xdr:row>55</xdr:row>
      <xdr:rowOff>161182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398000" y="9146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82459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480550" y="90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46095</xdr:rowOff>
    </xdr:from>
    <xdr:to>
      <xdr:col>50</xdr:col>
      <xdr:colOff>165100</xdr:colOff>
      <xdr:row>58</xdr:row>
      <xdr:rowOff>147695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36000" y="96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138822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70978" y="97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46437</xdr:rowOff>
    </xdr:from>
    <xdr:to>
      <xdr:col>46</xdr:col>
      <xdr:colOff>38100</xdr:colOff>
      <xdr:row>58</xdr:row>
      <xdr:rowOff>148037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42250" y="96285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139164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7228" y="972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24264</xdr:rowOff>
    </xdr:from>
    <xdr:to>
      <xdr:col>41</xdr:col>
      <xdr:colOff>101600</xdr:colOff>
      <xdr:row>58</xdr:row>
      <xdr:rowOff>125864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029450" y="96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116991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64428" y="96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53105</xdr:rowOff>
    </xdr:from>
    <xdr:to>
      <xdr:col>36</xdr:col>
      <xdr:colOff>165100</xdr:colOff>
      <xdr:row>58</xdr:row>
      <xdr:rowOff>154705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235700" y="96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145832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0678" y="972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427845" y="11762677"/>
          <a:ext cx="1270" cy="130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480550" y="1307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30710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480550" y="1155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1762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34227</xdr:rowOff>
    </xdr:from>
    <xdr:to>
      <xdr:col>55</xdr:col>
      <xdr:colOff>0</xdr:colOff>
      <xdr:row>72</xdr:row>
      <xdr:rowOff>108700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686800" y="11762677"/>
          <a:ext cx="74295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480550" y="1276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398000" y="127908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108700</xdr:rowOff>
    </xdr:from>
    <xdr:to>
      <xdr:col>50</xdr:col>
      <xdr:colOff>114300</xdr:colOff>
      <xdr:row>72</xdr:row>
      <xdr:rowOff>130543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86700" y="12002250"/>
          <a:ext cx="8001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36000" y="1274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38661" y="128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62255</xdr:rowOff>
    </xdr:from>
    <xdr:to>
      <xdr:col>45</xdr:col>
      <xdr:colOff>177800</xdr:colOff>
      <xdr:row>72</xdr:row>
      <xdr:rowOff>130543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080250" y="11955805"/>
          <a:ext cx="80645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42250" y="127753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44911" y="128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62255</xdr:rowOff>
    </xdr:from>
    <xdr:to>
      <xdr:col>41</xdr:col>
      <xdr:colOff>50800</xdr:colOff>
      <xdr:row>76</xdr:row>
      <xdr:rowOff>40754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286500" y="11955805"/>
          <a:ext cx="793750" cy="6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029450" y="12689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851161" y="1277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235700" y="12809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038361" y="128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154877</xdr:rowOff>
    </xdr:from>
    <xdr:to>
      <xdr:col>55</xdr:col>
      <xdr:colOff>50800</xdr:colOff>
      <xdr:row>71</xdr:row>
      <xdr:rowOff>85027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398000" y="117182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107904</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480550" y="1167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57900</xdr:rowOff>
    </xdr:from>
    <xdr:to>
      <xdr:col>50</xdr:col>
      <xdr:colOff>165100</xdr:colOff>
      <xdr:row>72</xdr:row>
      <xdr:rowOff>159500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36000" y="11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4577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38661" y="1173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79743</xdr:rowOff>
    </xdr:from>
    <xdr:to>
      <xdr:col>46</xdr:col>
      <xdr:colOff>38100</xdr:colOff>
      <xdr:row>73</xdr:row>
      <xdr:rowOff>9893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42250" y="119732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26420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44911" y="117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11455</xdr:rowOff>
    </xdr:from>
    <xdr:to>
      <xdr:col>41</xdr:col>
      <xdr:colOff>101600</xdr:colOff>
      <xdr:row>72</xdr:row>
      <xdr:rowOff>113055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029450" y="119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129582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851161" y="1169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161404</xdr:rowOff>
    </xdr:from>
    <xdr:to>
      <xdr:col>36</xdr:col>
      <xdr:colOff>165100</xdr:colOff>
      <xdr:row>76</xdr:row>
      <xdr:rowOff>91554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235700" y="12550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108081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38361" y="123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427845" y="152589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9480550" y="1628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59900" y="16277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9480550" y="1503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5258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15597</xdr:rowOff>
    </xdr:from>
    <xdr:to>
      <xdr:col>55</xdr:col>
      <xdr:colOff>0</xdr:colOff>
      <xdr:row>97</xdr:row>
      <xdr:rowOff>59082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686800" y="16074747"/>
          <a:ext cx="742950" cy="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9480550" y="1602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398000" y="16051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59082</xdr:rowOff>
    </xdr:from>
    <xdr:to>
      <xdr:col>50</xdr:col>
      <xdr:colOff>114300</xdr:colOff>
      <xdr:row>97</xdr:row>
      <xdr:rowOff>77526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86700" y="16118232"/>
          <a:ext cx="8001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36000" y="1606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38661" y="1583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77526</xdr:rowOff>
    </xdr:from>
    <xdr:to>
      <xdr:col>45</xdr:col>
      <xdr:colOff>177800</xdr:colOff>
      <xdr:row>97</xdr:row>
      <xdr:rowOff>127118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080250" y="16136676"/>
          <a:ext cx="806450" cy="4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42250" y="160744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44911" y="158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127118</xdr:rowOff>
    </xdr:from>
    <xdr:to>
      <xdr:col>41</xdr:col>
      <xdr:colOff>50800</xdr:colOff>
      <xdr:row>97</xdr:row>
      <xdr:rowOff>138365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286500" y="16186268"/>
          <a:ext cx="79375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029450" y="1603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851161" y="158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235700" y="1606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038361" y="158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136247</xdr:rowOff>
    </xdr:from>
    <xdr:to>
      <xdr:col>55</xdr:col>
      <xdr:colOff>50800</xdr:colOff>
      <xdr:row>97</xdr:row>
      <xdr:rowOff>66397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398000" y="160239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159124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9480550" y="1587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8282</xdr:rowOff>
    </xdr:from>
    <xdr:to>
      <xdr:col>50</xdr:col>
      <xdr:colOff>165100</xdr:colOff>
      <xdr:row>97</xdr:row>
      <xdr:rowOff>109882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36000" y="1606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101009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38661" y="1616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26726</xdr:rowOff>
    </xdr:from>
    <xdr:to>
      <xdr:col>46</xdr:col>
      <xdr:colOff>38100</xdr:colOff>
      <xdr:row>97</xdr:row>
      <xdr:rowOff>128326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42250" y="160858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119453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44911" y="1617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76318</xdr:rowOff>
    </xdr:from>
    <xdr:to>
      <xdr:col>41</xdr:col>
      <xdr:colOff>101600</xdr:colOff>
      <xdr:row>98</xdr:row>
      <xdr:rowOff>6468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029450" y="161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169045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161" y="162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87565</xdr:rowOff>
    </xdr:from>
    <xdr:to>
      <xdr:col>36</xdr:col>
      <xdr:colOff>165100</xdr:colOff>
      <xdr:row>98</xdr:row>
      <xdr:rowOff>17715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235700" y="161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623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698345" y="5209496"/>
          <a:ext cx="1269" cy="104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4744700" y="62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6257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4744700" y="49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5209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107677</xdr:rowOff>
    </xdr:from>
    <xdr:to>
      <xdr:col>85</xdr:col>
      <xdr:colOff>127000</xdr:colOff>
      <xdr:row>37</xdr:row>
      <xdr:rowOff>133795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938250" y="6222727"/>
          <a:ext cx="762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4744700" y="5846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649450" y="59887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133795</xdr:rowOff>
    </xdr:from>
    <xdr:to>
      <xdr:col>81</xdr:col>
      <xdr:colOff>50800</xdr:colOff>
      <xdr:row>37</xdr:row>
      <xdr:rowOff>135852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144500" y="6248845"/>
          <a:ext cx="79375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887450" y="601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709161" y="579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135852</xdr:rowOff>
    </xdr:from>
    <xdr:to>
      <xdr:col>76</xdr:col>
      <xdr:colOff>114300</xdr:colOff>
      <xdr:row>37</xdr:row>
      <xdr:rowOff>143815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344400" y="6250902"/>
          <a:ext cx="8001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093700" y="6018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896361" y="580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98438</xdr:rowOff>
    </xdr:from>
    <xdr:to>
      <xdr:col>71</xdr:col>
      <xdr:colOff>177800</xdr:colOff>
      <xdr:row>37</xdr:row>
      <xdr:rowOff>143815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1537950" y="6213488"/>
          <a:ext cx="80645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299950" y="59827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102611" y="577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1487150" y="6020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308861" y="58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56877</xdr:rowOff>
    </xdr:from>
    <xdr:to>
      <xdr:col>85</xdr:col>
      <xdr:colOff>177800</xdr:colOff>
      <xdr:row>37</xdr:row>
      <xdr:rowOff>158477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649450" y="617192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143254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4744700" y="60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82995</xdr:rowOff>
    </xdr:from>
    <xdr:to>
      <xdr:col>81</xdr:col>
      <xdr:colOff>101600</xdr:colOff>
      <xdr:row>38</xdr:row>
      <xdr:rowOff>13145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887450" y="6198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4271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09161" y="62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85052</xdr:rowOff>
    </xdr:from>
    <xdr:to>
      <xdr:col>76</xdr:col>
      <xdr:colOff>165100</xdr:colOff>
      <xdr:row>38</xdr:row>
      <xdr:rowOff>15202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093700" y="6200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896361" y="62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93015</xdr:rowOff>
    </xdr:from>
    <xdr:to>
      <xdr:col>72</xdr:col>
      <xdr:colOff>38100</xdr:colOff>
      <xdr:row>38</xdr:row>
      <xdr:rowOff>23164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299950" y="6208065"/>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102611" y="62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47638</xdr:rowOff>
    </xdr:from>
    <xdr:to>
      <xdr:col>67</xdr:col>
      <xdr:colOff>101600</xdr:colOff>
      <xdr:row>37</xdr:row>
      <xdr:rowOff>149238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1487150" y="616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308861" y="62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698345" y="8346049"/>
          <a:ext cx="1269" cy="1221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4744700" y="957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9567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4744700" y="812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8346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143685</xdr:rowOff>
    </xdr:from>
    <xdr:to>
      <xdr:col>85</xdr:col>
      <xdr:colOff>127000</xdr:colOff>
      <xdr:row>57</xdr:row>
      <xdr:rowOff>64224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938250" y="9230535"/>
          <a:ext cx="762000" cy="2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4744700" y="9146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649450" y="92884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65794</xdr:rowOff>
    </xdr:from>
    <xdr:to>
      <xdr:col>81</xdr:col>
      <xdr:colOff>50800</xdr:colOff>
      <xdr:row>55</xdr:row>
      <xdr:rowOff>143685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144500" y="8987544"/>
          <a:ext cx="793750" cy="2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887450" y="92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709161" y="93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65794</xdr:rowOff>
    </xdr:from>
    <xdr:to>
      <xdr:col>76</xdr:col>
      <xdr:colOff>114300</xdr:colOff>
      <xdr:row>56</xdr:row>
      <xdr:rowOff>132789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344400" y="8987544"/>
          <a:ext cx="800100" cy="39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093700" y="928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896361" y="93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144363</xdr:rowOff>
    </xdr:from>
    <xdr:to>
      <xdr:col>71</xdr:col>
      <xdr:colOff>177800</xdr:colOff>
      <xdr:row>56</xdr:row>
      <xdr:rowOff>132789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1537950" y="9231213"/>
          <a:ext cx="806450" cy="15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299950" y="92783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102611" y="906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1487150" y="93231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08861" y="94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13424</xdr:rowOff>
    </xdr:from>
    <xdr:to>
      <xdr:col>85</xdr:col>
      <xdr:colOff>177800</xdr:colOff>
      <xdr:row>57</xdr:row>
      <xdr:rowOff>115024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649450" y="94304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99801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4744700" y="93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92885</xdr:rowOff>
    </xdr:from>
    <xdr:to>
      <xdr:col>81</xdr:col>
      <xdr:colOff>101600</xdr:colOff>
      <xdr:row>56</xdr:row>
      <xdr:rowOff>23035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887450" y="9179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39562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709161" y="896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14994</xdr:rowOff>
    </xdr:from>
    <xdr:to>
      <xdr:col>76</xdr:col>
      <xdr:colOff>165100</xdr:colOff>
      <xdr:row>54</xdr:row>
      <xdr:rowOff>116594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093700" y="89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133121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864045" y="872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81989</xdr:rowOff>
    </xdr:from>
    <xdr:to>
      <xdr:col>72</xdr:col>
      <xdr:colOff>38100</xdr:colOff>
      <xdr:row>57</xdr:row>
      <xdr:rowOff>12139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299950" y="93339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611" y="942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93563</xdr:rowOff>
    </xdr:from>
    <xdr:to>
      <xdr:col>67</xdr:col>
      <xdr:colOff>101600</xdr:colOff>
      <xdr:row>56</xdr:row>
      <xdr:rowOff>23713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1487150" y="91804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40240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861" y="896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698345" y="11619002"/>
          <a:ext cx="1269" cy="147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4744700" y="1140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1619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938250" y="13093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4744700" y="12754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649450" y="1289662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144500" y="13093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887450" y="12832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722428" y="126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344400" y="13093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093700" y="1275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928678" y="1254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1537950" y="13093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299950" y="12539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102611" y="123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1487150" y="127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22128" y="1254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649450" y="13049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4744700" y="12964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88745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83265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09370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03255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299950" y="13049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22610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148715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432350" y="1313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73360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698345" y="14895348"/>
          <a:ext cx="1269" cy="160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4744700" y="165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611350" y="16501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4744700" y="1468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611350" y="14895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98870</xdr:rowOff>
    </xdr:from>
    <xdr:to>
      <xdr:col>85</xdr:col>
      <xdr:colOff>127000</xdr:colOff>
      <xdr:row>98</xdr:row>
      <xdr:rowOff>107645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938250" y="16329470"/>
          <a:ext cx="762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4744700" y="15840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649450" y="1598900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107645</xdr:rowOff>
    </xdr:from>
    <xdr:to>
      <xdr:col>81</xdr:col>
      <xdr:colOff>50800</xdr:colOff>
      <xdr:row>98</xdr:row>
      <xdr:rowOff>109322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144500" y="16338245"/>
          <a:ext cx="79375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887450" y="160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709161" y="1580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109322</xdr:rowOff>
    </xdr:from>
    <xdr:to>
      <xdr:col>76</xdr:col>
      <xdr:colOff>114300</xdr:colOff>
      <xdr:row>98</xdr:row>
      <xdr:rowOff>112737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344400" y="16339922"/>
          <a:ext cx="8001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093700" y="160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896361" y="158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89725</xdr:rowOff>
    </xdr:from>
    <xdr:to>
      <xdr:col>71</xdr:col>
      <xdr:colOff>177800</xdr:colOff>
      <xdr:row>98</xdr:row>
      <xdr:rowOff>112737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1537950" y="16320325"/>
          <a:ext cx="80645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299950" y="160096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102611" y="157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1487150" y="1600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308861" y="1577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48070</xdr:rowOff>
    </xdr:from>
    <xdr:to>
      <xdr:col>85</xdr:col>
      <xdr:colOff>177800</xdr:colOff>
      <xdr:row>98</xdr:row>
      <xdr:rowOff>149670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649450" y="162786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26497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4744700" y="162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56845</xdr:rowOff>
    </xdr:from>
    <xdr:to>
      <xdr:col>81</xdr:col>
      <xdr:colOff>101600</xdr:colOff>
      <xdr:row>98</xdr:row>
      <xdr:rowOff>158445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887450" y="162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149572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70916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58522</xdr:rowOff>
    </xdr:from>
    <xdr:to>
      <xdr:col>76</xdr:col>
      <xdr:colOff>165100</xdr:colOff>
      <xdr:row>98</xdr:row>
      <xdr:rowOff>160122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093700" y="162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151249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896361" y="163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61937</xdr:rowOff>
    </xdr:from>
    <xdr:to>
      <xdr:col>72</xdr:col>
      <xdr:colOff>38100</xdr:colOff>
      <xdr:row>98</xdr:row>
      <xdr:rowOff>163537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299950" y="162925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102611" y="1638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38925</xdr:rowOff>
    </xdr:from>
    <xdr:to>
      <xdr:col>67</xdr:col>
      <xdr:colOff>101600</xdr:colOff>
      <xdr:row>98</xdr:row>
      <xdr:rowOff>140525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1487150" y="162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131652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308861" y="163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0491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0491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19949795" y="5377586"/>
          <a:ext cx="1269" cy="104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0002500" y="64548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0002500" y="515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881850" y="5377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0002500" y="62135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900900" y="63557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157950" y="63503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051783" y="6131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345150" y="634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258033" y="61259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75514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46428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6757650" y="6337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651483" y="61190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0002500" y="63342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議会費、農林水産業費、商工費、土木費が類似団体平均を上回っている。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議会費については、議会中継映像のハイビジョン化やタブレット端末の導入などを実施したことにより増加している。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農林水産業費については、木材産業国際国会競争力強化対策事業補助金（</a:t>
          </a:r>
          <a:r>
            <a:rPr kumimoji="1" lang="en-US" altLang="ja-JP" sz="1300">
              <a:latin typeface="ＭＳ Ｐゴシック" panose="020B0600070205080204" pitchFamily="50" charset="-128"/>
              <a:ea typeface="ＭＳ Ｐゴシック" panose="020B0600070205080204" pitchFamily="50" charset="-128"/>
            </a:rPr>
            <a:t>827,700</a:t>
          </a:r>
          <a:r>
            <a:rPr kumimoji="1" lang="ja-JP" altLang="en-US" sz="1300">
              <a:latin typeface="ＭＳ Ｐゴシック" panose="020B0600070205080204" pitchFamily="50" charset="-128"/>
              <a:ea typeface="ＭＳ Ｐゴシック" panose="020B0600070205080204" pitchFamily="50" charset="-128"/>
            </a:rPr>
            <a:t>千円）の皆増により大幅に増加しているが、これは全額県支出金を財源とした単年度事業であり、令和６年度以降は例年並みに減少を見込む。</a:t>
          </a:r>
        </a:p>
        <a:p>
          <a:r>
            <a:rPr kumimoji="1" lang="ja-JP" altLang="en-US" sz="1300">
              <a:latin typeface="ＭＳ Ｐゴシック" panose="020B0600070205080204" pitchFamily="50" charset="-128"/>
              <a:ea typeface="ＭＳ Ｐゴシック" panose="020B0600070205080204" pitchFamily="50" charset="-128"/>
            </a:rPr>
            <a:t>　商工費については、本市が中小企業支援のため、金融機関が行う中小企業融資の財源として、金融機関に無利子で資金を預ける「預託金方式」をとっているためであり、預託金は当該年度内に全額返還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市営外江団地の大規模改修や渡漁港への内水排除施設の建設等が主な要因である。建設事業費の増等により増加している下水道事業に対する繰出金については、普通会計と同様に公債費の適正管理を継続することでで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年度より本格的に行財政改革に着手し、人件費・投資的経費の抑制をはじめとした各種行政経費の削減に取り組んできた結果、公債費は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億円台まで圧縮できており、今後の見通しを含め、適正な管理ができていると考える。</a:t>
          </a:r>
        </a:p>
        <a:p>
          <a:r>
            <a:rPr kumimoji="1" lang="ja-JP" altLang="en-US" sz="1400">
              <a:latin typeface="ＭＳ ゴシック" pitchFamily="49" charset="-128"/>
              <a:ea typeface="ＭＳ ゴシック" pitchFamily="49" charset="-128"/>
            </a:rPr>
            <a:t>　また、将来的な公共施設整備に備え、基金からの繰入を極力抑制しながら、基金残高の維持に努めている。</a:t>
          </a:r>
        </a:p>
        <a:p>
          <a:r>
            <a:rPr kumimoji="1" lang="ja-JP" altLang="en-US" sz="1400">
              <a:latin typeface="ＭＳ ゴシック" pitchFamily="49" charset="-128"/>
              <a:ea typeface="ＭＳ ゴシック" pitchFamily="49" charset="-128"/>
            </a:rPr>
            <a:t>　今後も、さらなる財政基盤の安定に努めていく。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駐車場費特別会計が黒字化したことにより全会計が黒字となっている。</a:t>
          </a:r>
        </a:p>
        <a:p>
          <a:r>
            <a:rPr kumimoji="1" lang="ja-JP" altLang="en-US" sz="1400">
              <a:latin typeface="ＭＳ ゴシック" pitchFamily="49" charset="-128"/>
              <a:ea typeface="ＭＳ ゴシック" pitchFamily="49" charset="-128"/>
            </a:rPr>
            <a:t>　一般会計については毎年度、黒字が確保できる状況で推移しており、今後も一定の黒字額は確保できるものと見込んでいる。</a:t>
          </a:r>
        </a:p>
        <a:p>
          <a:r>
            <a:rPr kumimoji="1" lang="ja-JP" altLang="en-US" sz="1400">
              <a:latin typeface="ＭＳ ゴシック" pitchFamily="49" charset="-128"/>
              <a:ea typeface="ＭＳ ゴシック" pitchFamily="49" charset="-128"/>
            </a:rPr>
            <a:t>　駐車場費特別会計については、過去の施設整備の際の借入れに起因する前年度繰上充用により令和４年度まで赤字となっていたが、施設の管理委託経費は歳入の範囲内で運営できており、負債の解消により大幅な黒字となる令和６年度からは、剰余金の一般会計への繰出しを見込んで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4_&#22659;&#28207;&#24066;&#65288;0319&#65289;\312045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65615</v>
          </cell>
          <cell r="F3">
            <v>79288</v>
          </cell>
        </row>
        <row r="5">
          <cell r="A5" t="str">
            <v xml:space="preserve"> R02</v>
          </cell>
          <cell r="D5">
            <v>59920</v>
          </cell>
          <cell r="F5">
            <v>84962</v>
          </cell>
        </row>
        <row r="7">
          <cell r="A7" t="str">
            <v xml:space="preserve"> R03</v>
          </cell>
          <cell r="D7">
            <v>113939</v>
          </cell>
          <cell r="F7">
            <v>71279</v>
          </cell>
        </row>
        <row r="9">
          <cell r="A9" t="str">
            <v xml:space="preserve"> R04</v>
          </cell>
          <cell r="D9">
            <v>81755</v>
          </cell>
          <cell r="F9">
            <v>74994</v>
          </cell>
        </row>
        <row r="11">
          <cell r="A11" t="str">
            <v xml:space="preserve"> R05</v>
          </cell>
          <cell r="D11">
            <v>91235</v>
          </cell>
          <cell r="F11">
            <v>71849</v>
          </cell>
        </row>
        <row r="18">
          <cell r="B18" t="str">
            <v>R01</v>
          </cell>
          <cell r="C18" t="str">
            <v>R02</v>
          </cell>
          <cell r="D18" t="str">
            <v>R03</v>
          </cell>
          <cell r="E18" t="str">
            <v>R04</v>
          </cell>
          <cell r="F18" t="str">
            <v>R05</v>
          </cell>
        </row>
        <row r="19">
          <cell r="A19" t="str">
            <v>実質収支額</v>
          </cell>
          <cell r="B19">
            <v>2.2400000000000002</v>
          </cell>
          <cell r="C19">
            <v>1.73</v>
          </cell>
          <cell r="D19">
            <v>5.76</v>
          </cell>
          <cell r="E19">
            <v>6.27</v>
          </cell>
          <cell r="F19">
            <v>2.82</v>
          </cell>
        </row>
        <row r="20">
          <cell r="A20" t="str">
            <v>財政調整基金残高</v>
          </cell>
          <cell r="B20">
            <v>32.75</v>
          </cell>
          <cell r="C20">
            <v>31.92</v>
          </cell>
          <cell r="D20">
            <v>30.34</v>
          </cell>
          <cell r="E20">
            <v>31.11</v>
          </cell>
          <cell r="F20">
            <v>33.56</v>
          </cell>
        </row>
        <row r="21">
          <cell r="A21" t="str">
            <v>実質単年度収支</v>
          </cell>
          <cell r="B21">
            <v>0.94</v>
          </cell>
          <cell r="C21">
            <v>-0.45</v>
          </cell>
          <cell r="D21">
            <v>4.12</v>
          </cell>
          <cell r="E21">
            <v>0.38</v>
          </cell>
          <cell r="F21">
            <v>-0.25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0.18</v>
          </cell>
          <cell r="D27" t="e">
            <v>#N/A</v>
          </cell>
          <cell r="E27">
            <v>0.2</v>
          </cell>
          <cell r="F27" t="e">
            <v>#N/A</v>
          </cell>
          <cell r="G27">
            <v>1.1299999999999999</v>
          </cell>
          <cell r="H27" t="e">
            <v>#N/A</v>
          </cell>
          <cell r="I27">
            <v>0.25</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駐車場費特別会計</v>
          </cell>
          <cell r="B30">
            <v>1.07</v>
          </cell>
          <cell r="C30" t="e">
            <v>#N/A</v>
          </cell>
          <cell r="D30">
            <v>0.85</v>
          </cell>
          <cell r="E30" t="e">
            <v>#N/A</v>
          </cell>
          <cell r="F30">
            <v>0.57999999999999996</v>
          </cell>
          <cell r="G30" t="e">
            <v>#N/A</v>
          </cell>
          <cell r="H30">
            <v>0.31</v>
          </cell>
          <cell r="I30" t="e">
            <v>#N/A</v>
          </cell>
          <cell r="J30" t="e">
            <v>#N/A</v>
          </cell>
          <cell r="K30">
            <v>0</v>
          </cell>
        </row>
        <row r="31">
          <cell r="A31" t="str">
            <v>後期高齢者医療費特別会計</v>
          </cell>
          <cell r="B31" t="e">
            <v>#N/A</v>
          </cell>
          <cell r="C31">
            <v>0</v>
          </cell>
          <cell r="D31" t="e">
            <v>#N/A</v>
          </cell>
          <cell r="E31">
            <v>0</v>
          </cell>
          <cell r="F31" t="e">
            <v>#N/A</v>
          </cell>
          <cell r="G31">
            <v>0</v>
          </cell>
          <cell r="H31" t="e">
            <v>#N/A</v>
          </cell>
          <cell r="I31">
            <v>0.02</v>
          </cell>
          <cell r="J31" t="e">
            <v>#N/A</v>
          </cell>
          <cell r="K31">
            <v>0.01</v>
          </cell>
        </row>
        <row r="32">
          <cell r="A32" t="str">
            <v>市場事業費特別会計</v>
          </cell>
          <cell r="B32" t="e">
            <v>#N/A</v>
          </cell>
          <cell r="C32">
            <v>0.03</v>
          </cell>
          <cell r="D32" t="e">
            <v>#N/A</v>
          </cell>
          <cell r="E32">
            <v>0.09</v>
          </cell>
          <cell r="F32" t="e">
            <v>#N/A</v>
          </cell>
          <cell r="G32">
            <v>0.18</v>
          </cell>
          <cell r="H32" t="e">
            <v>#N/A</v>
          </cell>
          <cell r="I32">
            <v>0.06</v>
          </cell>
          <cell r="J32" t="e">
            <v>#N/A</v>
          </cell>
          <cell r="K32">
            <v>0.02</v>
          </cell>
        </row>
        <row r="33">
          <cell r="A33" t="str">
            <v>国民健康保険費特別会計</v>
          </cell>
          <cell r="B33" t="e">
            <v>#N/A</v>
          </cell>
          <cell r="C33">
            <v>0.28000000000000003</v>
          </cell>
          <cell r="D33" t="e">
            <v>#N/A</v>
          </cell>
          <cell r="E33">
            <v>0.2</v>
          </cell>
          <cell r="F33" t="e">
            <v>#N/A</v>
          </cell>
          <cell r="G33">
            <v>1.06</v>
          </cell>
          <cell r="H33" t="e">
            <v>#N/A</v>
          </cell>
          <cell r="I33">
            <v>0.4</v>
          </cell>
          <cell r="J33" t="e">
            <v>#N/A</v>
          </cell>
          <cell r="K33">
            <v>0.28000000000000003</v>
          </cell>
        </row>
        <row r="34">
          <cell r="A34" t="str">
            <v>公共下水道事業会計</v>
          </cell>
          <cell r="B34" t="e">
            <v>#VALUE!</v>
          </cell>
          <cell r="C34" t="e">
            <v>#VALUE!</v>
          </cell>
          <cell r="D34" t="e">
            <v>#VALUE!</v>
          </cell>
          <cell r="E34" t="e">
            <v>#VALUE!</v>
          </cell>
          <cell r="F34" t="e">
            <v>#VALUE!</v>
          </cell>
          <cell r="G34" t="e">
            <v>#VALUE!</v>
          </cell>
          <cell r="H34" t="e">
            <v>#VALUE!</v>
          </cell>
          <cell r="I34" t="e">
            <v>#VALUE!</v>
          </cell>
          <cell r="J34" t="e">
            <v>#N/A</v>
          </cell>
          <cell r="K34">
            <v>1.24</v>
          </cell>
        </row>
        <row r="35">
          <cell r="A35" t="str">
            <v>介護保険費特別会計</v>
          </cell>
          <cell r="B35" t="e">
            <v>#N/A</v>
          </cell>
          <cell r="C35">
            <v>0.47</v>
          </cell>
          <cell r="D35" t="e">
            <v>#N/A</v>
          </cell>
          <cell r="E35">
            <v>0.66</v>
          </cell>
          <cell r="F35" t="e">
            <v>#N/A</v>
          </cell>
          <cell r="G35">
            <v>1.02</v>
          </cell>
          <cell r="H35" t="e">
            <v>#N/A</v>
          </cell>
          <cell r="I35">
            <v>1.1000000000000001</v>
          </cell>
          <cell r="J35" t="e">
            <v>#N/A</v>
          </cell>
          <cell r="K35">
            <v>1.27</v>
          </cell>
        </row>
        <row r="36">
          <cell r="A36" t="str">
            <v>一般会計</v>
          </cell>
          <cell r="B36" t="e">
            <v>#N/A</v>
          </cell>
          <cell r="C36">
            <v>2.2200000000000002</v>
          </cell>
          <cell r="D36" t="e">
            <v>#N/A</v>
          </cell>
          <cell r="E36">
            <v>1.72</v>
          </cell>
          <cell r="F36" t="e">
            <v>#N/A</v>
          </cell>
          <cell r="G36">
            <v>5.76</v>
          </cell>
          <cell r="H36" t="e">
            <v>#N/A</v>
          </cell>
          <cell r="I36">
            <v>6.27</v>
          </cell>
          <cell r="J36" t="e">
            <v>#N/A</v>
          </cell>
          <cell r="K36">
            <v>2.82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1155</v>
          </cell>
          <cell r="G42">
            <v>1102</v>
          </cell>
          <cell r="J42">
            <v>1107</v>
          </cell>
          <cell r="M42">
            <v>1090</v>
          </cell>
          <cell r="P42">
            <v>1026</v>
          </cell>
        </row>
        <row r="43">
          <cell r="A43" t="str">
            <v>一時借入金の利子</v>
          </cell>
          <cell r="B43">
            <v>0</v>
          </cell>
          <cell r="E43">
            <v>1</v>
          </cell>
          <cell r="H43">
            <v>1</v>
          </cell>
          <cell r="K43">
            <v>0</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65</v>
          </cell>
          <cell r="E45">
            <v>64</v>
          </cell>
          <cell r="H45">
            <v>58</v>
          </cell>
          <cell r="K45">
            <v>52</v>
          </cell>
          <cell r="N45">
            <v>56</v>
          </cell>
        </row>
        <row r="46">
          <cell r="A46" t="str">
            <v>公営企業債の元利償還金に対する繰入金</v>
          </cell>
          <cell r="B46">
            <v>564</v>
          </cell>
          <cell r="E46">
            <v>501</v>
          </cell>
          <cell r="H46">
            <v>503</v>
          </cell>
          <cell r="K46">
            <v>497</v>
          </cell>
          <cell r="N46">
            <v>513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1356</v>
          </cell>
          <cell r="E49">
            <v>1280</v>
          </cell>
          <cell r="H49">
            <v>1277</v>
          </cell>
          <cell r="K49">
            <v>1269</v>
          </cell>
          <cell r="N49">
            <v>1282</v>
          </cell>
        </row>
        <row r="50">
          <cell r="A50" t="str">
            <v>実質公債費比率の分子</v>
          </cell>
          <cell r="B50" t="e">
            <v>#N/A</v>
          </cell>
          <cell r="C50">
            <v>830</v>
          </cell>
          <cell r="D50" t="e">
            <v>#N/A</v>
          </cell>
          <cell r="E50" t="e">
            <v>#N/A</v>
          </cell>
          <cell r="F50">
            <v>744</v>
          </cell>
          <cell r="G50" t="e">
            <v>#N/A</v>
          </cell>
          <cell r="H50" t="e">
            <v>#N/A</v>
          </cell>
          <cell r="I50">
            <v>732</v>
          </cell>
          <cell r="J50" t="e">
            <v>#N/A</v>
          </cell>
          <cell r="K50" t="e">
            <v>#N/A</v>
          </cell>
          <cell r="L50">
            <v>728</v>
          </cell>
          <cell r="M50" t="e">
            <v>#N/A</v>
          </cell>
          <cell r="N50" t="e">
            <v>#N/A</v>
          </cell>
          <cell r="O50">
            <v>825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12701</v>
          </cell>
          <cell r="G56">
            <v>12965</v>
          </cell>
          <cell r="J56">
            <v>12652</v>
          </cell>
          <cell r="M56">
            <v>12334</v>
          </cell>
          <cell r="P56">
            <v>12494</v>
          </cell>
        </row>
        <row r="57">
          <cell r="A57" t="str">
            <v>充当可能特定歳入</v>
          </cell>
          <cell r="D57">
            <v>307</v>
          </cell>
          <cell r="G57">
            <v>239</v>
          </cell>
          <cell r="J57">
            <v>299</v>
          </cell>
          <cell r="M57">
            <v>454</v>
          </cell>
          <cell r="P57">
            <v>606</v>
          </cell>
        </row>
        <row r="58">
          <cell r="A58" t="str">
            <v>充当可能基金</v>
          </cell>
          <cell r="D58">
            <v>1189</v>
          </cell>
          <cell r="G58">
            <v>1246</v>
          </cell>
          <cell r="J58">
            <v>1720</v>
          </cell>
          <cell r="M58">
            <v>2182</v>
          </cell>
          <cell r="P58">
            <v>2484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1591</v>
          </cell>
          <cell r="E61">
            <v>1648</v>
          </cell>
          <cell r="H61">
            <v>1622</v>
          </cell>
          <cell r="K61">
            <v>1477</v>
          </cell>
          <cell r="N61">
            <v>1162</v>
          </cell>
        </row>
        <row r="62">
          <cell r="A62" t="str">
            <v>退職手当負担見込額</v>
          </cell>
          <cell r="B62">
            <v>1721</v>
          </cell>
          <cell r="E62">
            <v>1758</v>
          </cell>
          <cell r="H62">
            <v>1768</v>
          </cell>
          <cell r="K62">
            <v>1728</v>
          </cell>
          <cell r="N62">
            <v>1716</v>
          </cell>
        </row>
        <row r="63">
          <cell r="A63" t="str">
            <v>組合等負担等見込額</v>
          </cell>
          <cell r="B63">
            <v>275</v>
          </cell>
          <cell r="E63">
            <v>229</v>
          </cell>
          <cell r="H63">
            <v>290</v>
          </cell>
          <cell r="K63">
            <v>296</v>
          </cell>
          <cell r="N63">
            <v>413</v>
          </cell>
        </row>
        <row r="64">
          <cell r="A64" t="str">
            <v>公営企業債等繰入見込額</v>
          </cell>
          <cell r="B64">
            <v>7068</v>
          </cell>
          <cell r="E64">
            <v>7195</v>
          </cell>
          <cell r="H64">
            <v>6825</v>
          </cell>
          <cell r="K64">
            <v>6758</v>
          </cell>
          <cell r="N64">
            <v>7020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12177</v>
          </cell>
          <cell r="E66">
            <v>12338</v>
          </cell>
          <cell r="H66">
            <v>12383</v>
          </cell>
          <cell r="K66">
            <v>11813</v>
          </cell>
          <cell r="N66">
            <v>12176</v>
          </cell>
        </row>
        <row r="67">
          <cell r="A67" t="str">
            <v>将来負担比率の分子</v>
          </cell>
          <cell r="B67" t="e">
            <v>#N/A</v>
          </cell>
          <cell r="C67">
            <v>8634</v>
          </cell>
          <cell r="D67" t="e">
            <v>#N/A</v>
          </cell>
          <cell r="E67" t="e">
            <v>#N/A</v>
          </cell>
          <cell r="F67">
            <v>8718</v>
          </cell>
          <cell r="G67" t="e">
            <v>#N/A</v>
          </cell>
          <cell r="H67" t="e">
            <v>#N/A</v>
          </cell>
          <cell r="I67">
            <v>8217</v>
          </cell>
          <cell r="J67" t="e">
            <v>#N/A</v>
          </cell>
          <cell r="K67" t="e">
            <v>#N/A</v>
          </cell>
          <cell r="L67">
            <v>7103</v>
          </cell>
          <cell r="M67" t="e">
            <v>#N/A</v>
          </cell>
          <cell r="N67" t="e">
            <v>#N/A</v>
          </cell>
          <cell r="O67">
            <v>6903</v>
          </cell>
          <cell r="P67" t="e">
            <v>#N/A</v>
          </cell>
        </row>
        <row r="71">
          <cell r="B71" t="str">
            <v>R03</v>
          </cell>
          <cell r="C71" t="str">
            <v>R04</v>
          </cell>
          <cell r="D71" t="str">
            <v>R05</v>
          </cell>
        </row>
        <row r="72">
          <cell r="A72" t="str">
            <v>財政調整基金</v>
          </cell>
          <cell r="B72">
            <v>2582</v>
          </cell>
          <cell r="C72">
            <v>2582</v>
          </cell>
          <cell r="D72">
            <v>2842</v>
          </cell>
        </row>
        <row r="73">
          <cell r="A73" t="str">
            <v>減債基金</v>
          </cell>
          <cell r="B73">
            <v>517</v>
          </cell>
          <cell r="C73">
            <v>517</v>
          </cell>
          <cell r="D73">
            <v>555</v>
          </cell>
        </row>
        <row r="74">
          <cell r="A74" t="str">
            <v>その他特定目的基金</v>
          </cell>
          <cell r="B74">
            <v>1011</v>
          </cell>
          <cell r="C74">
            <v>994</v>
          </cell>
          <cell r="D74">
            <v>871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16</v>
      </c>
      <c r="C2" s="41"/>
      <c r="D2" s="42"/>
    </row>
    <row r="3" spans="1:119" ht="18.75" customHeight="1" thickBot="1" x14ac:dyDescent="0.2">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21672703</v>
      </c>
      <c r="BO4" s="346"/>
      <c r="BP4" s="346"/>
      <c r="BQ4" s="346"/>
      <c r="BR4" s="346"/>
      <c r="BS4" s="346"/>
      <c r="BT4" s="346"/>
      <c r="BU4" s="347"/>
      <c r="BV4" s="345">
        <v>20333414</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2.8</v>
      </c>
      <c r="CU4" s="352"/>
      <c r="CV4" s="352"/>
      <c r="CW4" s="352"/>
      <c r="CX4" s="352"/>
      <c r="CY4" s="352"/>
      <c r="CZ4" s="352"/>
      <c r="DA4" s="353"/>
      <c r="DB4" s="351">
        <v>6.3</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21279556</v>
      </c>
      <c r="BO5" s="383"/>
      <c r="BP5" s="383"/>
      <c r="BQ5" s="383"/>
      <c r="BR5" s="383"/>
      <c r="BS5" s="383"/>
      <c r="BT5" s="383"/>
      <c r="BU5" s="384"/>
      <c r="BV5" s="382">
        <v>19665830</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90.3</v>
      </c>
      <c r="CU5" s="380"/>
      <c r="CV5" s="380"/>
      <c r="CW5" s="380"/>
      <c r="CX5" s="380"/>
      <c r="CY5" s="380"/>
      <c r="CZ5" s="380"/>
      <c r="DA5" s="381"/>
      <c r="DB5" s="379">
        <v>91.2</v>
      </c>
      <c r="DC5" s="380"/>
      <c r="DD5" s="380"/>
      <c r="DE5" s="380"/>
      <c r="DF5" s="380"/>
      <c r="DG5" s="380"/>
      <c r="DH5" s="380"/>
      <c r="DI5" s="381"/>
    </row>
    <row r="6" spans="1:119" ht="18.75" customHeight="1" x14ac:dyDescent="0.15">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393147</v>
      </c>
      <c r="BO6" s="383"/>
      <c r="BP6" s="383"/>
      <c r="BQ6" s="383"/>
      <c r="BR6" s="383"/>
      <c r="BS6" s="383"/>
      <c r="BT6" s="383"/>
      <c r="BU6" s="384"/>
      <c r="BV6" s="382">
        <v>667584</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91</v>
      </c>
      <c r="CU6" s="420"/>
      <c r="CV6" s="420"/>
      <c r="CW6" s="420"/>
      <c r="CX6" s="420"/>
      <c r="CY6" s="420"/>
      <c r="CZ6" s="420"/>
      <c r="DA6" s="421"/>
      <c r="DB6" s="419">
        <v>92.7</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30</v>
      </c>
      <c r="AV7" s="415"/>
      <c r="AW7" s="415"/>
      <c r="AX7" s="415"/>
      <c r="AY7" s="416" t="s">
        <v>41</v>
      </c>
      <c r="AZ7" s="417"/>
      <c r="BA7" s="417"/>
      <c r="BB7" s="417"/>
      <c r="BC7" s="417"/>
      <c r="BD7" s="417"/>
      <c r="BE7" s="417"/>
      <c r="BF7" s="417"/>
      <c r="BG7" s="417"/>
      <c r="BH7" s="417"/>
      <c r="BI7" s="417"/>
      <c r="BJ7" s="417"/>
      <c r="BK7" s="417"/>
      <c r="BL7" s="417"/>
      <c r="BM7" s="418"/>
      <c r="BN7" s="382">
        <v>154291</v>
      </c>
      <c r="BO7" s="383"/>
      <c r="BP7" s="383"/>
      <c r="BQ7" s="383"/>
      <c r="BR7" s="383"/>
      <c r="BS7" s="383"/>
      <c r="BT7" s="383"/>
      <c r="BU7" s="384"/>
      <c r="BV7" s="382">
        <v>147075</v>
      </c>
      <c r="BW7" s="383"/>
      <c r="BX7" s="383"/>
      <c r="BY7" s="383"/>
      <c r="BZ7" s="383"/>
      <c r="CA7" s="383"/>
      <c r="CB7" s="383"/>
      <c r="CC7" s="384"/>
      <c r="CD7" s="385" t="s">
        <v>42</v>
      </c>
      <c r="CE7" s="386"/>
      <c r="CF7" s="386"/>
      <c r="CG7" s="386"/>
      <c r="CH7" s="386"/>
      <c r="CI7" s="386"/>
      <c r="CJ7" s="386"/>
      <c r="CK7" s="386"/>
      <c r="CL7" s="386"/>
      <c r="CM7" s="386"/>
      <c r="CN7" s="386"/>
      <c r="CO7" s="386"/>
      <c r="CP7" s="386"/>
      <c r="CQ7" s="386"/>
      <c r="CR7" s="386"/>
      <c r="CS7" s="387"/>
      <c r="CT7" s="382">
        <v>8469244</v>
      </c>
      <c r="CU7" s="383"/>
      <c r="CV7" s="383"/>
      <c r="CW7" s="383"/>
      <c r="CX7" s="383"/>
      <c r="CY7" s="383"/>
      <c r="CZ7" s="383"/>
      <c r="DA7" s="384"/>
      <c r="DB7" s="382">
        <v>8297418</v>
      </c>
      <c r="DC7" s="383"/>
      <c r="DD7" s="383"/>
      <c r="DE7" s="383"/>
      <c r="DF7" s="383"/>
      <c r="DG7" s="383"/>
      <c r="DH7" s="383"/>
      <c r="DI7" s="384"/>
    </row>
    <row r="8" spans="1:119" ht="18.75" customHeight="1" thickBot="1" x14ac:dyDescent="0.2">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43</v>
      </c>
      <c r="AN8" s="412"/>
      <c r="AO8" s="412"/>
      <c r="AP8" s="412"/>
      <c r="AQ8" s="412"/>
      <c r="AR8" s="412"/>
      <c r="AS8" s="412"/>
      <c r="AT8" s="413"/>
      <c r="AU8" s="414" t="s">
        <v>30</v>
      </c>
      <c r="AV8" s="415"/>
      <c r="AW8" s="415"/>
      <c r="AX8" s="415"/>
      <c r="AY8" s="416" t="s">
        <v>44</v>
      </c>
      <c r="AZ8" s="417"/>
      <c r="BA8" s="417"/>
      <c r="BB8" s="417"/>
      <c r="BC8" s="417"/>
      <c r="BD8" s="417"/>
      <c r="BE8" s="417"/>
      <c r="BF8" s="417"/>
      <c r="BG8" s="417"/>
      <c r="BH8" s="417"/>
      <c r="BI8" s="417"/>
      <c r="BJ8" s="417"/>
      <c r="BK8" s="417"/>
      <c r="BL8" s="417"/>
      <c r="BM8" s="418"/>
      <c r="BN8" s="382">
        <v>238856</v>
      </c>
      <c r="BO8" s="383"/>
      <c r="BP8" s="383"/>
      <c r="BQ8" s="383"/>
      <c r="BR8" s="383"/>
      <c r="BS8" s="383"/>
      <c r="BT8" s="383"/>
      <c r="BU8" s="384"/>
      <c r="BV8" s="382">
        <v>520509</v>
      </c>
      <c r="BW8" s="383"/>
      <c r="BX8" s="383"/>
      <c r="BY8" s="383"/>
      <c r="BZ8" s="383"/>
      <c r="CA8" s="383"/>
      <c r="CB8" s="383"/>
      <c r="CC8" s="384"/>
      <c r="CD8" s="385" t="s">
        <v>45</v>
      </c>
      <c r="CE8" s="386"/>
      <c r="CF8" s="386"/>
      <c r="CG8" s="386"/>
      <c r="CH8" s="386"/>
      <c r="CI8" s="386"/>
      <c r="CJ8" s="386"/>
      <c r="CK8" s="386"/>
      <c r="CL8" s="386"/>
      <c r="CM8" s="386"/>
      <c r="CN8" s="386"/>
      <c r="CO8" s="386"/>
      <c r="CP8" s="386"/>
      <c r="CQ8" s="386"/>
      <c r="CR8" s="386"/>
      <c r="CS8" s="387"/>
      <c r="CT8" s="422">
        <v>0.54</v>
      </c>
      <c r="CU8" s="423"/>
      <c r="CV8" s="423"/>
      <c r="CW8" s="423"/>
      <c r="CX8" s="423"/>
      <c r="CY8" s="423"/>
      <c r="CZ8" s="423"/>
      <c r="DA8" s="424"/>
      <c r="DB8" s="422">
        <v>0.55000000000000004</v>
      </c>
      <c r="DC8" s="423"/>
      <c r="DD8" s="423"/>
      <c r="DE8" s="423"/>
      <c r="DF8" s="423"/>
      <c r="DG8" s="423"/>
      <c r="DH8" s="423"/>
      <c r="DI8" s="424"/>
    </row>
    <row r="9" spans="1:119" ht="18.75" customHeight="1" thickBot="1" x14ac:dyDescent="0.2">
      <c r="A9" s="40"/>
      <c r="B9" s="376" t="s">
        <v>46</v>
      </c>
      <c r="C9" s="377"/>
      <c r="D9" s="377"/>
      <c r="E9" s="377"/>
      <c r="F9" s="377"/>
      <c r="G9" s="377"/>
      <c r="H9" s="377"/>
      <c r="I9" s="377"/>
      <c r="J9" s="377"/>
      <c r="K9" s="425"/>
      <c r="L9" s="426" t="s">
        <v>47</v>
      </c>
      <c r="M9" s="427"/>
      <c r="N9" s="427"/>
      <c r="O9" s="427"/>
      <c r="P9" s="427"/>
      <c r="Q9" s="428"/>
      <c r="R9" s="429">
        <v>32740</v>
      </c>
      <c r="S9" s="430"/>
      <c r="T9" s="430"/>
      <c r="U9" s="430"/>
      <c r="V9" s="431"/>
      <c r="W9" s="339" t="s">
        <v>48</v>
      </c>
      <c r="X9" s="340"/>
      <c r="Y9" s="340"/>
      <c r="Z9" s="340"/>
      <c r="AA9" s="340"/>
      <c r="AB9" s="340"/>
      <c r="AC9" s="340"/>
      <c r="AD9" s="340"/>
      <c r="AE9" s="340"/>
      <c r="AF9" s="340"/>
      <c r="AG9" s="340"/>
      <c r="AH9" s="340"/>
      <c r="AI9" s="340"/>
      <c r="AJ9" s="340"/>
      <c r="AK9" s="340"/>
      <c r="AL9" s="341"/>
      <c r="AM9" s="411" t="s">
        <v>49</v>
      </c>
      <c r="AN9" s="412"/>
      <c r="AO9" s="412"/>
      <c r="AP9" s="412"/>
      <c r="AQ9" s="412"/>
      <c r="AR9" s="412"/>
      <c r="AS9" s="412"/>
      <c r="AT9" s="413"/>
      <c r="AU9" s="414" t="s">
        <v>30</v>
      </c>
      <c r="AV9" s="415"/>
      <c r="AW9" s="415"/>
      <c r="AX9" s="415"/>
      <c r="AY9" s="416" t="s">
        <v>50</v>
      </c>
      <c r="AZ9" s="417"/>
      <c r="BA9" s="417"/>
      <c r="BB9" s="417"/>
      <c r="BC9" s="417"/>
      <c r="BD9" s="417"/>
      <c r="BE9" s="417"/>
      <c r="BF9" s="417"/>
      <c r="BG9" s="417"/>
      <c r="BH9" s="417"/>
      <c r="BI9" s="417"/>
      <c r="BJ9" s="417"/>
      <c r="BK9" s="417"/>
      <c r="BL9" s="417"/>
      <c r="BM9" s="418"/>
      <c r="BN9" s="382">
        <v>-281653</v>
      </c>
      <c r="BO9" s="383"/>
      <c r="BP9" s="383"/>
      <c r="BQ9" s="383"/>
      <c r="BR9" s="383"/>
      <c r="BS9" s="383"/>
      <c r="BT9" s="383"/>
      <c r="BU9" s="384"/>
      <c r="BV9" s="382">
        <v>30027</v>
      </c>
      <c r="BW9" s="383"/>
      <c r="BX9" s="383"/>
      <c r="BY9" s="383"/>
      <c r="BZ9" s="383"/>
      <c r="CA9" s="383"/>
      <c r="CB9" s="383"/>
      <c r="CC9" s="384"/>
      <c r="CD9" s="385" t="s">
        <v>51</v>
      </c>
      <c r="CE9" s="386"/>
      <c r="CF9" s="386"/>
      <c r="CG9" s="386"/>
      <c r="CH9" s="386"/>
      <c r="CI9" s="386"/>
      <c r="CJ9" s="386"/>
      <c r="CK9" s="386"/>
      <c r="CL9" s="386"/>
      <c r="CM9" s="386"/>
      <c r="CN9" s="386"/>
      <c r="CO9" s="386"/>
      <c r="CP9" s="386"/>
      <c r="CQ9" s="386"/>
      <c r="CR9" s="386"/>
      <c r="CS9" s="387"/>
      <c r="CT9" s="379">
        <v>11.2</v>
      </c>
      <c r="CU9" s="380"/>
      <c r="CV9" s="380"/>
      <c r="CW9" s="380"/>
      <c r="CX9" s="380"/>
      <c r="CY9" s="380"/>
      <c r="CZ9" s="380"/>
      <c r="DA9" s="381"/>
      <c r="DB9" s="379">
        <v>11.6</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52</v>
      </c>
      <c r="M10" s="412"/>
      <c r="N10" s="412"/>
      <c r="O10" s="412"/>
      <c r="P10" s="412"/>
      <c r="Q10" s="413"/>
      <c r="R10" s="433">
        <v>34174</v>
      </c>
      <c r="S10" s="434"/>
      <c r="T10" s="434"/>
      <c r="U10" s="434"/>
      <c r="V10" s="435"/>
      <c r="W10" s="370"/>
      <c r="X10" s="371"/>
      <c r="Y10" s="371"/>
      <c r="Z10" s="371"/>
      <c r="AA10" s="371"/>
      <c r="AB10" s="371"/>
      <c r="AC10" s="371"/>
      <c r="AD10" s="371"/>
      <c r="AE10" s="371"/>
      <c r="AF10" s="371"/>
      <c r="AG10" s="371"/>
      <c r="AH10" s="371"/>
      <c r="AI10" s="371"/>
      <c r="AJ10" s="371"/>
      <c r="AK10" s="371"/>
      <c r="AL10" s="374"/>
      <c r="AM10" s="411" t="s">
        <v>53</v>
      </c>
      <c r="AN10" s="412"/>
      <c r="AO10" s="412"/>
      <c r="AP10" s="412"/>
      <c r="AQ10" s="412"/>
      <c r="AR10" s="412"/>
      <c r="AS10" s="412"/>
      <c r="AT10" s="413"/>
      <c r="AU10" s="414" t="s">
        <v>30</v>
      </c>
      <c r="AV10" s="415"/>
      <c r="AW10" s="415"/>
      <c r="AX10" s="415"/>
      <c r="AY10" s="416" t="s">
        <v>54</v>
      </c>
      <c r="AZ10" s="417"/>
      <c r="BA10" s="417"/>
      <c r="BB10" s="417"/>
      <c r="BC10" s="417"/>
      <c r="BD10" s="417"/>
      <c r="BE10" s="417"/>
      <c r="BF10" s="417"/>
      <c r="BG10" s="417"/>
      <c r="BH10" s="417"/>
      <c r="BI10" s="417"/>
      <c r="BJ10" s="417"/>
      <c r="BK10" s="417"/>
      <c r="BL10" s="417"/>
      <c r="BM10" s="418"/>
      <c r="BN10" s="382">
        <v>260255</v>
      </c>
      <c r="BO10" s="383"/>
      <c r="BP10" s="383"/>
      <c r="BQ10" s="383"/>
      <c r="BR10" s="383"/>
      <c r="BS10" s="383"/>
      <c r="BT10" s="383"/>
      <c r="BU10" s="384"/>
      <c r="BV10" s="382">
        <v>0</v>
      </c>
      <c r="BW10" s="383"/>
      <c r="BX10" s="383"/>
      <c r="BY10" s="383"/>
      <c r="BZ10" s="383"/>
      <c r="CA10" s="383"/>
      <c r="CB10" s="383"/>
      <c r="CC10" s="384"/>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76"/>
      <c r="C11" s="377"/>
      <c r="D11" s="377"/>
      <c r="E11" s="377"/>
      <c r="F11" s="377"/>
      <c r="G11" s="377"/>
      <c r="H11" s="377"/>
      <c r="I11" s="377"/>
      <c r="J11" s="377"/>
      <c r="K11" s="425"/>
      <c r="L11" s="436" t="s">
        <v>56</v>
      </c>
      <c r="M11" s="437"/>
      <c r="N11" s="437"/>
      <c r="O11" s="437"/>
      <c r="P11" s="437"/>
      <c r="Q11" s="438"/>
      <c r="R11" s="439" t="s">
        <v>57</v>
      </c>
      <c r="S11" s="440"/>
      <c r="T11" s="440"/>
      <c r="U11" s="440"/>
      <c r="V11" s="441"/>
      <c r="W11" s="370"/>
      <c r="X11" s="371"/>
      <c r="Y11" s="371"/>
      <c r="Z11" s="371"/>
      <c r="AA11" s="371"/>
      <c r="AB11" s="371"/>
      <c r="AC11" s="371"/>
      <c r="AD11" s="371"/>
      <c r="AE11" s="371"/>
      <c r="AF11" s="371"/>
      <c r="AG11" s="371"/>
      <c r="AH11" s="371"/>
      <c r="AI11" s="371"/>
      <c r="AJ11" s="371"/>
      <c r="AK11" s="371"/>
      <c r="AL11" s="374"/>
      <c r="AM11" s="411" t="s">
        <v>58</v>
      </c>
      <c r="AN11" s="412"/>
      <c r="AO11" s="412"/>
      <c r="AP11" s="412"/>
      <c r="AQ11" s="412"/>
      <c r="AR11" s="412"/>
      <c r="AS11" s="412"/>
      <c r="AT11" s="413"/>
      <c r="AU11" s="414" t="s">
        <v>30</v>
      </c>
      <c r="AV11" s="415"/>
      <c r="AW11" s="415"/>
      <c r="AX11" s="415"/>
      <c r="AY11" s="416" t="s">
        <v>59</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1737</v>
      </c>
      <c r="BW11" s="383"/>
      <c r="BX11" s="383"/>
      <c r="BY11" s="383"/>
      <c r="BZ11" s="383"/>
      <c r="CA11" s="383"/>
      <c r="CB11" s="383"/>
      <c r="CC11" s="384"/>
      <c r="CD11" s="385" t="s">
        <v>60</v>
      </c>
      <c r="CE11" s="386"/>
      <c r="CF11" s="386"/>
      <c r="CG11" s="386"/>
      <c r="CH11" s="386"/>
      <c r="CI11" s="386"/>
      <c r="CJ11" s="386"/>
      <c r="CK11" s="386"/>
      <c r="CL11" s="386"/>
      <c r="CM11" s="386"/>
      <c r="CN11" s="386"/>
      <c r="CO11" s="386"/>
      <c r="CP11" s="386"/>
      <c r="CQ11" s="386"/>
      <c r="CR11" s="386"/>
      <c r="CS11" s="387"/>
      <c r="CT11" s="422" t="s">
        <v>61</v>
      </c>
      <c r="CU11" s="423"/>
      <c r="CV11" s="423"/>
      <c r="CW11" s="423"/>
      <c r="CX11" s="423"/>
      <c r="CY11" s="423"/>
      <c r="CZ11" s="423"/>
      <c r="DA11" s="424"/>
      <c r="DB11" s="422" t="s">
        <v>61</v>
      </c>
      <c r="DC11" s="423"/>
      <c r="DD11" s="423"/>
      <c r="DE11" s="423"/>
      <c r="DF11" s="423"/>
      <c r="DG11" s="423"/>
      <c r="DH11" s="423"/>
      <c r="DI11" s="424"/>
    </row>
    <row r="12" spans="1:119" ht="18.75" customHeight="1" x14ac:dyDescent="0.15">
      <c r="A12" s="40"/>
      <c r="B12" s="442" t="s">
        <v>62</v>
      </c>
      <c r="C12" s="443"/>
      <c r="D12" s="443"/>
      <c r="E12" s="443"/>
      <c r="F12" s="443"/>
      <c r="G12" s="443"/>
      <c r="H12" s="443"/>
      <c r="I12" s="443"/>
      <c r="J12" s="443"/>
      <c r="K12" s="444"/>
      <c r="L12" s="451" t="s">
        <v>63</v>
      </c>
      <c r="M12" s="452"/>
      <c r="N12" s="452"/>
      <c r="O12" s="452"/>
      <c r="P12" s="452"/>
      <c r="Q12" s="453"/>
      <c r="R12" s="454">
        <v>32696</v>
      </c>
      <c r="S12" s="455"/>
      <c r="T12" s="455"/>
      <c r="U12" s="455"/>
      <c r="V12" s="456"/>
      <c r="W12" s="457" t="s">
        <v>22</v>
      </c>
      <c r="X12" s="415"/>
      <c r="Y12" s="415"/>
      <c r="Z12" s="415"/>
      <c r="AA12" s="415"/>
      <c r="AB12" s="458"/>
      <c r="AC12" s="459" t="s">
        <v>64</v>
      </c>
      <c r="AD12" s="460"/>
      <c r="AE12" s="460"/>
      <c r="AF12" s="460"/>
      <c r="AG12" s="461"/>
      <c r="AH12" s="459" t="s">
        <v>65</v>
      </c>
      <c r="AI12" s="460"/>
      <c r="AJ12" s="460"/>
      <c r="AK12" s="460"/>
      <c r="AL12" s="462"/>
      <c r="AM12" s="411" t="s">
        <v>66</v>
      </c>
      <c r="AN12" s="412"/>
      <c r="AO12" s="412"/>
      <c r="AP12" s="412"/>
      <c r="AQ12" s="412"/>
      <c r="AR12" s="412"/>
      <c r="AS12" s="412"/>
      <c r="AT12" s="413"/>
      <c r="AU12" s="414" t="s">
        <v>30</v>
      </c>
      <c r="AV12" s="415"/>
      <c r="AW12" s="415"/>
      <c r="AX12" s="415"/>
      <c r="AY12" s="416" t="s">
        <v>67</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0</v>
      </c>
      <c r="BW12" s="383"/>
      <c r="BX12" s="383"/>
      <c r="BY12" s="383"/>
      <c r="BZ12" s="383"/>
      <c r="CA12" s="383"/>
      <c r="CB12" s="383"/>
      <c r="CC12" s="384"/>
      <c r="CD12" s="385" t="s">
        <v>68</v>
      </c>
      <c r="CE12" s="386"/>
      <c r="CF12" s="386"/>
      <c r="CG12" s="386"/>
      <c r="CH12" s="386"/>
      <c r="CI12" s="386"/>
      <c r="CJ12" s="386"/>
      <c r="CK12" s="386"/>
      <c r="CL12" s="386"/>
      <c r="CM12" s="386"/>
      <c r="CN12" s="386"/>
      <c r="CO12" s="386"/>
      <c r="CP12" s="386"/>
      <c r="CQ12" s="386"/>
      <c r="CR12" s="386"/>
      <c r="CS12" s="387"/>
      <c r="CT12" s="422" t="s">
        <v>61</v>
      </c>
      <c r="CU12" s="423"/>
      <c r="CV12" s="423"/>
      <c r="CW12" s="423"/>
      <c r="CX12" s="423"/>
      <c r="CY12" s="423"/>
      <c r="CZ12" s="423"/>
      <c r="DA12" s="424"/>
      <c r="DB12" s="422" t="s">
        <v>61</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49"/>
      <c r="M13" s="473" t="s">
        <v>69</v>
      </c>
      <c r="N13" s="474"/>
      <c r="O13" s="474"/>
      <c r="P13" s="474"/>
      <c r="Q13" s="475"/>
      <c r="R13" s="466">
        <v>32104</v>
      </c>
      <c r="S13" s="467"/>
      <c r="T13" s="467"/>
      <c r="U13" s="467"/>
      <c r="V13" s="468"/>
      <c r="W13" s="398" t="s">
        <v>70</v>
      </c>
      <c r="X13" s="399"/>
      <c r="Y13" s="399"/>
      <c r="Z13" s="399"/>
      <c r="AA13" s="399"/>
      <c r="AB13" s="389"/>
      <c r="AC13" s="433">
        <v>557</v>
      </c>
      <c r="AD13" s="434"/>
      <c r="AE13" s="434"/>
      <c r="AF13" s="434"/>
      <c r="AG13" s="476"/>
      <c r="AH13" s="433">
        <v>667</v>
      </c>
      <c r="AI13" s="434"/>
      <c r="AJ13" s="434"/>
      <c r="AK13" s="434"/>
      <c r="AL13" s="435"/>
      <c r="AM13" s="411" t="s">
        <v>71</v>
      </c>
      <c r="AN13" s="412"/>
      <c r="AO13" s="412"/>
      <c r="AP13" s="412"/>
      <c r="AQ13" s="412"/>
      <c r="AR13" s="412"/>
      <c r="AS13" s="412"/>
      <c r="AT13" s="413"/>
      <c r="AU13" s="414" t="s">
        <v>72</v>
      </c>
      <c r="AV13" s="415"/>
      <c r="AW13" s="415"/>
      <c r="AX13" s="415"/>
      <c r="AY13" s="416" t="s">
        <v>73</v>
      </c>
      <c r="AZ13" s="417"/>
      <c r="BA13" s="417"/>
      <c r="BB13" s="417"/>
      <c r="BC13" s="417"/>
      <c r="BD13" s="417"/>
      <c r="BE13" s="417"/>
      <c r="BF13" s="417"/>
      <c r="BG13" s="417"/>
      <c r="BH13" s="417"/>
      <c r="BI13" s="417"/>
      <c r="BJ13" s="417"/>
      <c r="BK13" s="417"/>
      <c r="BL13" s="417"/>
      <c r="BM13" s="418"/>
      <c r="BN13" s="382">
        <v>-21398</v>
      </c>
      <c r="BO13" s="383"/>
      <c r="BP13" s="383"/>
      <c r="BQ13" s="383"/>
      <c r="BR13" s="383"/>
      <c r="BS13" s="383"/>
      <c r="BT13" s="383"/>
      <c r="BU13" s="384"/>
      <c r="BV13" s="382">
        <v>31764</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10.199999999999999</v>
      </c>
      <c r="CU13" s="380"/>
      <c r="CV13" s="380"/>
      <c r="CW13" s="380"/>
      <c r="CX13" s="380"/>
      <c r="CY13" s="380"/>
      <c r="CZ13" s="380"/>
      <c r="DA13" s="381"/>
      <c r="DB13" s="379">
        <v>10.1</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75</v>
      </c>
      <c r="M14" s="464"/>
      <c r="N14" s="464"/>
      <c r="O14" s="464"/>
      <c r="P14" s="464"/>
      <c r="Q14" s="465"/>
      <c r="R14" s="466">
        <v>32985</v>
      </c>
      <c r="S14" s="467"/>
      <c r="T14" s="467"/>
      <c r="U14" s="467"/>
      <c r="V14" s="468"/>
      <c r="W14" s="372"/>
      <c r="X14" s="373"/>
      <c r="Y14" s="373"/>
      <c r="Z14" s="373"/>
      <c r="AA14" s="373"/>
      <c r="AB14" s="362"/>
      <c r="AC14" s="469">
        <v>3.5</v>
      </c>
      <c r="AD14" s="470"/>
      <c r="AE14" s="470"/>
      <c r="AF14" s="470"/>
      <c r="AG14" s="471"/>
      <c r="AH14" s="469">
        <v>4.0999999999999996</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v>92.2</v>
      </c>
      <c r="CU14" s="481"/>
      <c r="CV14" s="481"/>
      <c r="CW14" s="481"/>
      <c r="CX14" s="481"/>
      <c r="CY14" s="481"/>
      <c r="CZ14" s="481"/>
      <c r="DA14" s="482"/>
      <c r="DB14" s="480">
        <v>97.7</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49"/>
      <c r="M15" s="473" t="s">
        <v>69</v>
      </c>
      <c r="N15" s="474"/>
      <c r="O15" s="474"/>
      <c r="P15" s="474"/>
      <c r="Q15" s="475"/>
      <c r="R15" s="466">
        <v>32499</v>
      </c>
      <c r="S15" s="467"/>
      <c r="T15" s="467"/>
      <c r="U15" s="467"/>
      <c r="V15" s="468"/>
      <c r="W15" s="398" t="s">
        <v>77</v>
      </c>
      <c r="X15" s="399"/>
      <c r="Y15" s="399"/>
      <c r="Z15" s="399"/>
      <c r="AA15" s="399"/>
      <c r="AB15" s="389"/>
      <c r="AC15" s="433">
        <v>3984</v>
      </c>
      <c r="AD15" s="434"/>
      <c r="AE15" s="434"/>
      <c r="AF15" s="434"/>
      <c r="AG15" s="476"/>
      <c r="AH15" s="433">
        <v>4186</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4115485</v>
      </c>
      <c r="BO15" s="346"/>
      <c r="BP15" s="346"/>
      <c r="BQ15" s="346"/>
      <c r="BR15" s="346"/>
      <c r="BS15" s="346"/>
      <c r="BT15" s="346"/>
      <c r="BU15" s="347"/>
      <c r="BV15" s="345">
        <v>3880953</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15">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25.4</v>
      </c>
      <c r="AD16" s="470"/>
      <c r="AE16" s="470"/>
      <c r="AF16" s="470"/>
      <c r="AG16" s="471"/>
      <c r="AH16" s="469">
        <v>25.9</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7365125</v>
      </c>
      <c r="BO16" s="383"/>
      <c r="BP16" s="383"/>
      <c r="BQ16" s="383"/>
      <c r="BR16" s="383"/>
      <c r="BS16" s="383"/>
      <c r="BT16" s="383"/>
      <c r="BU16" s="384"/>
      <c r="BV16" s="382">
        <v>7162015</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11161</v>
      </c>
      <c r="AD17" s="434"/>
      <c r="AE17" s="434"/>
      <c r="AF17" s="434"/>
      <c r="AG17" s="476"/>
      <c r="AH17" s="433">
        <v>11289</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5171742</v>
      </c>
      <c r="BO17" s="383"/>
      <c r="BP17" s="383"/>
      <c r="BQ17" s="383"/>
      <c r="BR17" s="383"/>
      <c r="BS17" s="383"/>
      <c r="BT17" s="383"/>
      <c r="BU17" s="384"/>
      <c r="BV17" s="382">
        <v>4872420</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504" t="s">
        <v>87</v>
      </c>
      <c r="C18" s="425"/>
      <c r="D18" s="425"/>
      <c r="E18" s="505"/>
      <c r="F18" s="505"/>
      <c r="G18" s="505"/>
      <c r="H18" s="505"/>
      <c r="I18" s="505"/>
      <c r="J18" s="505"/>
      <c r="K18" s="505"/>
      <c r="L18" s="506">
        <v>29.11</v>
      </c>
      <c r="M18" s="506"/>
      <c r="N18" s="506"/>
      <c r="O18" s="506"/>
      <c r="P18" s="506"/>
      <c r="Q18" s="506"/>
      <c r="R18" s="507"/>
      <c r="S18" s="507"/>
      <c r="T18" s="507"/>
      <c r="U18" s="507"/>
      <c r="V18" s="508"/>
      <c r="W18" s="400"/>
      <c r="X18" s="401"/>
      <c r="Y18" s="401"/>
      <c r="Z18" s="401"/>
      <c r="AA18" s="401"/>
      <c r="AB18" s="392"/>
      <c r="AC18" s="509">
        <v>71.099999999999994</v>
      </c>
      <c r="AD18" s="510"/>
      <c r="AE18" s="510"/>
      <c r="AF18" s="510"/>
      <c r="AG18" s="511"/>
      <c r="AH18" s="509">
        <v>69.900000000000006</v>
      </c>
      <c r="AI18" s="510"/>
      <c r="AJ18" s="510"/>
      <c r="AK18" s="510"/>
      <c r="AL18" s="512"/>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8119823</v>
      </c>
      <c r="BO18" s="383"/>
      <c r="BP18" s="383"/>
      <c r="BQ18" s="383"/>
      <c r="BR18" s="383"/>
      <c r="BS18" s="383"/>
      <c r="BT18" s="383"/>
      <c r="BU18" s="384"/>
      <c r="BV18" s="382">
        <v>8058908</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504" t="s">
        <v>89</v>
      </c>
      <c r="C19" s="425"/>
      <c r="D19" s="425"/>
      <c r="E19" s="505"/>
      <c r="F19" s="505"/>
      <c r="G19" s="505"/>
      <c r="H19" s="505"/>
      <c r="I19" s="505"/>
      <c r="J19" s="505"/>
      <c r="K19" s="505"/>
      <c r="L19" s="513">
        <v>1125</v>
      </c>
      <c r="M19" s="513"/>
      <c r="N19" s="513"/>
      <c r="O19" s="513"/>
      <c r="P19" s="513"/>
      <c r="Q19" s="513"/>
      <c r="R19" s="514"/>
      <c r="S19" s="514"/>
      <c r="T19" s="514"/>
      <c r="U19" s="514"/>
      <c r="V19" s="515"/>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11121018</v>
      </c>
      <c r="BO19" s="383"/>
      <c r="BP19" s="383"/>
      <c r="BQ19" s="383"/>
      <c r="BR19" s="383"/>
      <c r="BS19" s="383"/>
      <c r="BT19" s="383"/>
      <c r="BU19" s="384"/>
      <c r="BV19" s="382">
        <v>10390525</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504" t="s">
        <v>91</v>
      </c>
      <c r="C20" s="425"/>
      <c r="D20" s="425"/>
      <c r="E20" s="505"/>
      <c r="F20" s="505"/>
      <c r="G20" s="505"/>
      <c r="H20" s="505"/>
      <c r="I20" s="505"/>
      <c r="J20" s="505"/>
      <c r="K20" s="505"/>
      <c r="L20" s="513">
        <v>13128</v>
      </c>
      <c r="M20" s="513"/>
      <c r="N20" s="513"/>
      <c r="O20" s="513"/>
      <c r="P20" s="513"/>
      <c r="Q20" s="513"/>
      <c r="R20" s="514"/>
      <c r="S20" s="514"/>
      <c r="T20" s="514"/>
      <c r="U20" s="514"/>
      <c r="V20" s="515"/>
      <c r="W20" s="400"/>
      <c r="X20" s="401"/>
      <c r="Y20" s="401"/>
      <c r="Z20" s="401"/>
      <c r="AA20" s="401"/>
      <c r="AB20" s="401"/>
      <c r="AC20" s="516"/>
      <c r="AD20" s="516"/>
      <c r="AE20" s="516"/>
      <c r="AF20" s="516"/>
      <c r="AG20" s="516"/>
      <c r="AH20" s="516"/>
      <c r="AI20" s="516"/>
      <c r="AJ20" s="516"/>
      <c r="AK20" s="516"/>
      <c r="AL20" s="517"/>
      <c r="AM20" s="518"/>
      <c r="AN20" s="437"/>
      <c r="AO20" s="437"/>
      <c r="AP20" s="437"/>
      <c r="AQ20" s="437"/>
      <c r="AR20" s="437"/>
      <c r="AS20" s="437"/>
      <c r="AT20" s="438"/>
      <c r="AU20" s="519"/>
      <c r="AV20" s="520"/>
      <c r="AW20" s="520"/>
      <c r="AX20" s="521"/>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522" t="s">
        <v>92</v>
      </c>
      <c r="C21" s="523"/>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498"/>
      <c r="AZ21" s="499"/>
      <c r="BA21" s="499"/>
      <c r="BB21" s="499"/>
      <c r="BC21" s="499"/>
      <c r="BD21" s="499"/>
      <c r="BE21" s="499"/>
      <c r="BF21" s="499"/>
      <c r="BG21" s="499"/>
      <c r="BH21" s="499"/>
      <c r="BI21" s="499"/>
      <c r="BJ21" s="499"/>
      <c r="BK21" s="499"/>
      <c r="BL21" s="499"/>
      <c r="BM21" s="500"/>
      <c r="BN21" s="501"/>
      <c r="BO21" s="502"/>
      <c r="BP21" s="502"/>
      <c r="BQ21" s="502"/>
      <c r="BR21" s="502"/>
      <c r="BS21" s="502"/>
      <c r="BT21" s="502"/>
      <c r="BU21" s="503"/>
      <c r="BV21" s="501"/>
      <c r="BW21" s="502"/>
      <c r="BX21" s="502"/>
      <c r="BY21" s="502"/>
      <c r="BZ21" s="502"/>
      <c r="CA21" s="502"/>
      <c r="CB21" s="502"/>
      <c r="CC21" s="503"/>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12175751</v>
      </c>
      <c r="BO22" s="346"/>
      <c r="BP22" s="346"/>
      <c r="BQ22" s="346"/>
      <c r="BR22" s="346"/>
      <c r="BS22" s="346"/>
      <c r="BT22" s="346"/>
      <c r="BU22" s="347"/>
      <c r="BV22" s="345">
        <v>11813350</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9323187</v>
      </c>
      <c r="BO23" s="383"/>
      <c r="BP23" s="383"/>
      <c r="BQ23" s="383"/>
      <c r="BR23" s="383"/>
      <c r="BS23" s="383"/>
      <c r="BT23" s="383"/>
      <c r="BU23" s="384"/>
      <c r="BV23" s="382">
        <v>9336642</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53"/>
      <c r="C24" s="529"/>
      <c r="D24" s="530"/>
      <c r="E24" s="432" t="s">
        <v>101</v>
      </c>
      <c r="F24" s="412"/>
      <c r="G24" s="412"/>
      <c r="H24" s="412"/>
      <c r="I24" s="412"/>
      <c r="J24" s="412"/>
      <c r="K24" s="413"/>
      <c r="L24" s="433">
        <v>1</v>
      </c>
      <c r="M24" s="434"/>
      <c r="N24" s="434"/>
      <c r="O24" s="434"/>
      <c r="P24" s="476"/>
      <c r="Q24" s="433">
        <v>9450</v>
      </c>
      <c r="R24" s="434"/>
      <c r="S24" s="434"/>
      <c r="T24" s="434"/>
      <c r="U24" s="434"/>
      <c r="V24" s="476"/>
      <c r="W24" s="528"/>
      <c r="X24" s="529"/>
      <c r="Y24" s="530"/>
      <c r="Z24" s="432" t="s">
        <v>102</v>
      </c>
      <c r="AA24" s="412"/>
      <c r="AB24" s="412"/>
      <c r="AC24" s="412"/>
      <c r="AD24" s="412"/>
      <c r="AE24" s="412"/>
      <c r="AF24" s="412"/>
      <c r="AG24" s="413"/>
      <c r="AH24" s="433">
        <v>224</v>
      </c>
      <c r="AI24" s="434"/>
      <c r="AJ24" s="434"/>
      <c r="AK24" s="434"/>
      <c r="AL24" s="476"/>
      <c r="AM24" s="433">
        <v>703808</v>
      </c>
      <c r="AN24" s="434"/>
      <c r="AO24" s="434"/>
      <c r="AP24" s="434"/>
      <c r="AQ24" s="434"/>
      <c r="AR24" s="476"/>
      <c r="AS24" s="433">
        <v>3142</v>
      </c>
      <c r="AT24" s="434"/>
      <c r="AU24" s="434"/>
      <c r="AV24" s="434"/>
      <c r="AW24" s="434"/>
      <c r="AX24" s="435"/>
      <c r="AY24" s="498" t="s">
        <v>103</v>
      </c>
      <c r="AZ24" s="499"/>
      <c r="BA24" s="499"/>
      <c r="BB24" s="499"/>
      <c r="BC24" s="499"/>
      <c r="BD24" s="499"/>
      <c r="BE24" s="499"/>
      <c r="BF24" s="499"/>
      <c r="BG24" s="499"/>
      <c r="BH24" s="499"/>
      <c r="BI24" s="499"/>
      <c r="BJ24" s="499"/>
      <c r="BK24" s="499"/>
      <c r="BL24" s="499"/>
      <c r="BM24" s="500"/>
      <c r="BN24" s="382">
        <v>7572496</v>
      </c>
      <c r="BO24" s="383"/>
      <c r="BP24" s="383"/>
      <c r="BQ24" s="383"/>
      <c r="BR24" s="383"/>
      <c r="BS24" s="383"/>
      <c r="BT24" s="383"/>
      <c r="BU24" s="384"/>
      <c r="BV24" s="382">
        <v>6750080</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53"/>
      <c r="C25" s="529"/>
      <c r="D25" s="530"/>
      <c r="E25" s="432" t="s">
        <v>104</v>
      </c>
      <c r="F25" s="412"/>
      <c r="G25" s="412"/>
      <c r="H25" s="412"/>
      <c r="I25" s="412"/>
      <c r="J25" s="412"/>
      <c r="K25" s="413"/>
      <c r="L25" s="433">
        <v>1</v>
      </c>
      <c r="M25" s="434"/>
      <c r="N25" s="434"/>
      <c r="O25" s="434"/>
      <c r="P25" s="476"/>
      <c r="Q25" s="433">
        <v>7810</v>
      </c>
      <c r="R25" s="434"/>
      <c r="S25" s="434"/>
      <c r="T25" s="434"/>
      <c r="U25" s="434"/>
      <c r="V25" s="476"/>
      <c r="W25" s="528"/>
      <c r="X25" s="529"/>
      <c r="Y25" s="530"/>
      <c r="Z25" s="432" t="s">
        <v>105</v>
      </c>
      <c r="AA25" s="412"/>
      <c r="AB25" s="412"/>
      <c r="AC25" s="412"/>
      <c r="AD25" s="412"/>
      <c r="AE25" s="412"/>
      <c r="AF25" s="412"/>
      <c r="AG25" s="413"/>
      <c r="AH25" s="433" t="s">
        <v>61</v>
      </c>
      <c r="AI25" s="434"/>
      <c r="AJ25" s="434"/>
      <c r="AK25" s="434"/>
      <c r="AL25" s="476"/>
      <c r="AM25" s="433" t="s">
        <v>61</v>
      </c>
      <c r="AN25" s="434"/>
      <c r="AO25" s="434"/>
      <c r="AP25" s="434"/>
      <c r="AQ25" s="434"/>
      <c r="AR25" s="476"/>
      <c r="AS25" s="433" t="s">
        <v>61</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1043654</v>
      </c>
      <c r="BO25" s="346"/>
      <c r="BP25" s="346"/>
      <c r="BQ25" s="346"/>
      <c r="BR25" s="346"/>
      <c r="BS25" s="346"/>
      <c r="BT25" s="346"/>
      <c r="BU25" s="347"/>
      <c r="BV25" s="345">
        <v>2922084</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53"/>
      <c r="C26" s="529"/>
      <c r="D26" s="530"/>
      <c r="E26" s="432" t="s">
        <v>107</v>
      </c>
      <c r="F26" s="412"/>
      <c r="G26" s="412"/>
      <c r="H26" s="412"/>
      <c r="I26" s="412"/>
      <c r="J26" s="412"/>
      <c r="K26" s="413"/>
      <c r="L26" s="433">
        <v>1</v>
      </c>
      <c r="M26" s="434"/>
      <c r="N26" s="434"/>
      <c r="O26" s="434"/>
      <c r="P26" s="476"/>
      <c r="Q26" s="433">
        <v>6610</v>
      </c>
      <c r="R26" s="434"/>
      <c r="S26" s="434"/>
      <c r="T26" s="434"/>
      <c r="U26" s="434"/>
      <c r="V26" s="476"/>
      <c r="W26" s="528"/>
      <c r="X26" s="529"/>
      <c r="Y26" s="530"/>
      <c r="Z26" s="432" t="s">
        <v>108</v>
      </c>
      <c r="AA26" s="534"/>
      <c r="AB26" s="534"/>
      <c r="AC26" s="534"/>
      <c r="AD26" s="534"/>
      <c r="AE26" s="534"/>
      <c r="AF26" s="534"/>
      <c r="AG26" s="535"/>
      <c r="AH26" s="433">
        <v>11</v>
      </c>
      <c r="AI26" s="434"/>
      <c r="AJ26" s="434"/>
      <c r="AK26" s="434"/>
      <c r="AL26" s="476"/>
      <c r="AM26" s="433">
        <v>38654</v>
      </c>
      <c r="AN26" s="434"/>
      <c r="AO26" s="434"/>
      <c r="AP26" s="434"/>
      <c r="AQ26" s="434"/>
      <c r="AR26" s="476"/>
      <c r="AS26" s="433">
        <v>3514</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t="s">
        <v>61</v>
      </c>
      <c r="BO26" s="383"/>
      <c r="BP26" s="383"/>
      <c r="BQ26" s="383"/>
      <c r="BR26" s="383"/>
      <c r="BS26" s="383"/>
      <c r="BT26" s="383"/>
      <c r="BU26" s="384"/>
      <c r="BV26" s="382" t="s">
        <v>61</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53"/>
      <c r="C27" s="529"/>
      <c r="D27" s="530"/>
      <c r="E27" s="432" t="s">
        <v>110</v>
      </c>
      <c r="F27" s="412"/>
      <c r="G27" s="412"/>
      <c r="H27" s="412"/>
      <c r="I27" s="412"/>
      <c r="J27" s="412"/>
      <c r="K27" s="413"/>
      <c r="L27" s="433">
        <v>1</v>
      </c>
      <c r="M27" s="434"/>
      <c r="N27" s="434"/>
      <c r="O27" s="434"/>
      <c r="P27" s="476"/>
      <c r="Q27" s="433">
        <v>4878</v>
      </c>
      <c r="R27" s="434"/>
      <c r="S27" s="434"/>
      <c r="T27" s="434"/>
      <c r="U27" s="434"/>
      <c r="V27" s="476"/>
      <c r="W27" s="528"/>
      <c r="X27" s="529"/>
      <c r="Y27" s="530"/>
      <c r="Z27" s="432" t="s">
        <v>111</v>
      </c>
      <c r="AA27" s="412"/>
      <c r="AB27" s="412"/>
      <c r="AC27" s="412"/>
      <c r="AD27" s="412"/>
      <c r="AE27" s="412"/>
      <c r="AF27" s="412"/>
      <c r="AG27" s="413"/>
      <c r="AH27" s="433" t="s">
        <v>61</v>
      </c>
      <c r="AI27" s="434"/>
      <c r="AJ27" s="434"/>
      <c r="AK27" s="434"/>
      <c r="AL27" s="476"/>
      <c r="AM27" s="433" t="s">
        <v>61</v>
      </c>
      <c r="AN27" s="434"/>
      <c r="AO27" s="434"/>
      <c r="AP27" s="434"/>
      <c r="AQ27" s="434"/>
      <c r="AR27" s="476"/>
      <c r="AS27" s="433" t="s">
        <v>61</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01" t="s">
        <v>61</v>
      </c>
      <c r="BO27" s="502"/>
      <c r="BP27" s="502"/>
      <c r="BQ27" s="502"/>
      <c r="BR27" s="502"/>
      <c r="BS27" s="502"/>
      <c r="BT27" s="502"/>
      <c r="BU27" s="503"/>
      <c r="BV27" s="501" t="s">
        <v>61</v>
      </c>
      <c r="BW27" s="502"/>
      <c r="BX27" s="502"/>
      <c r="BY27" s="502"/>
      <c r="BZ27" s="502"/>
      <c r="CA27" s="502"/>
      <c r="CB27" s="502"/>
      <c r="CC27" s="503"/>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53"/>
      <c r="C28" s="529"/>
      <c r="D28" s="530"/>
      <c r="E28" s="432" t="s">
        <v>113</v>
      </c>
      <c r="F28" s="412"/>
      <c r="G28" s="412"/>
      <c r="H28" s="412"/>
      <c r="I28" s="412"/>
      <c r="J28" s="412"/>
      <c r="K28" s="413"/>
      <c r="L28" s="433">
        <v>1</v>
      </c>
      <c r="M28" s="434"/>
      <c r="N28" s="434"/>
      <c r="O28" s="434"/>
      <c r="P28" s="476"/>
      <c r="Q28" s="433">
        <v>4140</v>
      </c>
      <c r="R28" s="434"/>
      <c r="S28" s="434"/>
      <c r="T28" s="434"/>
      <c r="U28" s="434"/>
      <c r="V28" s="476"/>
      <c r="W28" s="528"/>
      <c r="X28" s="529"/>
      <c r="Y28" s="530"/>
      <c r="Z28" s="432" t="s">
        <v>114</v>
      </c>
      <c r="AA28" s="412"/>
      <c r="AB28" s="412"/>
      <c r="AC28" s="412"/>
      <c r="AD28" s="412"/>
      <c r="AE28" s="412"/>
      <c r="AF28" s="412"/>
      <c r="AG28" s="413"/>
      <c r="AH28" s="433" t="s">
        <v>61</v>
      </c>
      <c r="AI28" s="434"/>
      <c r="AJ28" s="434"/>
      <c r="AK28" s="434"/>
      <c r="AL28" s="476"/>
      <c r="AM28" s="433" t="s">
        <v>61</v>
      </c>
      <c r="AN28" s="434"/>
      <c r="AO28" s="434"/>
      <c r="AP28" s="434"/>
      <c r="AQ28" s="434"/>
      <c r="AR28" s="476"/>
      <c r="AS28" s="433" t="s">
        <v>61</v>
      </c>
      <c r="AT28" s="434"/>
      <c r="AU28" s="434"/>
      <c r="AV28" s="434"/>
      <c r="AW28" s="434"/>
      <c r="AX28" s="435"/>
      <c r="AY28" s="536" t="s">
        <v>115</v>
      </c>
      <c r="AZ28" s="537"/>
      <c r="BA28" s="537"/>
      <c r="BB28" s="538"/>
      <c r="BC28" s="342" t="s">
        <v>116</v>
      </c>
      <c r="BD28" s="343"/>
      <c r="BE28" s="343"/>
      <c r="BF28" s="343"/>
      <c r="BG28" s="343"/>
      <c r="BH28" s="343"/>
      <c r="BI28" s="343"/>
      <c r="BJ28" s="343"/>
      <c r="BK28" s="343"/>
      <c r="BL28" s="343"/>
      <c r="BM28" s="344"/>
      <c r="BN28" s="345">
        <v>2841880</v>
      </c>
      <c r="BO28" s="346"/>
      <c r="BP28" s="346"/>
      <c r="BQ28" s="346"/>
      <c r="BR28" s="346"/>
      <c r="BS28" s="346"/>
      <c r="BT28" s="346"/>
      <c r="BU28" s="347"/>
      <c r="BV28" s="345">
        <v>2581625</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53"/>
      <c r="C29" s="529"/>
      <c r="D29" s="530"/>
      <c r="E29" s="432" t="s">
        <v>117</v>
      </c>
      <c r="F29" s="412"/>
      <c r="G29" s="412"/>
      <c r="H29" s="412"/>
      <c r="I29" s="412"/>
      <c r="J29" s="412"/>
      <c r="K29" s="413"/>
      <c r="L29" s="433">
        <v>13</v>
      </c>
      <c r="M29" s="434"/>
      <c r="N29" s="434"/>
      <c r="O29" s="434"/>
      <c r="P29" s="476"/>
      <c r="Q29" s="433">
        <v>3852</v>
      </c>
      <c r="R29" s="434"/>
      <c r="S29" s="434"/>
      <c r="T29" s="434"/>
      <c r="U29" s="434"/>
      <c r="V29" s="476"/>
      <c r="W29" s="531"/>
      <c r="X29" s="532"/>
      <c r="Y29" s="533"/>
      <c r="Z29" s="432" t="s">
        <v>118</v>
      </c>
      <c r="AA29" s="412"/>
      <c r="AB29" s="412"/>
      <c r="AC29" s="412"/>
      <c r="AD29" s="412"/>
      <c r="AE29" s="412"/>
      <c r="AF29" s="412"/>
      <c r="AG29" s="413"/>
      <c r="AH29" s="433">
        <v>224</v>
      </c>
      <c r="AI29" s="434"/>
      <c r="AJ29" s="434"/>
      <c r="AK29" s="434"/>
      <c r="AL29" s="476"/>
      <c r="AM29" s="433">
        <v>703808</v>
      </c>
      <c r="AN29" s="434"/>
      <c r="AO29" s="434"/>
      <c r="AP29" s="434"/>
      <c r="AQ29" s="434"/>
      <c r="AR29" s="476"/>
      <c r="AS29" s="433">
        <v>3142</v>
      </c>
      <c r="AT29" s="434"/>
      <c r="AU29" s="434"/>
      <c r="AV29" s="434"/>
      <c r="AW29" s="434"/>
      <c r="AX29" s="435"/>
      <c r="AY29" s="539"/>
      <c r="AZ29" s="540"/>
      <c r="BA29" s="540"/>
      <c r="BB29" s="541"/>
      <c r="BC29" s="416" t="s">
        <v>119</v>
      </c>
      <c r="BD29" s="417"/>
      <c r="BE29" s="417"/>
      <c r="BF29" s="417"/>
      <c r="BG29" s="417"/>
      <c r="BH29" s="417"/>
      <c r="BI29" s="417"/>
      <c r="BJ29" s="417"/>
      <c r="BK29" s="417"/>
      <c r="BL29" s="417"/>
      <c r="BM29" s="418"/>
      <c r="BN29" s="382">
        <v>554803</v>
      </c>
      <c r="BO29" s="383"/>
      <c r="BP29" s="383"/>
      <c r="BQ29" s="383"/>
      <c r="BR29" s="383"/>
      <c r="BS29" s="383"/>
      <c r="BT29" s="383"/>
      <c r="BU29" s="384"/>
      <c r="BV29" s="382">
        <v>517469</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120</v>
      </c>
      <c r="X30" s="550"/>
      <c r="Y30" s="550"/>
      <c r="Z30" s="550"/>
      <c r="AA30" s="550"/>
      <c r="AB30" s="550"/>
      <c r="AC30" s="550"/>
      <c r="AD30" s="550"/>
      <c r="AE30" s="550"/>
      <c r="AF30" s="550"/>
      <c r="AG30" s="551"/>
      <c r="AH30" s="509">
        <v>94.3</v>
      </c>
      <c r="AI30" s="510"/>
      <c r="AJ30" s="510"/>
      <c r="AK30" s="510"/>
      <c r="AL30" s="510"/>
      <c r="AM30" s="510"/>
      <c r="AN30" s="510"/>
      <c r="AO30" s="510"/>
      <c r="AP30" s="510"/>
      <c r="AQ30" s="510"/>
      <c r="AR30" s="510"/>
      <c r="AS30" s="510"/>
      <c r="AT30" s="510"/>
      <c r="AU30" s="510"/>
      <c r="AV30" s="510"/>
      <c r="AW30" s="510"/>
      <c r="AX30" s="512"/>
      <c r="AY30" s="542"/>
      <c r="AZ30" s="543"/>
      <c r="BA30" s="543"/>
      <c r="BB30" s="544"/>
      <c r="BC30" s="498" t="s">
        <v>121</v>
      </c>
      <c r="BD30" s="499"/>
      <c r="BE30" s="499"/>
      <c r="BF30" s="499"/>
      <c r="BG30" s="499"/>
      <c r="BH30" s="499"/>
      <c r="BI30" s="499"/>
      <c r="BJ30" s="499"/>
      <c r="BK30" s="499"/>
      <c r="BL30" s="499"/>
      <c r="BM30" s="500"/>
      <c r="BN30" s="501">
        <v>871138</v>
      </c>
      <c r="BO30" s="502"/>
      <c r="BP30" s="502"/>
      <c r="BQ30" s="502"/>
      <c r="BR30" s="502"/>
      <c r="BS30" s="502"/>
      <c r="BT30" s="502"/>
      <c r="BU30" s="503"/>
      <c r="BV30" s="501">
        <v>994452</v>
      </c>
      <c r="BW30" s="502"/>
      <c r="BX30" s="502"/>
      <c r="BY30" s="502"/>
      <c r="BZ30" s="502"/>
      <c r="CA30" s="502"/>
      <c r="CB30" s="502"/>
      <c r="CC30" s="50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45" t="s">
        <v>122</v>
      </c>
      <c r="D32" s="545"/>
      <c r="E32" s="545"/>
      <c r="F32" s="545"/>
      <c r="G32" s="545"/>
      <c r="H32" s="545"/>
      <c r="I32" s="545"/>
      <c r="J32" s="545"/>
      <c r="K32" s="545"/>
      <c r="L32" s="545"/>
      <c r="M32" s="545"/>
      <c r="N32" s="545"/>
      <c r="O32" s="545"/>
      <c r="P32" s="545"/>
      <c r="Q32" s="545"/>
      <c r="R32" s="545"/>
      <c r="S32" s="545"/>
      <c r="U32" s="386" t="s">
        <v>123</v>
      </c>
      <c r="V32" s="386"/>
      <c r="W32" s="386"/>
      <c r="X32" s="386"/>
      <c r="Y32" s="386"/>
      <c r="Z32" s="386"/>
      <c r="AA32" s="386"/>
      <c r="AB32" s="386"/>
      <c r="AC32" s="386"/>
      <c r="AD32" s="386"/>
      <c r="AE32" s="386"/>
      <c r="AF32" s="386"/>
      <c r="AG32" s="386"/>
      <c r="AH32" s="386"/>
      <c r="AI32" s="386"/>
      <c r="AJ32" s="386"/>
      <c r="AK32" s="386"/>
      <c r="AM32" s="386" t="s">
        <v>124</v>
      </c>
      <c r="AN32" s="386"/>
      <c r="AO32" s="386"/>
      <c r="AP32" s="386"/>
      <c r="AQ32" s="386"/>
      <c r="AR32" s="386"/>
      <c r="AS32" s="386"/>
      <c r="AT32" s="386"/>
      <c r="AU32" s="386"/>
      <c r="AV32" s="386"/>
      <c r="AW32" s="386"/>
      <c r="AX32" s="386"/>
      <c r="AY32" s="386"/>
      <c r="AZ32" s="386"/>
      <c r="BA32" s="386"/>
      <c r="BB32" s="386"/>
      <c r="BC32" s="386"/>
      <c r="BE32" s="386" t="s">
        <v>125</v>
      </c>
      <c r="BF32" s="386"/>
      <c r="BG32" s="386"/>
      <c r="BH32" s="386"/>
      <c r="BI32" s="386"/>
      <c r="BJ32" s="386"/>
      <c r="BK32" s="386"/>
      <c r="BL32" s="386"/>
      <c r="BM32" s="386"/>
      <c r="BN32" s="386"/>
      <c r="BO32" s="386"/>
      <c r="BP32" s="386"/>
      <c r="BQ32" s="386"/>
      <c r="BR32" s="386"/>
      <c r="BS32" s="386"/>
      <c r="BT32" s="386"/>
      <c r="BU32" s="386"/>
      <c r="BW32" s="386" t="s">
        <v>126</v>
      </c>
      <c r="BX32" s="386"/>
      <c r="BY32" s="386"/>
      <c r="BZ32" s="386"/>
      <c r="CA32" s="386"/>
      <c r="CB32" s="386"/>
      <c r="CC32" s="386"/>
      <c r="CD32" s="386"/>
      <c r="CE32" s="386"/>
      <c r="CF32" s="386"/>
      <c r="CG32" s="386"/>
      <c r="CH32" s="386"/>
      <c r="CI32" s="386"/>
      <c r="CJ32" s="386"/>
      <c r="CK32" s="386"/>
      <c r="CL32" s="386"/>
      <c r="CM32" s="386"/>
      <c r="CO32" s="386" t="s">
        <v>127</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15">
      <c r="A33" s="40"/>
      <c r="B33" s="64"/>
      <c r="C33" s="406" t="s">
        <v>128</v>
      </c>
      <c r="D33" s="406"/>
      <c r="E33" s="371" t="s">
        <v>129</v>
      </c>
      <c r="F33" s="371"/>
      <c r="G33" s="371"/>
      <c r="H33" s="371"/>
      <c r="I33" s="371"/>
      <c r="J33" s="371"/>
      <c r="K33" s="371"/>
      <c r="L33" s="371"/>
      <c r="M33" s="371"/>
      <c r="N33" s="371"/>
      <c r="O33" s="371"/>
      <c r="P33" s="371"/>
      <c r="Q33" s="371"/>
      <c r="R33" s="371"/>
      <c r="S33" s="371"/>
      <c r="T33" s="65"/>
      <c r="U33" s="406" t="s">
        <v>128</v>
      </c>
      <c r="V33" s="406"/>
      <c r="W33" s="371" t="s">
        <v>129</v>
      </c>
      <c r="X33" s="371"/>
      <c r="Y33" s="371"/>
      <c r="Z33" s="371"/>
      <c r="AA33" s="371"/>
      <c r="AB33" s="371"/>
      <c r="AC33" s="371"/>
      <c r="AD33" s="371"/>
      <c r="AE33" s="371"/>
      <c r="AF33" s="371"/>
      <c r="AG33" s="371"/>
      <c r="AH33" s="371"/>
      <c r="AI33" s="371"/>
      <c r="AJ33" s="371"/>
      <c r="AK33" s="371"/>
      <c r="AL33" s="65"/>
      <c r="AM33" s="406" t="s">
        <v>128</v>
      </c>
      <c r="AN33" s="406"/>
      <c r="AO33" s="371" t="s">
        <v>129</v>
      </c>
      <c r="AP33" s="371"/>
      <c r="AQ33" s="371"/>
      <c r="AR33" s="371"/>
      <c r="AS33" s="371"/>
      <c r="AT33" s="371"/>
      <c r="AU33" s="371"/>
      <c r="AV33" s="371"/>
      <c r="AW33" s="371"/>
      <c r="AX33" s="371"/>
      <c r="AY33" s="371"/>
      <c r="AZ33" s="371"/>
      <c r="BA33" s="371"/>
      <c r="BB33" s="371"/>
      <c r="BC33" s="371"/>
      <c r="BD33" s="66"/>
      <c r="BE33" s="371" t="s">
        <v>130</v>
      </c>
      <c r="BF33" s="371"/>
      <c r="BG33" s="371" t="s">
        <v>131</v>
      </c>
      <c r="BH33" s="371"/>
      <c r="BI33" s="371"/>
      <c r="BJ33" s="371"/>
      <c r="BK33" s="371"/>
      <c r="BL33" s="371"/>
      <c r="BM33" s="371"/>
      <c r="BN33" s="371"/>
      <c r="BO33" s="371"/>
      <c r="BP33" s="371"/>
      <c r="BQ33" s="371"/>
      <c r="BR33" s="371"/>
      <c r="BS33" s="371"/>
      <c r="BT33" s="371"/>
      <c r="BU33" s="371"/>
      <c r="BV33" s="66"/>
      <c r="BW33" s="406" t="s">
        <v>130</v>
      </c>
      <c r="BX33" s="406"/>
      <c r="BY33" s="371" t="s">
        <v>132</v>
      </c>
      <c r="BZ33" s="371"/>
      <c r="CA33" s="371"/>
      <c r="CB33" s="371"/>
      <c r="CC33" s="371"/>
      <c r="CD33" s="371"/>
      <c r="CE33" s="371"/>
      <c r="CF33" s="371"/>
      <c r="CG33" s="371"/>
      <c r="CH33" s="371"/>
      <c r="CI33" s="371"/>
      <c r="CJ33" s="371"/>
      <c r="CK33" s="371"/>
      <c r="CL33" s="371"/>
      <c r="CM33" s="371"/>
      <c r="CN33" s="65"/>
      <c r="CO33" s="406" t="s">
        <v>128</v>
      </c>
      <c r="CP33" s="406"/>
      <c r="CQ33" s="371" t="s">
        <v>133</v>
      </c>
      <c r="CR33" s="371"/>
      <c r="CS33" s="371"/>
      <c r="CT33" s="371"/>
      <c r="CU33" s="371"/>
      <c r="CV33" s="371"/>
      <c r="CW33" s="371"/>
      <c r="CX33" s="371"/>
      <c r="CY33" s="371"/>
      <c r="CZ33" s="371"/>
      <c r="DA33" s="371"/>
      <c r="DB33" s="371"/>
      <c r="DC33" s="371"/>
      <c r="DD33" s="371"/>
      <c r="DE33" s="371"/>
      <c r="DF33" s="65"/>
      <c r="DG33" s="571" t="s">
        <v>134</v>
      </c>
      <c r="DH33" s="571"/>
      <c r="DI33" s="67"/>
    </row>
    <row r="34" spans="1:113" ht="32.25" customHeight="1" x14ac:dyDescent="0.15">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国民健康保険費特別会計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IF('各会計、関係団体の財政状況及び健全化判断比率'!B32="","",'各会計、関係団体の財政状況及び健全化判断比率'!B32)</f>
        <v>公共下水道事業会計</v>
      </c>
      <c r="AP34" s="573"/>
      <c r="AQ34" s="573"/>
      <c r="AR34" s="573"/>
      <c r="AS34" s="573"/>
      <c r="AT34" s="573"/>
      <c r="AU34" s="573"/>
      <c r="AV34" s="573"/>
      <c r="AW34" s="573"/>
      <c r="AX34" s="573"/>
      <c r="AY34" s="573"/>
      <c r="AZ34" s="573"/>
      <c r="BA34" s="573"/>
      <c r="BB34" s="573"/>
      <c r="BC34" s="573"/>
      <c r="BD34" s="40"/>
      <c r="BE34" s="572">
        <f>IF(BG34="","",MAX(C34:D43,U34:V43,AM34:AN43)+1)</f>
        <v>7</v>
      </c>
      <c r="BF34" s="572"/>
      <c r="BG34" s="573" t="str">
        <f>IF('各会計、関係団体の財政状況及び健全化判断比率'!B33="","",'各会計、関係団体の財政状況及び健全化判断比率'!B33)</f>
        <v>市場事業費特別会計</v>
      </c>
      <c r="BH34" s="573"/>
      <c r="BI34" s="573"/>
      <c r="BJ34" s="573"/>
      <c r="BK34" s="573"/>
      <c r="BL34" s="573"/>
      <c r="BM34" s="573"/>
      <c r="BN34" s="573"/>
      <c r="BO34" s="573"/>
      <c r="BP34" s="573"/>
      <c r="BQ34" s="573"/>
      <c r="BR34" s="573"/>
      <c r="BS34" s="573"/>
      <c r="BT34" s="573"/>
      <c r="BU34" s="573"/>
      <c r="BV34" s="40"/>
      <c r="BW34" s="572">
        <f>IF(BY34="","",MAX(C34:D43,U34:V43,AM34:AN43,BE34:BF43)+1)</f>
        <v>8</v>
      </c>
      <c r="BX34" s="572"/>
      <c r="BY34" s="573" t="str">
        <f>IF('各会計、関係団体の財政状況及び健全化判断比率'!B68="","",'各会計、関係団体の財政状況及び健全化判断比率'!B68)</f>
        <v>玉井斎場管理組合</v>
      </c>
      <c r="BZ34" s="573"/>
      <c r="CA34" s="573"/>
      <c r="CB34" s="573"/>
      <c r="CC34" s="573"/>
      <c r="CD34" s="573"/>
      <c r="CE34" s="573"/>
      <c r="CF34" s="573"/>
      <c r="CG34" s="573"/>
      <c r="CH34" s="573"/>
      <c r="CI34" s="573"/>
      <c r="CJ34" s="573"/>
      <c r="CK34" s="573"/>
      <c r="CL34" s="573"/>
      <c r="CM34" s="573"/>
      <c r="CN34" s="40"/>
      <c r="CO34" s="572">
        <f>IF(CQ34="","",MAX(C34:D43,U34:V43,AM34:AN43,BE34:BF43,BW34:BX43)+1)</f>
        <v>12</v>
      </c>
      <c r="CP34" s="572"/>
      <c r="CQ34" s="573" t="str">
        <f>IF('各会計、関係団体の財政状況及び健全化判断比率'!BS7="","",'各会計、関係団体の財政状況及び健全化判断比率'!BS7)</f>
        <v>境港市土地開発公社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15">
      <c r="A35" s="40"/>
      <c r="B35" s="64"/>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介護保険費特別会計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9</v>
      </c>
      <c r="BX35" s="572"/>
      <c r="BY35" s="573" t="str">
        <f>IF('各会計、関係団体の財政状況及び健全化判断比率'!B69="","",'各会計、関係団体の財政状況及び健全化判断比率'!B69)</f>
        <v>鳥取県西部広域行政管理組合</v>
      </c>
      <c r="BZ35" s="573"/>
      <c r="CA35" s="573"/>
      <c r="CB35" s="573"/>
      <c r="CC35" s="573"/>
      <c r="CD35" s="573"/>
      <c r="CE35" s="573"/>
      <c r="CF35" s="573"/>
      <c r="CG35" s="573"/>
      <c r="CH35" s="573"/>
      <c r="CI35" s="573"/>
      <c r="CJ35" s="573"/>
      <c r="CK35" s="573"/>
      <c r="CL35" s="573"/>
      <c r="CM35" s="573"/>
      <c r="CN35" s="40"/>
      <c r="CO35" s="572">
        <f t="shared" ref="CO35:CO43" si="3">IF(CQ35="","",CO34+1)</f>
        <v>13</v>
      </c>
      <c r="CP35" s="572"/>
      <c r="CQ35" s="573" t="str">
        <f>IF('各会計、関係団体の財政状況及び健全化判断比率'!BS8="","",'各会計、関係団体の財政状況及び健全化判断比率'!BS8)</f>
        <v>境港市文化振興財団</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15">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後期高齢者医療費特別会計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10</v>
      </c>
      <c r="BX36" s="572"/>
      <c r="BY36" s="573" t="str">
        <f>IF('各会計、関係団体の財政状況及び健全化判断比率'!B70="","",'各会計、関係団体の財政状況及び健全化判断比率'!B70)</f>
        <v>鳥取県後期高齢者医療広域連合</v>
      </c>
      <c r="BZ36" s="573"/>
      <c r="CA36" s="573"/>
      <c r="CB36" s="573"/>
      <c r="CC36" s="573"/>
      <c r="CD36" s="573"/>
      <c r="CE36" s="573"/>
      <c r="CF36" s="573"/>
      <c r="CG36" s="573"/>
      <c r="CH36" s="573"/>
      <c r="CI36" s="573"/>
      <c r="CJ36" s="573"/>
      <c r="CK36" s="573"/>
      <c r="CL36" s="573"/>
      <c r="CM36" s="573"/>
      <c r="CN36" s="40"/>
      <c r="CO36" s="572">
        <f t="shared" si="3"/>
        <v>14</v>
      </c>
      <c r="CP36" s="572"/>
      <c r="CQ36" s="573" t="str">
        <f>IF('各会計、関係団体の財政状況及び健全化判断比率'!BS9="","",'各会計、関係団体の財政状況及び健全化判断比率'!BS9)</f>
        <v>境港市農業公社</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15">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f t="shared" si="4"/>
        <v>5</v>
      </c>
      <c r="V37" s="572"/>
      <c r="W37" s="573" t="str">
        <f>IF('各会計、関係団体の財政状況及び健全化判断比率'!B31="","",'各会計、関係団体の財政状況及び健全化判断比率'!B31)</f>
        <v>駐車場費特別会計</v>
      </c>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11</v>
      </c>
      <c r="BX37" s="572"/>
      <c r="BY37" s="573" t="str">
        <f>IF('各会計、関係団体の財政状況及び健全化判断比率'!B71="","",'各会計、関係団体の財政状況及び健全化判断比率'!B71)</f>
        <v>鳥取県後期高齢者医療広域連合</v>
      </c>
      <c r="BZ37" s="573"/>
      <c r="CA37" s="573"/>
      <c r="CB37" s="573"/>
      <c r="CC37" s="573"/>
      <c r="CD37" s="573"/>
      <c r="CE37" s="573"/>
      <c r="CF37" s="573"/>
      <c r="CG37" s="573"/>
      <c r="CH37" s="573"/>
      <c r="CI37" s="573"/>
      <c r="CJ37" s="573"/>
      <c r="CK37" s="573"/>
      <c r="CL37" s="573"/>
      <c r="CM37" s="573"/>
      <c r="CN37" s="40"/>
      <c r="CO37" s="572">
        <f t="shared" si="3"/>
        <v>15</v>
      </c>
      <c r="CP37" s="572"/>
      <c r="CQ37" s="573" t="str">
        <f>IF('各会計、関係団体の財政状況及び健全化判断比率'!BS10="","",'各会計、関係団体の財政状況及び健全化判断比率'!BS10)</f>
        <v>鳥取県信用保証協会</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15">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t="str">
        <f t="shared" si="2"/>
        <v/>
      </c>
      <c r="BX38" s="572"/>
      <c r="BY38" s="573" t="str">
        <f>IF('各会計、関係団体の財政状況及び健全化判断比率'!B72="","",'各会計、関係団体の財政状況及び健全化判断比率'!B72)</f>
        <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15">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15">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15">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15">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15">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Z1p6YPzTPx6KYtZpPXwLqllujydWBhpNz+dNgJv/hIDj3K5+HMHP1ga1+mgitRRz3FO5AW7CxWTj7ckC0ZiXpg==" saltValue="fnpyReBUFy/98bjWvgrp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478</v>
      </c>
      <c r="K32" s="216"/>
      <c r="L32" s="216"/>
      <c r="M32" s="216"/>
      <c r="N32" s="216"/>
      <c r="O32" s="216"/>
      <c r="P32" s="216"/>
    </row>
    <row r="33" spans="1:16" ht="39" customHeight="1" thickBot="1" x14ac:dyDescent="0.25">
      <c r="A33" s="216"/>
      <c r="B33" s="219" t="s">
        <v>485</v>
      </c>
      <c r="C33" s="220"/>
      <c r="D33" s="220"/>
      <c r="E33" s="221" t="s">
        <v>479</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486</v>
      </c>
      <c r="D34" s="1124"/>
      <c r="E34" s="1125"/>
      <c r="F34" s="226">
        <v>2.2200000000000002</v>
      </c>
      <c r="G34" s="227">
        <v>1.72</v>
      </c>
      <c r="H34" s="227">
        <v>5.76</v>
      </c>
      <c r="I34" s="227">
        <v>6.27</v>
      </c>
      <c r="J34" s="228">
        <v>2.82</v>
      </c>
      <c r="K34" s="216"/>
      <c r="L34" s="216"/>
      <c r="M34" s="216"/>
      <c r="N34" s="216"/>
      <c r="O34" s="216"/>
      <c r="P34" s="216"/>
    </row>
    <row r="35" spans="1:16" ht="39" customHeight="1" x14ac:dyDescent="0.15">
      <c r="A35" s="216"/>
      <c r="B35" s="229"/>
      <c r="C35" s="1120" t="s">
        <v>487</v>
      </c>
      <c r="D35" s="1120"/>
      <c r="E35" s="1121"/>
      <c r="F35" s="230">
        <v>0.47</v>
      </c>
      <c r="G35" s="231">
        <v>0.66</v>
      </c>
      <c r="H35" s="231">
        <v>1.02</v>
      </c>
      <c r="I35" s="231">
        <v>1.1000000000000001</v>
      </c>
      <c r="J35" s="232">
        <v>1.27</v>
      </c>
      <c r="K35" s="216"/>
      <c r="L35" s="216"/>
      <c r="M35" s="216"/>
      <c r="N35" s="216"/>
      <c r="O35" s="216"/>
      <c r="P35" s="216"/>
    </row>
    <row r="36" spans="1:16" ht="39" customHeight="1" x14ac:dyDescent="0.15">
      <c r="A36" s="216"/>
      <c r="B36" s="229"/>
      <c r="C36" s="1120" t="s">
        <v>488</v>
      </c>
      <c r="D36" s="1120"/>
      <c r="E36" s="1121"/>
      <c r="F36" s="230" t="s">
        <v>318</v>
      </c>
      <c r="G36" s="231" t="s">
        <v>318</v>
      </c>
      <c r="H36" s="231" t="s">
        <v>318</v>
      </c>
      <c r="I36" s="231" t="s">
        <v>318</v>
      </c>
      <c r="J36" s="232">
        <v>1.24</v>
      </c>
      <c r="K36" s="216"/>
      <c r="L36" s="216"/>
      <c r="M36" s="216"/>
      <c r="N36" s="216"/>
      <c r="O36" s="216"/>
      <c r="P36" s="216"/>
    </row>
    <row r="37" spans="1:16" ht="39" customHeight="1" x14ac:dyDescent="0.15">
      <c r="A37" s="216"/>
      <c r="B37" s="229"/>
      <c r="C37" s="1120" t="s">
        <v>489</v>
      </c>
      <c r="D37" s="1120"/>
      <c r="E37" s="1121"/>
      <c r="F37" s="230">
        <v>0.28000000000000003</v>
      </c>
      <c r="G37" s="231">
        <v>0.2</v>
      </c>
      <c r="H37" s="231">
        <v>1.06</v>
      </c>
      <c r="I37" s="231">
        <v>0.4</v>
      </c>
      <c r="J37" s="232">
        <v>0.28000000000000003</v>
      </c>
      <c r="K37" s="216"/>
      <c r="L37" s="216"/>
      <c r="M37" s="216"/>
      <c r="N37" s="216"/>
      <c r="O37" s="216"/>
      <c r="P37" s="216"/>
    </row>
    <row r="38" spans="1:16" ht="39" customHeight="1" x14ac:dyDescent="0.15">
      <c r="A38" s="216"/>
      <c r="B38" s="229"/>
      <c r="C38" s="1120" t="s">
        <v>490</v>
      </c>
      <c r="D38" s="1120"/>
      <c r="E38" s="1121"/>
      <c r="F38" s="230">
        <v>0.03</v>
      </c>
      <c r="G38" s="231">
        <v>0.09</v>
      </c>
      <c r="H38" s="231">
        <v>0.18</v>
      </c>
      <c r="I38" s="231">
        <v>0.06</v>
      </c>
      <c r="J38" s="232">
        <v>0.02</v>
      </c>
      <c r="K38" s="216"/>
      <c r="L38" s="216"/>
      <c r="M38" s="216"/>
      <c r="N38" s="216"/>
      <c r="O38" s="216"/>
      <c r="P38" s="216"/>
    </row>
    <row r="39" spans="1:16" ht="39" customHeight="1" x14ac:dyDescent="0.15">
      <c r="A39" s="216"/>
      <c r="B39" s="229"/>
      <c r="C39" s="1120" t="s">
        <v>491</v>
      </c>
      <c r="D39" s="1120"/>
      <c r="E39" s="1121"/>
      <c r="F39" s="230">
        <v>0</v>
      </c>
      <c r="G39" s="231">
        <v>0</v>
      </c>
      <c r="H39" s="231">
        <v>0</v>
      </c>
      <c r="I39" s="231">
        <v>0.02</v>
      </c>
      <c r="J39" s="232">
        <v>0.01</v>
      </c>
      <c r="K39" s="216"/>
      <c r="L39" s="216"/>
      <c r="M39" s="216"/>
      <c r="N39" s="216"/>
      <c r="O39" s="216"/>
      <c r="P39" s="216"/>
    </row>
    <row r="40" spans="1:16" ht="39" customHeight="1" x14ac:dyDescent="0.15">
      <c r="A40" s="216"/>
      <c r="B40" s="229"/>
      <c r="C40" s="1120" t="s">
        <v>492</v>
      </c>
      <c r="D40" s="1120"/>
      <c r="E40" s="1121"/>
      <c r="F40" s="230" t="s">
        <v>493</v>
      </c>
      <c r="G40" s="231" t="s">
        <v>494</v>
      </c>
      <c r="H40" s="231" t="s">
        <v>495</v>
      </c>
      <c r="I40" s="231" t="s">
        <v>496</v>
      </c>
      <c r="J40" s="232">
        <v>0</v>
      </c>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497</v>
      </c>
      <c r="D42" s="1120"/>
      <c r="E42" s="1121"/>
      <c r="F42" s="230" t="s">
        <v>318</v>
      </c>
      <c r="G42" s="231" t="s">
        <v>318</v>
      </c>
      <c r="H42" s="231" t="s">
        <v>318</v>
      </c>
      <c r="I42" s="231" t="s">
        <v>318</v>
      </c>
      <c r="J42" s="232" t="s">
        <v>318</v>
      </c>
      <c r="K42" s="216"/>
      <c r="L42" s="216"/>
      <c r="M42" s="216"/>
      <c r="N42" s="216"/>
      <c r="O42" s="216"/>
      <c r="P42" s="216"/>
    </row>
    <row r="43" spans="1:16" ht="39" customHeight="1" thickBot="1" x14ac:dyDescent="0.2">
      <c r="A43" s="216"/>
      <c r="B43" s="234"/>
      <c r="C43" s="1122" t="s">
        <v>498</v>
      </c>
      <c r="D43" s="1122"/>
      <c r="E43" s="1123"/>
      <c r="F43" s="235">
        <v>0.18</v>
      </c>
      <c r="G43" s="236">
        <v>0.2</v>
      </c>
      <c r="H43" s="236">
        <v>1.1299999999999999</v>
      </c>
      <c r="I43" s="236">
        <v>0.25</v>
      </c>
      <c r="J43" s="237" t="s">
        <v>318</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PGUBAVpUDDy3VNdYRDjmDBR6FYaTFnWQLhX21d2aPsnOb/nOuFc+C1jGVxPxQ4xNXc2eF3c3ZPH+8P5tuP35MQ==" saltValue="kLVHIKs65fZtrfpkER6G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499</v>
      </c>
      <c r="P43" s="240"/>
      <c r="Q43" s="240"/>
      <c r="R43" s="240"/>
      <c r="S43" s="240"/>
      <c r="T43" s="240"/>
      <c r="U43" s="240"/>
    </row>
    <row r="44" spans="1:21" ht="30.75" customHeight="1" thickBot="1" x14ac:dyDescent="0.2">
      <c r="A44" s="240"/>
      <c r="B44" s="243" t="s">
        <v>500</v>
      </c>
      <c r="C44" s="244"/>
      <c r="D44" s="244"/>
      <c r="E44" s="245"/>
      <c r="F44" s="245"/>
      <c r="G44" s="245"/>
      <c r="H44" s="245"/>
      <c r="I44" s="245"/>
      <c r="J44" s="246" t="s">
        <v>479</v>
      </c>
      <c r="K44" s="247" t="s">
        <v>3</v>
      </c>
      <c r="L44" s="248" t="s">
        <v>4</v>
      </c>
      <c r="M44" s="248" t="s">
        <v>5</v>
      </c>
      <c r="N44" s="248" t="s">
        <v>6</v>
      </c>
      <c r="O44" s="249" t="s">
        <v>7</v>
      </c>
      <c r="P44" s="240"/>
      <c r="Q44" s="240"/>
      <c r="R44" s="240"/>
      <c r="S44" s="240"/>
      <c r="T44" s="240"/>
      <c r="U44" s="240"/>
    </row>
    <row r="45" spans="1:21" ht="30.75" customHeight="1" x14ac:dyDescent="0.15">
      <c r="A45" s="240"/>
      <c r="B45" s="1126" t="s">
        <v>501</v>
      </c>
      <c r="C45" s="1127"/>
      <c r="D45" s="250"/>
      <c r="E45" s="1132" t="s">
        <v>502</v>
      </c>
      <c r="F45" s="1132"/>
      <c r="G45" s="1132"/>
      <c r="H45" s="1132"/>
      <c r="I45" s="1132"/>
      <c r="J45" s="1133"/>
      <c r="K45" s="251">
        <v>1356</v>
      </c>
      <c r="L45" s="252">
        <v>1280</v>
      </c>
      <c r="M45" s="252">
        <v>1277</v>
      </c>
      <c r="N45" s="252">
        <v>1269</v>
      </c>
      <c r="O45" s="253">
        <v>1282</v>
      </c>
      <c r="P45" s="240"/>
      <c r="Q45" s="240"/>
      <c r="R45" s="240"/>
      <c r="S45" s="240"/>
      <c r="T45" s="240"/>
      <c r="U45" s="240"/>
    </row>
    <row r="46" spans="1:21" ht="30.75" customHeight="1" x14ac:dyDescent="0.15">
      <c r="A46" s="240"/>
      <c r="B46" s="1128"/>
      <c r="C46" s="1129"/>
      <c r="D46" s="254"/>
      <c r="E46" s="1134" t="s">
        <v>503</v>
      </c>
      <c r="F46" s="1134"/>
      <c r="G46" s="1134"/>
      <c r="H46" s="1134"/>
      <c r="I46" s="1134"/>
      <c r="J46" s="1135"/>
      <c r="K46" s="255" t="s">
        <v>318</v>
      </c>
      <c r="L46" s="256" t="s">
        <v>318</v>
      </c>
      <c r="M46" s="256" t="s">
        <v>318</v>
      </c>
      <c r="N46" s="256" t="s">
        <v>318</v>
      </c>
      <c r="O46" s="257" t="s">
        <v>318</v>
      </c>
      <c r="P46" s="240"/>
      <c r="Q46" s="240"/>
      <c r="R46" s="240"/>
      <c r="S46" s="240"/>
      <c r="T46" s="240"/>
      <c r="U46" s="240"/>
    </row>
    <row r="47" spans="1:21" ht="30.75" customHeight="1" x14ac:dyDescent="0.15">
      <c r="A47" s="240"/>
      <c r="B47" s="1128"/>
      <c r="C47" s="1129"/>
      <c r="D47" s="254"/>
      <c r="E47" s="1134" t="s">
        <v>504</v>
      </c>
      <c r="F47" s="1134"/>
      <c r="G47" s="1134"/>
      <c r="H47" s="1134"/>
      <c r="I47" s="1134"/>
      <c r="J47" s="1135"/>
      <c r="K47" s="255" t="s">
        <v>318</v>
      </c>
      <c r="L47" s="256" t="s">
        <v>318</v>
      </c>
      <c r="M47" s="256" t="s">
        <v>318</v>
      </c>
      <c r="N47" s="256" t="s">
        <v>318</v>
      </c>
      <c r="O47" s="257" t="s">
        <v>318</v>
      </c>
      <c r="P47" s="240"/>
      <c r="Q47" s="240"/>
      <c r="R47" s="240"/>
      <c r="S47" s="240"/>
      <c r="T47" s="240"/>
      <c r="U47" s="240"/>
    </row>
    <row r="48" spans="1:21" ht="30.75" customHeight="1" x14ac:dyDescent="0.15">
      <c r="A48" s="240"/>
      <c r="B48" s="1128"/>
      <c r="C48" s="1129"/>
      <c r="D48" s="254"/>
      <c r="E48" s="1134" t="s">
        <v>505</v>
      </c>
      <c r="F48" s="1134"/>
      <c r="G48" s="1134"/>
      <c r="H48" s="1134"/>
      <c r="I48" s="1134"/>
      <c r="J48" s="1135"/>
      <c r="K48" s="255">
        <v>564</v>
      </c>
      <c r="L48" s="256">
        <v>501</v>
      </c>
      <c r="M48" s="256">
        <v>503</v>
      </c>
      <c r="N48" s="256">
        <v>497</v>
      </c>
      <c r="O48" s="257">
        <v>513</v>
      </c>
      <c r="P48" s="240"/>
      <c r="Q48" s="240"/>
      <c r="R48" s="240"/>
      <c r="S48" s="240"/>
      <c r="T48" s="240"/>
      <c r="U48" s="240"/>
    </row>
    <row r="49" spans="1:21" ht="30.75" customHeight="1" x14ac:dyDescent="0.15">
      <c r="A49" s="240"/>
      <c r="B49" s="1128"/>
      <c r="C49" s="1129"/>
      <c r="D49" s="254"/>
      <c r="E49" s="1134" t="s">
        <v>506</v>
      </c>
      <c r="F49" s="1134"/>
      <c r="G49" s="1134"/>
      <c r="H49" s="1134"/>
      <c r="I49" s="1134"/>
      <c r="J49" s="1135"/>
      <c r="K49" s="255">
        <v>65</v>
      </c>
      <c r="L49" s="256">
        <v>64</v>
      </c>
      <c r="M49" s="256">
        <v>58</v>
      </c>
      <c r="N49" s="256">
        <v>52</v>
      </c>
      <c r="O49" s="257">
        <v>56</v>
      </c>
      <c r="P49" s="240"/>
      <c r="Q49" s="240"/>
      <c r="R49" s="240"/>
      <c r="S49" s="240"/>
      <c r="T49" s="240"/>
      <c r="U49" s="240"/>
    </row>
    <row r="50" spans="1:21" ht="30.75" customHeight="1" x14ac:dyDescent="0.15">
      <c r="A50" s="240"/>
      <c r="B50" s="1128"/>
      <c r="C50" s="1129"/>
      <c r="D50" s="254"/>
      <c r="E50" s="1134" t="s">
        <v>507</v>
      </c>
      <c r="F50" s="1134"/>
      <c r="G50" s="1134"/>
      <c r="H50" s="1134"/>
      <c r="I50" s="1134"/>
      <c r="J50" s="1135"/>
      <c r="K50" s="255" t="s">
        <v>318</v>
      </c>
      <c r="L50" s="256" t="s">
        <v>318</v>
      </c>
      <c r="M50" s="256" t="s">
        <v>318</v>
      </c>
      <c r="N50" s="256" t="s">
        <v>318</v>
      </c>
      <c r="O50" s="257" t="s">
        <v>318</v>
      </c>
      <c r="P50" s="240"/>
      <c r="Q50" s="240"/>
      <c r="R50" s="240"/>
      <c r="S50" s="240"/>
      <c r="T50" s="240"/>
      <c r="U50" s="240"/>
    </row>
    <row r="51" spans="1:21" ht="30.75" customHeight="1" x14ac:dyDescent="0.15">
      <c r="A51" s="240"/>
      <c r="B51" s="1130"/>
      <c r="C51" s="1131"/>
      <c r="D51" s="258"/>
      <c r="E51" s="1134" t="s">
        <v>508</v>
      </c>
      <c r="F51" s="1134"/>
      <c r="G51" s="1134"/>
      <c r="H51" s="1134"/>
      <c r="I51" s="1134"/>
      <c r="J51" s="1135"/>
      <c r="K51" s="255">
        <v>0</v>
      </c>
      <c r="L51" s="256">
        <v>1</v>
      </c>
      <c r="M51" s="256">
        <v>1</v>
      </c>
      <c r="N51" s="256">
        <v>0</v>
      </c>
      <c r="O51" s="257">
        <v>0</v>
      </c>
      <c r="P51" s="240"/>
      <c r="Q51" s="240"/>
      <c r="R51" s="240"/>
      <c r="S51" s="240"/>
      <c r="T51" s="240"/>
      <c r="U51" s="240"/>
    </row>
    <row r="52" spans="1:21" ht="30.75" customHeight="1" x14ac:dyDescent="0.15">
      <c r="A52" s="240"/>
      <c r="B52" s="1136" t="s">
        <v>509</v>
      </c>
      <c r="C52" s="1137"/>
      <c r="D52" s="258"/>
      <c r="E52" s="1134" t="s">
        <v>510</v>
      </c>
      <c r="F52" s="1134"/>
      <c r="G52" s="1134"/>
      <c r="H52" s="1134"/>
      <c r="I52" s="1134"/>
      <c r="J52" s="1135"/>
      <c r="K52" s="255">
        <v>1155</v>
      </c>
      <c r="L52" s="256">
        <v>1102</v>
      </c>
      <c r="M52" s="256">
        <v>1107</v>
      </c>
      <c r="N52" s="256">
        <v>1090</v>
      </c>
      <c r="O52" s="257">
        <v>1026</v>
      </c>
      <c r="P52" s="240"/>
      <c r="Q52" s="240"/>
      <c r="R52" s="240"/>
      <c r="S52" s="240"/>
      <c r="T52" s="240"/>
      <c r="U52" s="240"/>
    </row>
    <row r="53" spans="1:21" ht="30.75" customHeight="1" thickBot="1" x14ac:dyDescent="0.2">
      <c r="A53" s="240"/>
      <c r="B53" s="1138" t="s">
        <v>511</v>
      </c>
      <c r="C53" s="1139"/>
      <c r="D53" s="259"/>
      <c r="E53" s="1140" t="s">
        <v>512</v>
      </c>
      <c r="F53" s="1140"/>
      <c r="G53" s="1140"/>
      <c r="H53" s="1140"/>
      <c r="I53" s="1140"/>
      <c r="J53" s="1141"/>
      <c r="K53" s="260">
        <v>830</v>
      </c>
      <c r="L53" s="261">
        <v>744</v>
      </c>
      <c r="M53" s="261">
        <v>732</v>
      </c>
      <c r="N53" s="261">
        <v>728</v>
      </c>
      <c r="O53" s="262">
        <v>825</v>
      </c>
      <c r="P53" s="240"/>
      <c r="Q53" s="240"/>
      <c r="R53" s="240"/>
      <c r="S53" s="240"/>
      <c r="T53" s="240"/>
      <c r="U53" s="240"/>
    </row>
    <row r="54" spans="1:21" ht="24" customHeight="1" x14ac:dyDescent="0.15">
      <c r="A54" s="240"/>
      <c r="B54" s="263" t="s">
        <v>513</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514</v>
      </c>
      <c r="C56" s="265"/>
      <c r="D56" s="265"/>
      <c r="E56" s="265"/>
      <c r="F56" s="265"/>
      <c r="G56" s="265"/>
      <c r="H56" s="265"/>
      <c r="I56" s="265"/>
      <c r="J56" s="265"/>
      <c r="K56" s="266"/>
      <c r="L56" s="266"/>
      <c r="M56" s="266"/>
      <c r="N56" s="266"/>
      <c r="O56" s="267" t="s">
        <v>515</v>
      </c>
      <c r="P56" s="240"/>
      <c r="Q56" s="240"/>
      <c r="R56" s="240"/>
      <c r="S56" s="240"/>
      <c r="T56" s="240"/>
      <c r="U56" s="240"/>
    </row>
    <row r="57" spans="1:21" ht="31.5" customHeight="1" thickBot="1" x14ac:dyDescent="0.2">
      <c r="A57" s="240"/>
      <c r="B57" s="268"/>
      <c r="C57" s="269"/>
      <c r="D57" s="269"/>
      <c r="E57" s="270"/>
      <c r="F57" s="270"/>
      <c r="G57" s="270"/>
      <c r="H57" s="270"/>
      <c r="I57" s="270"/>
      <c r="J57" s="271" t="s">
        <v>479</v>
      </c>
      <c r="K57" s="272" t="s">
        <v>516</v>
      </c>
      <c r="L57" s="273" t="s">
        <v>517</v>
      </c>
      <c r="M57" s="273" t="s">
        <v>518</v>
      </c>
      <c r="N57" s="273" t="s">
        <v>519</v>
      </c>
      <c r="O57" s="274" t="s">
        <v>520</v>
      </c>
      <c r="P57" s="240"/>
      <c r="Q57" s="240"/>
      <c r="R57" s="240"/>
      <c r="S57" s="240"/>
      <c r="T57" s="240"/>
      <c r="U57" s="240"/>
    </row>
    <row r="58" spans="1:21" ht="31.5" customHeight="1" x14ac:dyDescent="0.15">
      <c r="B58" s="1142" t="s">
        <v>521</v>
      </c>
      <c r="C58" s="1143"/>
      <c r="D58" s="1148" t="s">
        <v>522</v>
      </c>
      <c r="E58" s="1149"/>
      <c r="F58" s="1149"/>
      <c r="G58" s="1149"/>
      <c r="H58" s="1149"/>
      <c r="I58" s="1149"/>
      <c r="J58" s="1150"/>
      <c r="K58" s="275"/>
      <c r="L58" s="276"/>
      <c r="M58" s="276"/>
      <c r="N58" s="276"/>
      <c r="O58" s="277"/>
    </row>
    <row r="59" spans="1:21" ht="31.5" customHeight="1" x14ac:dyDescent="0.15">
      <c r="B59" s="1144"/>
      <c r="C59" s="1145"/>
      <c r="D59" s="1151" t="s">
        <v>523</v>
      </c>
      <c r="E59" s="1152"/>
      <c r="F59" s="1152"/>
      <c r="G59" s="1152"/>
      <c r="H59" s="1152"/>
      <c r="I59" s="1152"/>
      <c r="J59" s="1153"/>
      <c r="K59" s="278"/>
      <c r="L59" s="279"/>
      <c r="M59" s="279"/>
      <c r="N59" s="279"/>
      <c r="O59" s="280"/>
    </row>
    <row r="60" spans="1:21" ht="31.5" customHeight="1" thickBot="1" x14ac:dyDescent="0.2">
      <c r="B60" s="1146"/>
      <c r="C60" s="1147"/>
      <c r="D60" s="1154" t="s">
        <v>524</v>
      </c>
      <c r="E60" s="1155"/>
      <c r="F60" s="1155"/>
      <c r="G60" s="1155"/>
      <c r="H60" s="1155"/>
      <c r="I60" s="1155"/>
      <c r="J60" s="1156"/>
      <c r="K60" s="281"/>
      <c r="L60" s="282"/>
      <c r="M60" s="282"/>
      <c r="N60" s="282"/>
      <c r="O60" s="283"/>
    </row>
    <row r="61" spans="1:21" ht="24" customHeight="1" x14ac:dyDescent="0.15">
      <c r="B61" s="284"/>
      <c r="C61" s="284"/>
      <c r="D61" s="285" t="s">
        <v>525</v>
      </c>
      <c r="E61" s="286"/>
      <c r="F61" s="286"/>
      <c r="G61" s="286"/>
      <c r="H61" s="286"/>
      <c r="I61" s="286"/>
      <c r="J61" s="286"/>
      <c r="K61" s="286"/>
      <c r="L61" s="286"/>
      <c r="M61" s="286"/>
      <c r="N61" s="286"/>
      <c r="O61" s="286"/>
    </row>
    <row r="62" spans="1:21" ht="24" customHeight="1" x14ac:dyDescent="0.15">
      <c r="B62" s="287"/>
      <c r="C62" s="287"/>
      <c r="D62" s="285" t="s">
        <v>526</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dOueMBqmRjgJkqaV5rjBKxkgRNkHtjF9o5hHn1IdMhXCIfroylmG3JqzGYxLJB1aKbpGQMPhGT6gpmr4gbigYw==" saltValue="fNNXyayrvJ5nUKPn/tfy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499</v>
      </c>
    </row>
    <row r="40" spans="2:13" ht="27.75" customHeight="1" thickBot="1" x14ac:dyDescent="0.2">
      <c r="B40" s="290" t="s">
        <v>500</v>
      </c>
      <c r="C40" s="291"/>
      <c r="D40" s="291"/>
      <c r="E40" s="292"/>
      <c r="F40" s="292"/>
      <c r="G40" s="292"/>
      <c r="H40" s="293" t="s">
        <v>479</v>
      </c>
      <c r="I40" s="294" t="s">
        <v>3</v>
      </c>
      <c r="J40" s="295" t="s">
        <v>4</v>
      </c>
      <c r="K40" s="295" t="s">
        <v>5</v>
      </c>
      <c r="L40" s="295" t="s">
        <v>6</v>
      </c>
      <c r="M40" s="296" t="s">
        <v>7</v>
      </c>
    </row>
    <row r="41" spans="2:13" ht="27.75" customHeight="1" x14ac:dyDescent="0.15">
      <c r="B41" s="1157" t="s">
        <v>527</v>
      </c>
      <c r="C41" s="1158"/>
      <c r="D41" s="297"/>
      <c r="E41" s="1163" t="s">
        <v>528</v>
      </c>
      <c r="F41" s="1163"/>
      <c r="G41" s="1163"/>
      <c r="H41" s="1164"/>
      <c r="I41" s="298">
        <v>12177</v>
      </c>
      <c r="J41" s="299">
        <v>12338</v>
      </c>
      <c r="K41" s="299">
        <v>12383</v>
      </c>
      <c r="L41" s="299">
        <v>11813</v>
      </c>
      <c r="M41" s="300">
        <v>12176</v>
      </c>
    </row>
    <row r="42" spans="2:13" ht="27.75" customHeight="1" x14ac:dyDescent="0.15">
      <c r="B42" s="1159"/>
      <c r="C42" s="1160"/>
      <c r="D42" s="301"/>
      <c r="E42" s="1165" t="s">
        <v>529</v>
      </c>
      <c r="F42" s="1165"/>
      <c r="G42" s="1165"/>
      <c r="H42" s="1166"/>
      <c r="I42" s="302" t="s">
        <v>318</v>
      </c>
      <c r="J42" s="303" t="s">
        <v>318</v>
      </c>
      <c r="K42" s="303" t="s">
        <v>318</v>
      </c>
      <c r="L42" s="303" t="s">
        <v>318</v>
      </c>
      <c r="M42" s="304" t="s">
        <v>318</v>
      </c>
    </row>
    <row r="43" spans="2:13" ht="27.75" customHeight="1" x14ac:dyDescent="0.15">
      <c r="B43" s="1159"/>
      <c r="C43" s="1160"/>
      <c r="D43" s="301"/>
      <c r="E43" s="1165" t="s">
        <v>530</v>
      </c>
      <c r="F43" s="1165"/>
      <c r="G43" s="1165"/>
      <c r="H43" s="1166"/>
      <c r="I43" s="302">
        <v>7068</v>
      </c>
      <c r="J43" s="303">
        <v>7195</v>
      </c>
      <c r="K43" s="303">
        <v>6825</v>
      </c>
      <c r="L43" s="303">
        <v>6758</v>
      </c>
      <c r="M43" s="304">
        <v>7020</v>
      </c>
    </row>
    <row r="44" spans="2:13" ht="27.75" customHeight="1" x14ac:dyDescent="0.15">
      <c r="B44" s="1159"/>
      <c r="C44" s="1160"/>
      <c r="D44" s="301"/>
      <c r="E44" s="1165" t="s">
        <v>531</v>
      </c>
      <c r="F44" s="1165"/>
      <c r="G44" s="1165"/>
      <c r="H44" s="1166"/>
      <c r="I44" s="302">
        <v>275</v>
      </c>
      <c r="J44" s="303">
        <v>229</v>
      </c>
      <c r="K44" s="303">
        <v>290</v>
      </c>
      <c r="L44" s="303">
        <v>296</v>
      </c>
      <c r="M44" s="304">
        <v>413</v>
      </c>
    </row>
    <row r="45" spans="2:13" ht="27.75" customHeight="1" x14ac:dyDescent="0.15">
      <c r="B45" s="1159"/>
      <c r="C45" s="1160"/>
      <c r="D45" s="301"/>
      <c r="E45" s="1165" t="s">
        <v>532</v>
      </c>
      <c r="F45" s="1165"/>
      <c r="G45" s="1165"/>
      <c r="H45" s="1166"/>
      <c r="I45" s="302">
        <v>1721</v>
      </c>
      <c r="J45" s="303">
        <v>1758</v>
      </c>
      <c r="K45" s="303">
        <v>1768</v>
      </c>
      <c r="L45" s="303">
        <v>1728</v>
      </c>
      <c r="M45" s="304">
        <v>1716</v>
      </c>
    </row>
    <row r="46" spans="2:13" ht="27.75" customHeight="1" x14ac:dyDescent="0.15">
      <c r="B46" s="1159"/>
      <c r="C46" s="1160"/>
      <c r="D46" s="305"/>
      <c r="E46" s="1165" t="s">
        <v>533</v>
      </c>
      <c r="F46" s="1165"/>
      <c r="G46" s="1165"/>
      <c r="H46" s="1166"/>
      <c r="I46" s="302">
        <v>1591</v>
      </c>
      <c r="J46" s="303">
        <v>1648</v>
      </c>
      <c r="K46" s="303">
        <v>1622</v>
      </c>
      <c r="L46" s="303">
        <v>1477</v>
      </c>
      <c r="M46" s="304">
        <v>1162</v>
      </c>
    </row>
    <row r="47" spans="2:13" ht="27.75" customHeight="1" x14ac:dyDescent="0.15">
      <c r="B47" s="1159"/>
      <c r="C47" s="1160"/>
      <c r="D47" s="306"/>
      <c r="E47" s="1167" t="s">
        <v>534</v>
      </c>
      <c r="F47" s="1168"/>
      <c r="G47" s="1168"/>
      <c r="H47" s="1169"/>
      <c r="I47" s="302" t="s">
        <v>318</v>
      </c>
      <c r="J47" s="303" t="s">
        <v>318</v>
      </c>
      <c r="K47" s="303" t="s">
        <v>318</v>
      </c>
      <c r="L47" s="303" t="s">
        <v>318</v>
      </c>
      <c r="M47" s="304" t="s">
        <v>318</v>
      </c>
    </row>
    <row r="48" spans="2:13" ht="27.75" customHeight="1" x14ac:dyDescent="0.15">
      <c r="B48" s="1159"/>
      <c r="C48" s="1160"/>
      <c r="D48" s="301"/>
      <c r="E48" s="1165" t="s">
        <v>535</v>
      </c>
      <c r="F48" s="1165"/>
      <c r="G48" s="1165"/>
      <c r="H48" s="1166"/>
      <c r="I48" s="302" t="s">
        <v>318</v>
      </c>
      <c r="J48" s="303" t="s">
        <v>318</v>
      </c>
      <c r="K48" s="303" t="s">
        <v>318</v>
      </c>
      <c r="L48" s="303" t="s">
        <v>318</v>
      </c>
      <c r="M48" s="304" t="s">
        <v>318</v>
      </c>
    </row>
    <row r="49" spans="2:13" ht="27.75" customHeight="1" x14ac:dyDescent="0.15">
      <c r="B49" s="1161"/>
      <c r="C49" s="1162"/>
      <c r="D49" s="301"/>
      <c r="E49" s="1165" t="s">
        <v>536</v>
      </c>
      <c r="F49" s="1165"/>
      <c r="G49" s="1165"/>
      <c r="H49" s="1166"/>
      <c r="I49" s="302" t="s">
        <v>318</v>
      </c>
      <c r="J49" s="303" t="s">
        <v>318</v>
      </c>
      <c r="K49" s="303" t="s">
        <v>318</v>
      </c>
      <c r="L49" s="303" t="s">
        <v>318</v>
      </c>
      <c r="M49" s="304" t="s">
        <v>318</v>
      </c>
    </row>
    <row r="50" spans="2:13" ht="27.75" customHeight="1" x14ac:dyDescent="0.15">
      <c r="B50" s="1170" t="s">
        <v>537</v>
      </c>
      <c r="C50" s="1171"/>
      <c r="D50" s="307"/>
      <c r="E50" s="1165" t="s">
        <v>538</v>
      </c>
      <c r="F50" s="1165"/>
      <c r="G50" s="1165"/>
      <c r="H50" s="1166"/>
      <c r="I50" s="302">
        <v>1189</v>
      </c>
      <c r="J50" s="303">
        <v>1246</v>
      </c>
      <c r="K50" s="303">
        <v>1720</v>
      </c>
      <c r="L50" s="303">
        <v>2182</v>
      </c>
      <c r="M50" s="304">
        <v>2484</v>
      </c>
    </row>
    <row r="51" spans="2:13" ht="27.75" customHeight="1" x14ac:dyDescent="0.15">
      <c r="B51" s="1159"/>
      <c r="C51" s="1160"/>
      <c r="D51" s="301"/>
      <c r="E51" s="1165" t="s">
        <v>539</v>
      </c>
      <c r="F51" s="1165"/>
      <c r="G51" s="1165"/>
      <c r="H51" s="1166"/>
      <c r="I51" s="302">
        <v>307</v>
      </c>
      <c r="J51" s="303">
        <v>239</v>
      </c>
      <c r="K51" s="303">
        <v>299</v>
      </c>
      <c r="L51" s="303">
        <v>454</v>
      </c>
      <c r="M51" s="304">
        <v>606</v>
      </c>
    </row>
    <row r="52" spans="2:13" ht="27.75" customHeight="1" x14ac:dyDescent="0.15">
      <c r="B52" s="1161"/>
      <c r="C52" s="1162"/>
      <c r="D52" s="301"/>
      <c r="E52" s="1165" t="s">
        <v>540</v>
      </c>
      <c r="F52" s="1165"/>
      <c r="G52" s="1165"/>
      <c r="H52" s="1166"/>
      <c r="I52" s="302">
        <v>12701</v>
      </c>
      <c r="J52" s="303">
        <v>12965</v>
      </c>
      <c r="K52" s="303">
        <v>12652</v>
      </c>
      <c r="L52" s="303">
        <v>12334</v>
      </c>
      <c r="M52" s="304">
        <v>12494</v>
      </c>
    </row>
    <row r="53" spans="2:13" ht="27.75" customHeight="1" thickBot="1" x14ac:dyDescent="0.2">
      <c r="B53" s="1172" t="s">
        <v>511</v>
      </c>
      <c r="C53" s="1173"/>
      <c r="D53" s="308"/>
      <c r="E53" s="1174" t="s">
        <v>541</v>
      </c>
      <c r="F53" s="1174"/>
      <c r="G53" s="1174"/>
      <c r="H53" s="1175"/>
      <c r="I53" s="309">
        <v>8634</v>
      </c>
      <c r="J53" s="310">
        <v>8718</v>
      </c>
      <c r="K53" s="310">
        <v>8217</v>
      </c>
      <c r="L53" s="310">
        <v>7103</v>
      </c>
      <c r="M53" s="311">
        <v>6903</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uNFqH1wqeC3dar1Up/X8lTnBwUFy5qUBb/eJfoPhNDZGh1Y1MX2LbOGFLng+MPg9b92OrsfXUgK8PDdf7Km6sg==" saltValue="budP+X7MqX030+bnI3+m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542</v>
      </c>
    </row>
    <row r="54" spans="2:8" ht="29.25" customHeight="1" thickBot="1" x14ac:dyDescent="0.25">
      <c r="B54" s="317" t="s">
        <v>22</v>
      </c>
      <c r="C54" s="318"/>
      <c r="D54" s="318"/>
      <c r="E54" s="319" t="s">
        <v>479</v>
      </c>
      <c r="F54" s="320" t="s">
        <v>5</v>
      </c>
      <c r="G54" s="320" t="s">
        <v>6</v>
      </c>
      <c r="H54" s="321" t="s">
        <v>7</v>
      </c>
    </row>
    <row r="55" spans="2:8" ht="52.5" customHeight="1" x14ac:dyDescent="0.15">
      <c r="B55" s="322"/>
      <c r="C55" s="1184" t="s">
        <v>116</v>
      </c>
      <c r="D55" s="1184"/>
      <c r="E55" s="1185"/>
      <c r="F55" s="323">
        <v>2582</v>
      </c>
      <c r="G55" s="323">
        <v>2582</v>
      </c>
      <c r="H55" s="324">
        <v>2842</v>
      </c>
    </row>
    <row r="56" spans="2:8" ht="52.5" customHeight="1" x14ac:dyDescent="0.15">
      <c r="B56" s="325"/>
      <c r="C56" s="1186" t="s">
        <v>543</v>
      </c>
      <c r="D56" s="1186"/>
      <c r="E56" s="1187"/>
      <c r="F56" s="326">
        <v>517</v>
      </c>
      <c r="G56" s="326">
        <v>517</v>
      </c>
      <c r="H56" s="327">
        <v>555</v>
      </c>
    </row>
    <row r="57" spans="2:8" ht="53.25" customHeight="1" x14ac:dyDescent="0.15">
      <c r="B57" s="325"/>
      <c r="C57" s="1188" t="s">
        <v>121</v>
      </c>
      <c r="D57" s="1188"/>
      <c r="E57" s="1189"/>
      <c r="F57" s="328">
        <v>1011</v>
      </c>
      <c r="G57" s="328">
        <v>994</v>
      </c>
      <c r="H57" s="329">
        <v>871</v>
      </c>
    </row>
    <row r="58" spans="2:8" ht="45.75" customHeight="1" x14ac:dyDescent="0.15">
      <c r="B58" s="330"/>
      <c r="C58" s="1176" t="s">
        <v>544</v>
      </c>
      <c r="D58" s="1177"/>
      <c r="E58" s="1178"/>
      <c r="F58" s="331">
        <v>693</v>
      </c>
      <c r="G58" s="331">
        <v>621</v>
      </c>
      <c r="H58" s="332">
        <v>577</v>
      </c>
    </row>
    <row r="59" spans="2:8" ht="45.75" customHeight="1" x14ac:dyDescent="0.15">
      <c r="B59" s="330"/>
      <c r="C59" s="1176" t="s">
        <v>545</v>
      </c>
      <c r="D59" s="1177"/>
      <c r="E59" s="1178"/>
      <c r="F59" s="331">
        <v>63</v>
      </c>
      <c r="G59" s="331">
        <v>126</v>
      </c>
      <c r="H59" s="332">
        <v>149</v>
      </c>
    </row>
    <row r="60" spans="2:8" ht="45.75" customHeight="1" x14ac:dyDescent="0.15">
      <c r="B60" s="330"/>
      <c r="C60" s="1176" t="s">
        <v>546</v>
      </c>
      <c r="D60" s="1177"/>
      <c r="E60" s="1178"/>
      <c r="F60" s="331">
        <v>75</v>
      </c>
      <c r="G60" s="331">
        <v>75</v>
      </c>
      <c r="H60" s="332">
        <v>75</v>
      </c>
    </row>
    <row r="61" spans="2:8" ht="45.75" customHeight="1" x14ac:dyDescent="0.15">
      <c r="B61" s="330"/>
      <c r="C61" s="1176" t="s">
        <v>547</v>
      </c>
      <c r="D61" s="1177"/>
      <c r="E61" s="1178"/>
      <c r="F61" s="331">
        <v>25</v>
      </c>
      <c r="G61" s="331">
        <v>25</v>
      </c>
      <c r="H61" s="332">
        <v>25</v>
      </c>
    </row>
    <row r="62" spans="2:8" ht="45.75" customHeight="1" thickBot="1" x14ac:dyDescent="0.2">
      <c r="B62" s="333"/>
      <c r="C62" s="1179" t="s">
        <v>548</v>
      </c>
      <c r="D62" s="1180"/>
      <c r="E62" s="1181"/>
      <c r="F62" s="334">
        <v>35</v>
      </c>
      <c r="G62" s="334">
        <v>25</v>
      </c>
      <c r="H62" s="335">
        <v>15</v>
      </c>
    </row>
    <row r="63" spans="2:8" ht="52.5" customHeight="1" thickBot="1" x14ac:dyDescent="0.2">
      <c r="B63" s="336"/>
      <c r="C63" s="1182" t="s">
        <v>549</v>
      </c>
      <c r="D63" s="1182"/>
      <c r="E63" s="1183"/>
      <c r="F63" s="337">
        <v>4110</v>
      </c>
      <c r="G63" s="337">
        <v>4094</v>
      </c>
      <c r="H63" s="338">
        <v>4268</v>
      </c>
    </row>
    <row r="64" spans="2:8" x14ac:dyDescent="0.15"/>
  </sheetData>
  <sheetProtection algorithmName="SHA-512" hashValue="jZIrqcbCwCPgwlKlBAOFrRT8gNSZGYg/6PhqhBEaN/ixNdwZ57FndSTFqI58IBp2o69uGCrNjFG8L1dcOUfb1w==" saltValue="CxpAjzie6Wnkn1gAsWR/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3" t="s">
        <v>550</v>
      </c>
      <c r="AO43" s="1214"/>
      <c r="AP43" s="1214"/>
      <c r="AQ43" s="1214"/>
      <c r="AR43" s="1214"/>
      <c r="AS43" s="1214"/>
      <c r="AT43" s="1214"/>
      <c r="AU43" s="1214"/>
      <c r="AV43" s="1214"/>
      <c r="AW43" s="1214"/>
      <c r="AX43" s="1214"/>
      <c r="AY43" s="1214"/>
      <c r="AZ43" s="1214"/>
      <c r="BA43" s="1214"/>
      <c r="BB43" s="1214"/>
      <c r="BC43" s="1214"/>
      <c r="BD43" s="1214"/>
      <c r="BE43" s="1214"/>
      <c r="BF43" s="1214"/>
      <c r="BG43" s="1214"/>
      <c r="BH43" s="1214"/>
      <c r="BI43" s="1214"/>
      <c r="BJ43" s="1214"/>
      <c r="BK43" s="1214"/>
      <c r="BL43" s="1214"/>
      <c r="BM43" s="1214"/>
      <c r="BN43" s="1214"/>
      <c r="BO43" s="1214"/>
      <c r="BP43" s="1214"/>
      <c r="BQ43" s="1214"/>
      <c r="BR43" s="1214"/>
      <c r="BS43" s="1214"/>
      <c r="BT43" s="1214"/>
      <c r="BU43" s="1214"/>
      <c r="BV43" s="1214"/>
      <c r="BW43" s="1214"/>
      <c r="BX43" s="1214"/>
      <c r="BY43" s="1214"/>
      <c r="BZ43" s="1214"/>
      <c r="CA43" s="1214"/>
      <c r="CB43" s="1214"/>
      <c r="CC43" s="1214"/>
      <c r="CD43" s="1214"/>
      <c r="CE43" s="1214"/>
      <c r="CF43" s="1214"/>
      <c r="CG43" s="1214"/>
      <c r="CH43" s="1214"/>
      <c r="CI43" s="1214"/>
      <c r="CJ43" s="1214"/>
      <c r="CK43" s="1214"/>
      <c r="CL43" s="1214"/>
      <c r="CM43" s="1214"/>
      <c r="CN43" s="1214"/>
      <c r="CO43" s="1214"/>
      <c r="CP43" s="1214"/>
      <c r="CQ43" s="1214"/>
      <c r="CR43" s="1214"/>
      <c r="CS43" s="1214"/>
      <c r="CT43" s="1214"/>
      <c r="CU43" s="1214"/>
      <c r="CV43" s="1214"/>
      <c r="CW43" s="1214"/>
      <c r="CX43" s="1214"/>
      <c r="CY43" s="1214"/>
      <c r="CZ43" s="1214"/>
      <c r="DA43" s="1214"/>
      <c r="DB43" s="1214"/>
      <c r="DC43" s="1215"/>
    </row>
    <row r="44" spans="2:109" x14ac:dyDescent="0.15">
      <c r="B44" s="10"/>
      <c r="AN44" s="1216"/>
      <c r="AO44" s="1217"/>
      <c r="AP44" s="1217"/>
      <c r="AQ44" s="1217"/>
      <c r="AR44" s="1217"/>
      <c r="AS44" s="1217"/>
      <c r="AT44" s="1217"/>
      <c r="AU44" s="1217"/>
      <c r="AV44" s="1217"/>
      <c r="AW44" s="1217"/>
      <c r="AX44" s="1217"/>
      <c r="AY44" s="1217"/>
      <c r="AZ44" s="1217"/>
      <c r="BA44" s="1217"/>
      <c r="BB44" s="1217"/>
      <c r="BC44" s="1217"/>
      <c r="BD44" s="1217"/>
      <c r="BE44" s="1217"/>
      <c r="BF44" s="1217"/>
      <c r="BG44" s="1217"/>
      <c r="BH44" s="1217"/>
      <c r="BI44" s="1217"/>
      <c r="BJ44" s="1217"/>
      <c r="BK44" s="1217"/>
      <c r="BL44" s="1217"/>
      <c r="BM44" s="1217"/>
      <c r="BN44" s="1217"/>
      <c r="BO44" s="1217"/>
      <c r="BP44" s="1217"/>
      <c r="BQ44" s="1217"/>
      <c r="BR44" s="1217"/>
      <c r="BS44" s="1217"/>
      <c r="BT44" s="1217"/>
      <c r="BU44" s="1217"/>
      <c r="BV44" s="1217"/>
      <c r="BW44" s="1217"/>
      <c r="BX44" s="1217"/>
      <c r="BY44" s="1217"/>
      <c r="BZ44" s="1217"/>
      <c r="CA44" s="1217"/>
      <c r="CB44" s="1217"/>
      <c r="CC44" s="1217"/>
      <c r="CD44" s="1217"/>
      <c r="CE44" s="1217"/>
      <c r="CF44" s="1217"/>
      <c r="CG44" s="1217"/>
      <c r="CH44" s="1217"/>
      <c r="CI44" s="1217"/>
      <c r="CJ44" s="1217"/>
      <c r="CK44" s="1217"/>
      <c r="CL44" s="1217"/>
      <c r="CM44" s="1217"/>
      <c r="CN44" s="1217"/>
      <c r="CO44" s="1217"/>
      <c r="CP44" s="1217"/>
      <c r="CQ44" s="1217"/>
      <c r="CR44" s="1217"/>
      <c r="CS44" s="1217"/>
      <c r="CT44" s="1217"/>
      <c r="CU44" s="1217"/>
      <c r="CV44" s="1217"/>
      <c r="CW44" s="1217"/>
      <c r="CX44" s="1217"/>
      <c r="CY44" s="1217"/>
      <c r="CZ44" s="1217"/>
      <c r="DA44" s="1217"/>
      <c r="DB44" s="1217"/>
      <c r="DC44" s="1218"/>
    </row>
    <row r="45" spans="2:109" x14ac:dyDescent="0.15">
      <c r="B45" s="10"/>
      <c r="AN45" s="1216"/>
      <c r="AO45" s="1217"/>
      <c r="AP45" s="1217"/>
      <c r="AQ45" s="1217"/>
      <c r="AR45" s="1217"/>
      <c r="AS45" s="1217"/>
      <c r="AT45" s="1217"/>
      <c r="AU45" s="1217"/>
      <c r="AV45" s="1217"/>
      <c r="AW45" s="1217"/>
      <c r="AX45" s="1217"/>
      <c r="AY45" s="1217"/>
      <c r="AZ45" s="1217"/>
      <c r="BA45" s="1217"/>
      <c r="BB45" s="1217"/>
      <c r="BC45" s="1217"/>
      <c r="BD45" s="1217"/>
      <c r="BE45" s="1217"/>
      <c r="BF45" s="1217"/>
      <c r="BG45" s="1217"/>
      <c r="BH45" s="1217"/>
      <c r="BI45" s="1217"/>
      <c r="BJ45" s="1217"/>
      <c r="BK45" s="1217"/>
      <c r="BL45" s="1217"/>
      <c r="BM45" s="1217"/>
      <c r="BN45" s="1217"/>
      <c r="BO45" s="1217"/>
      <c r="BP45" s="1217"/>
      <c r="BQ45" s="1217"/>
      <c r="BR45" s="1217"/>
      <c r="BS45" s="1217"/>
      <c r="BT45" s="1217"/>
      <c r="BU45" s="1217"/>
      <c r="BV45" s="1217"/>
      <c r="BW45" s="1217"/>
      <c r="BX45" s="1217"/>
      <c r="BY45" s="1217"/>
      <c r="BZ45" s="1217"/>
      <c r="CA45" s="1217"/>
      <c r="CB45" s="1217"/>
      <c r="CC45" s="1217"/>
      <c r="CD45" s="1217"/>
      <c r="CE45" s="1217"/>
      <c r="CF45" s="1217"/>
      <c r="CG45" s="1217"/>
      <c r="CH45" s="1217"/>
      <c r="CI45" s="1217"/>
      <c r="CJ45" s="1217"/>
      <c r="CK45" s="1217"/>
      <c r="CL45" s="1217"/>
      <c r="CM45" s="1217"/>
      <c r="CN45" s="1217"/>
      <c r="CO45" s="1217"/>
      <c r="CP45" s="1217"/>
      <c r="CQ45" s="1217"/>
      <c r="CR45" s="1217"/>
      <c r="CS45" s="1217"/>
      <c r="CT45" s="1217"/>
      <c r="CU45" s="1217"/>
      <c r="CV45" s="1217"/>
      <c r="CW45" s="1217"/>
      <c r="CX45" s="1217"/>
      <c r="CY45" s="1217"/>
      <c r="CZ45" s="1217"/>
      <c r="DA45" s="1217"/>
      <c r="DB45" s="1217"/>
      <c r="DC45" s="1218"/>
    </row>
    <row r="46" spans="2:109" x14ac:dyDescent="0.15">
      <c r="B46" s="10"/>
      <c r="AN46" s="1216"/>
      <c r="AO46" s="1217"/>
      <c r="AP46" s="1217"/>
      <c r="AQ46" s="1217"/>
      <c r="AR46" s="1217"/>
      <c r="AS46" s="1217"/>
      <c r="AT46" s="1217"/>
      <c r="AU46" s="1217"/>
      <c r="AV46" s="1217"/>
      <c r="AW46" s="1217"/>
      <c r="AX46" s="1217"/>
      <c r="AY46" s="1217"/>
      <c r="AZ46" s="1217"/>
      <c r="BA46" s="1217"/>
      <c r="BB46" s="1217"/>
      <c r="BC46" s="1217"/>
      <c r="BD46" s="1217"/>
      <c r="BE46" s="1217"/>
      <c r="BF46" s="1217"/>
      <c r="BG46" s="1217"/>
      <c r="BH46" s="1217"/>
      <c r="BI46" s="1217"/>
      <c r="BJ46" s="1217"/>
      <c r="BK46" s="1217"/>
      <c r="BL46" s="1217"/>
      <c r="BM46" s="1217"/>
      <c r="BN46" s="1217"/>
      <c r="BO46" s="1217"/>
      <c r="BP46" s="1217"/>
      <c r="BQ46" s="1217"/>
      <c r="BR46" s="1217"/>
      <c r="BS46" s="1217"/>
      <c r="BT46" s="1217"/>
      <c r="BU46" s="1217"/>
      <c r="BV46" s="1217"/>
      <c r="BW46" s="1217"/>
      <c r="BX46" s="1217"/>
      <c r="BY46" s="1217"/>
      <c r="BZ46" s="1217"/>
      <c r="CA46" s="1217"/>
      <c r="CB46" s="1217"/>
      <c r="CC46" s="1217"/>
      <c r="CD46" s="1217"/>
      <c r="CE46" s="1217"/>
      <c r="CF46" s="1217"/>
      <c r="CG46" s="1217"/>
      <c r="CH46" s="1217"/>
      <c r="CI46" s="1217"/>
      <c r="CJ46" s="1217"/>
      <c r="CK46" s="1217"/>
      <c r="CL46" s="1217"/>
      <c r="CM46" s="1217"/>
      <c r="CN46" s="1217"/>
      <c r="CO46" s="1217"/>
      <c r="CP46" s="1217"/>
      <c r="CQ46" s="1217"/>
      <c r="CR46" s="1217"/>
      <c r="CS46" s="1217"/>
      <c r="CT46" s="1217"/>
      <c r="CU46" s="1217"/>
      <c r="CV46" s="1217"/>
      <c r="CW46" s="1217"/>
      <c r="CX46" s="1217"/>
      <c r="CY46" s="1217"/>
      <c r="CZ46" s="1217"/>
      <c r="DA46" s="1217"/>
      <c r="DB46" s="1217"/>
      <c r="DC46" s="1218"/>
    </row>
    <row r="47" spans="2:109" x14ac:dyDescent="0.15">
      <c r="B47" s="10"/>
      <c r="AN47" s="1219"/>
      <c r="AO47" s="1220"/>
      <c r="AP47" s="1220"/>
      <c r="AQ47" s="1220"/>
      <c r="AR47" s="1220"/>
      <c r="AS47" s="1220"/>
      <c r="AT47" s="1220"/>
      <c r="AU47" s="1220"/>
      <c r="AV47" s="1220"/>
      <c r="AW47" s="1220"/>
      <c r="AX47" s="1220"/>
      <c r="AY47" s="1220"/>
      <c r="AZ47" s="1220"/>
      <c r="BA47" s="1220"/>
      <c r="BB47" s="1220"/>
      <c r="BC47" s="1220"/>
      <c r="BD47" s="1220"/>
      <c r="BE47" s="1220"/>
      <c r="BF47" s="1220"/>
      <c r="BG47" s="1220"/>
      <c r="BH47" s="1220"/>
      <c r="BI47" s="1220"/>
      <c r="BJ47" s="1220"/>
      <c r="BK47" s="1220"/>
      <c r="BL47" s="1220"/>
      <c r="BM47" s="1220"/>
      <c r="BN47" s="1220"/>
      <c r="BO47" s="1220"/>
      <c r="BP47" s="1220"/>
      <c r="BQ47" s="1220"/>
      <c r="BR47" s="1220"/>
      <c r="BS47" s="1220"/>
      <c r="BT47" s="1220"/>
      <c r="BU47" s="1220"/>
      <c r="BV47" s="1220"/>
      <c r="BW47" s="1220"/>
      <c r="BX47" s="1220"/>
      <c r="BY47" s="1220"/>
      <c r="BZ47" s="1220"/>
      <c r="CA47" s="1220"/>
      <c r="CB47" s="1220"/>
      <c r="CC47" s="1220"/>
      <c r="CD47" s="1220"/>
      <c r="CE47" s="1220"/>
      <c r="CF47" s="1220"/>
      <c r="CG47" s="1220"/>
      <c r="CH47" s="1220"/>
      <c r="CI47" s="1220"/>
      <c r="CJ47" s="1220"/>
      <c r="CK47" s="1220"/>
      <c r="CL47" s="1220"/>
      <c r="CM47" s="1220"/>
      <c r="CN47" s="1220"/>
      <c r="CO47" s="1220"/>
      <c r="CP47" s="1220"/>
      <c r="CQ47" s="1220"/>
      <c r="CR47" s="1220"/>
      <c r="CS47" s="1220"/>
      <c r="CT47" s="1220"/>
      <c r="CU47" s="1220"/>
      <c r="CV47" s="1220"/>
      <c r="CW47" s="1220"/>
      <c r="CX47" s="1220"/>
      <c r="CY47" s="1220"/>
      <c r="CZ47" s="1220"/>
      <c r="DA47" s="1220"/>
      <c r="DB47" s="1220"/>
      <c r="DC47" s="1221"/>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9"/>
      <c r="AO50" s="1210"/>
      <c r="AP50" s="1210"/>
      <c r="AQ50" s="1210"/>
      <c r="AR50" s="1210"/>
      <c r="AS50" s="1210"/>
      <c r="AT50" s="1210"/>
      <c r="AU50" s="1210"/>
      <c r="AV50" s="1210"/>
      <c r="AW50" s="1210"/>
      <c r="AX50" s="1210"/>
      <c r="AY50" s="1210"/>
      <c r="AZ50" s="1210"/>
      <c r="BA50" s="1210"/>
      <c r="BB50" s="1210"/>
      <c r="BC50" s="1210"/>
      <c r="BD50" s="1210"/>
      <c r="BE50" s="1210"/>
      <c r="BF50" s="1210"/>
      <c r="BG50" s="1210"/>
      <c r="BH50" s="1210"/>
      <c r="BI50" s="1210"/>
      <c r="BJ50" s="1210"/>
      <c r="BK50" s="1210"/>
      <c r="BL50" s="1210"/>
      <c r="BM50" s="1210"/>
      <c r="BN50" s="1210"/>
      <c r="BO50" s="1211"/>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8"/>
      <c r="H51" s="1208"/>
      <c r="I51" s="1212"/>
      <c r="J51" s="1212"/>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126.6</v>
      </c>
      <c r="BQ51" s="1192"/>
      <c r="BR51" s="1192"/>
      <c r="BS51" s="1192"/>
      <c r="BT51" s="1192"/>
      <c r="BU51" s="1192"/>
      <c r="BV51" s="1192"/>
      <c r="BW51" s="1192"/>
      <c r="BX51" s="1207"/>
      <c r="BY51" s="1192"/>
      <c r="BZ51" s="1192"/>
      <c r="CA51" s="1192"/>
      <c r="CB51" s="1192"/>
      <c r="CC51" s="1192"/>
      <c r="CD51" s="1192"/>
      <c r="CE51" s="1192"/>
      <c r="CF51" s="1207"/>
      <c r="CG51" s="1192"/>
      <c r="CH51" s="1192"/>
      <c r="CI51" s="1192"/>
      <c r="CJ51" s="1192"/>
      <c r="CK51" s="1192"/>
      <c r="CL51" s="1192"/>
      <c r="CM51" s="1192"/>
      <c r="CN51" s="1207"/>
      <c r="CO51" s="1192"/>
      <c r="CP51" s="1192"/>
      <c r="CQ51" s="1192"/>
      <c r="CR51" s="1192"/>
      <c r="CS51" s="1192"/>
      <c r="CT51" s="1192"/>
      <c r="CU51" s="1192"/>
      <c r="CV51" s="1207"/>
      <c r="CW51" s="1192"/>
      <c r="CX51" s="1192"/>
      <c r="CY51" s="1192"/>
      <c r="CZ51" s="1192"/>
      <c r="DA51" s="1192"/>
      <c r="DB51" s="1192"/>
      <c r="DC51" s="1192"/>
    </row>
    <row r="52" spans="1:109" x14ac:dyDescent="0.15">
      <c r="B52" s="10"/>
      <c r="G52" s="1208"/>
      <c r="H52" s="1208"/>
      <c r="I52" s="1212"/>
      <c r="J52" s="1212"/>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8"/>
      <c r="H53" s="1208"/>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67</v>
      </c>
      <c r="BQ53" s="1192"/>
      <c r="BR53" s="1192"/>
      <c r="BS53" s="1192"/>
      <c r="BT53" s="1192"/>
      <c r="BU53" s="1192"/>
      <c r="BV53" s="1192"/>
      <c r="BW53" s="1192"/>
      <c r="BX53" s="1207"/>
      <c r="BY53" s="1192"/>
      <c r="BZ53" s="1192"/>
      <c r="CA53" s="1192"/>
      <c r="CB53" s="1192"/>
      <c r="CC53" s="1192"/>
      <c r="CD53" s="1192"/>
      <c r="CE53" s="1192"/>
      <c r="CF53" s="1207"/>
      <c r="CG53" s="1192"/>
      <c r="CH53" s="1192"/>
      <c r="CI53" s="1192"/>
      <c r="CJ53" s="1192"/>
      <c r="CK53" s="1192"/>
      <c r="CL53" s="1192"/>
      <c r="CM53" s="1192"/>
      <c r="CN53" s="1207"/>
      <c r="CO53" s="1192"/>
      <c r="CP53" s="1192"/>
      <c r="CQ53" s="1192"/>
      <c r="CR53" s="1192"/>
      <c r="CS53" s="1192"/>
      <c r="CT53" s="1192"/>
      <c r="CU53" s="1192"/>
      <c r="CV53" s="1207"/>
      <c r="CW53" s="1192"/>
      <c r="CX53" s="1192"/>
      <c r="CY53" s="1192"/>
      <c r="CZ53" s="1192"/>
      <c r="DA53" s="1192"/>
      <c r="DB53" s="1192"/>
      <c r="DC53" s="1192"/>
    </row>
    <row r="54" spans="1:109" x14ac:dyDescent="0.15">
      <c r="A54" s="18"/>
      <c r="B54" s="10"/>
      <c r="G54" s="1208"/>
      <c r="H54" s="1208"/>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38.700000000000003</v>
      </c>
      <c r="BQ55" s="1192"/>
      <c r="BR55" s="1192"/>
      <c r="BS55" s="1192"/>
      <c r="BT55" s="1192"/>
      <c r="BU55" s="1192"/>
      <c r="BV55" s="1192"/>
      <c r="BW55" s="1192"/>
      <c r="BX55" s="1207"/>
      <c r="BY55" s="1192"/>
      <c r="BZ55" s="1192"/>
      <c r="CA55" s="1192"/>
      <c r="CB55" s="1192"/>
      <c r="CC55" s="1192"/>
      <c r="CD55" s="1192"/>
      <c r="CE55" s="1192"/>
      <c r="CF55" s="1207"/>
      <c r="CG55" s="1192"/>
      <c r="CH55" s="1192"/>
      <c r="CI55" s="1192"/>
      <c r="CJ55" s="1192"/>
      <c r="CK55" s="1192"/>
      <c r="CL55" s="1192"/>
      <c r="CM55" s="1192"/>
      <c r="CN55" s="1207"/>
      <c r="CO55" s="1192"/>
      <c r="CP55" s="1192"/>
      <c r="CQ55" s="1192"/>
      <c r="CR55" s="1192"/>
      <c r="CS55" s="1192"/>
      <c r="CT55" s="1192"/>
      <c r="CU55" s="1192"/>
      <c r="CV55" s="1207"/>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61.4</v>
      </c>
      <c r="BQ57" s="1192"/>
      <c r="BR57" s="1192"/>
      <c r="BS57" s="1192"/>
      <c r="BT57" s="1192"/>
      <c r="BU57" s="1192"/>
      <c r="BV57" s="1192"/>
      <c r="BW57" s="1192"/>
      <c r="BX57" s="1207"/>
      <c r="BY57" s="1192"/>
      <c r="BZ57" s="1192"/>
      <c r="CA57" s="1192"/>
      <c r="CB57" s="1192"/>
      <c r="CC57" s="1192"/>
      <c r="CD57" s="1192"/>
      <c r="CE57" s="1192"/>
      <c r="CF57" s="1207"/>
      <c r="CG57" s="1192"/>
      <c r="CH57" s="1192"/>
      <c r="CI57" s="1192"/>
      <c r="CJ57" s="1192"/>
      <c r="CK57" s="1192"/>
      <c r="CL57" s="1192"/>
      <c r="CM57" s="1192"/>
      <c r="CN57" s="1207"/>
      <c r="CO57" s="1192"/>
      <c r="CP57" s="1192"/>
      <c r="CQ57" s="1192"/>
      <c r="CR57" s="1192"/>
      <c r="CS57" s="1192"/>
      <c r="CT57" s="1192"/>
      <c r="CU57" s="1192"/>
      <c r="CV57" s="1207"/>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551</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9"/>
      <c r="AO72" s="1210"/>
      <c r="AP72" s="1210"/>
      <c r="AQ72" s="1210"/>
      <c r="AR72" s="1210"/>
      <c r="AS72" s="1210"/>
      <c r="AT72" s="1210"/>
      <c r="AU72" s="1210"/>
      <c r="AV72" s="1210"/>
      <c r="AW72" s="1210"/>
      <c r="AX72" s="1210"/>
      <c r="AY72" s="1210"/>
      <c r="AZ72" s="1210"/>
      <c r="BA72" s="1210"/>
      <c r="BB72" s="1210"/>
      <c r="BC72" s="1210"/>
      <c r="BD72" s="1210"/>
      <c r="BE72" s="1210"/>
      <c r="BF72" s="1210"/>
      <c r="BG72" s="1210"/>
      <c r="BH72" s="1210"/>
      <c r="BI72" s="1210"/>
      <c r="BJ72" s="1210"/>
      <c r="BK72" s="1210"/>
      <c r="BL72" s="1210"/>
      <c r="BM72" s="1210"/>
      <c r="BN72" s="1210"/>
      <c r="BO72" s="1211"/>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8"/>
      <c r="H73" s="1208"/>
      <c r="I73" s="1208"/>
      <c r="J73" s="1208"/>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126.6</v>
      </c>
      <c r="BQ73" s="1192"/>
      <c r="BR73" s="1192"/>
      <c r="BS73" s="1192"/>
      <c r="BT73" s="1192"/>
      <c r="BU73" s="1192"/>
      <c r="BV73" s="1192"/>
      <c r="BW73" s="1192"/>
      <c r="BX73" s="1192">
        <v>123.3</v>
      </c>
      <c r="BY73" s="1192"/>
      <c r="BZ73" s="1192"/>
      <c r="CA73" s="1192"/>
      <c r="CB73" s="1192"/>
      <c r="CC73" s="1192"/>
      <c r="CD73" s="1192"/>
      <c r="CE73" s="1192"/>
      <c r="CF73" s="1192">
        <v>109.8</v>
      </c>
      <c r="CG73" s="1192"/>
      <c r="CH73" s="1192"/>
      <c r="CI73" s="1192"/>
      <c r="CJ73" s="1192"/>
      <c r="CK73" s="1192"/>
      <c r="CL73" s="1192"/>
      <c r="CM73" s="1192"/>
      <c r="CN73" s="1192">
        <v>97.7</v>
      </c>
      <c r="CO73" s="1192"/>
      <c r="CP73" s="1192"/>
      <c r="CQ73" s="1192"/>
      <c r="CR73" s="1192"/>
      <c r="CS73" s="1192"/>
      <c r="CT73" s="1192"/>
      <c r="CU73" s="1192"/>
      <c r="CV73" s="1192">
        <v>92.2</v>
      </c>
      <c r="CW73" s="1192"/>
      <c r="CX73" s="1192"/>
      <c r="CY73" s="1192"/>
      <c r="CZ73" s="1192"/>
      <c r="DA73" s="1192"/>
      <c r="DB73" s="1192"/>
      <c r="DC73" s="1192"/>
    </row>
    <row r="74" spans="2:107" x14ac:dyDescent="0.15">
      <c r="B74" s="10"/>
      <c r="G74" s="1208"/>
      <c r="H74" s="1208"/>
      <c r="I74" s="1208"/>
      <c r="J74" s="1208"/>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8"/>
      <c r="H75" s="1208"/>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12.9</v>
      </c>
      <c r="BQ75" s="1192"/>
      <c r="BR75" s="1192"/>
      <c r="BS75" s="1192"/>
      <c r="BT75" s="1192"/>
      <c r="BU75" s="1192"/>
      <c r="BV75" s="1192"/>
      <c r="BW75" s="1192"/>
      <c r="BX75" s="1192">
        <v>11.8</v>
      </c>
      <c r="BY75" s="1192"/>
      <c r="BZ75" s="1192"/>
      <c r="CA75" s="1192"/>
      <c r="CB75" s="1192"/>
      <c r="CC75" s="1192"/>
      <c r="CD75" s="1192"/>
      <c r="CE75" s="1192"/>
      <c r="CF75" s="1192">
        <v>10.8</v>
      </c>
      <c r="CG75" s="1192"/>
      <c r="CH75" s="1192"/>
      <c r="CI75" s="1192"/>
      <c r="CJ75" s="1192"/>
      <c r="CK75" s="1192"/>
      <c r="CL75" s="1192"/>
      <c r="CM75" s="1192"/>
      <c r="CN75" s="1192">
        <v>10.1</v>
      </c>
      <c r="CO75" s="1192"/>
      <c r="CP75" s="1192"/>
      <c r="CQ75" s="1192"/>
      <c r="CR75" s="1192"/>
      <c r="CS75" s="1192"/>
      <c r="CT75" s="1192"/>
      <c r="CU75" s="1192"/>
      <c r="CV75" s="1192">
        <v>10.199999999999999</v>
      </c>
      <c r="CW75" s="1192"/>
      <c r="CX75" s="1192"/>
      <c r="CY75" s="1192"/>
      <c r="CZ75" s="1192"/>
      <c r="DA75" s="1192"/>
      <c r="DB75" s="1192"/>
      <c r="DC75" s="1192"/>
    </row>
    <row r="76" spans="2:107" x14ac:dyDescent="0.15">
      <c r="B76" s="10"/>
      <c r="G76" s="1208"/>
      <c r="H76" s="1208"/>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38.700000000000003</v>
      </c>
      <c r="BQ77" s="1192"/>
      <c r="BR77" s="1192"/>
      <c r="BS77" s="1192"/>
      <c r="BT77" s="1192"/>
      <c r="BU77" s="1192"/>
      <c r="BV77" s="1192"/>
      <c r="BW77" s="1192"/>
      <c r="BX77" s="1192">
        <v>32.5</v>
      </c>
      <c r="BY77" s="1192"/>
      <c r="BZ77" s="1192"/>
      <c r="CA77" s="1192"/>
      <c r="CB77" s="1192"/>
      <c r="CC77" s="1192"/>
      <c r="CD77" s="1192"/>
      <c r="CE77" s="1192"/>
      <c r="CF77" s="1192">
        <v>23</v>
      </c>
      <c r="CG77" s="1192"/>
      <c r="CH77" s="1192"/>
      <c r="CI77" s="1192"/>
      <c r="CJ77" s="1192"/>
      <c r="CK77" s="1192"/>
      <c r="CL77" s="1192"/>
      <c r="CM77" s="1192"/>
      <c r="CN77" s="1192">
        <v>15.5</v>
      </c>
      <c r="CO77" s="1192"/>
      <c r="CP77" s="1192"/>
      <c r="CQ77" s="1192"/>
      <c r="CR77" s="1192"/>
      <c r="CS77" s="1192"/>
      <c r="CT77" s="1192"/>
      <c r="CU77" s="1192"/>
      <c r="CV77" s="1192">
        <v>13</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8.8000000000000007</v>
      </c>
      <c r="BQ79" s="1192"/>
      <c r="BR79" s="1192"/>
      <c r="BS79" s="1192"/>
      <c r="BT79" s="1192"/>
      <c r="BU79" s="1192"/>
      <c r="BV79" s="1192"/>
      <c r="BW79" s="1192"/>
      <c r="BX79" s="1192">
        <v>8.6999999999999993</v>
      </c>
      <c r="BY79" s="1192"/>
      <c r="BZ79" s="1192"/>
      <c r="CA79" s="1192"/>
      <c r="CB79" s="1192"/>
      <c r="CC79" s="1192"/>
      <c r="CD79" s="1192"/>
      <c r="CE79" s="1192"/>
      <c r="CF79" s="1192">
        <v>8.1999999999999993</v>
      </c>
      <c r="CG79" s="1192"/>
      <c r="CH79" s="1192"/>
      <c r="CI79" s="1192"/>
      <c r="CJ79" s="1192"/>
      <c r="CK79" s="1192"/>
      <c r="CL79" s="1192"/>
      <c r="CM79" s="1192"/>
      <c r="CN79" s="1192">
        <v>8</v>
      </c>
      <c r="CO79" s="1192"/>
      <c r="CP79" s="1192"/>
      <c r="CQ79" s="1192"/>
      <c r="CR79" s="1192"/>
      <c r="CS79" s="1192"/>
      <c r="CT79" s="1192"/>
      <c r="CU79" s="1192"/>
      <c r="CV79" s="1192">
        <v>8.1999999999999993</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ZSLg5u6k/8amVITVYASiYsWQHLnhQdDOj4GSibCtdtUFUt1BtaNPP+TlyxGjsmU09qTDH3q66S1Y9T6+FGu8zQ==" saltValue="rgvqq+XFknA7iXuoibMfW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FtNBU2IeZoHQMvz4sEtHoE6JX4aR6QjIrttRk2i9mvWBWbxIIkQkB2wpY11vXzFnyygs2YjDgke5UoG/YjQYZg==" saltValue="M4dnYyU+1OTGy7mdMxGH7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R2d3NS1uAo7TPFN/WFFlzkkPygcc7uWtaZt1626n0JNRJYXEKe91pZ+JVyWipkQV6v7k7xccwBuBa+f3w8CMg==" saltValue="v7xnWEy28lq77g1BYliyQ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157</v>
      </c>
      <c r="C5" s="585"/>
      <c r="D5" s="585"/>
      <c r="E5" s="585"/>
      <c r="F5" s="585"/>
      <c r="G5" s="585"/>
      <c r="H5" s="585"/>
      <c r="I5" s="585"/>
      <c r="J5" s="585"/>
      <c r="K5" s="585"/>
      <c r="L5" s="585"/>
      <c r="M5" s="585"/>
      <c r="N5" s="585"/>
      <c r="O5" s="585"/>
      <c r="P5" s="585"/>
      <c r="Q5" s="586"/>
      <c r="R5" s="587">
        <v>4302188</v>
      </c>
      <c r="S5" s="588"/>
      <c r="T5" s="588"/>
      <c r="U5" s="588"/>
      <c r="V5" s="588"/>
      <c r="W5" s="588"/>
      <c r="X5" s="588"/>
      <c r="Y5" s="589"/>
      <c r="Z5" s="590">
        <v>19.899999999999999</v>
      </c>
      <c r="AA5" s="590"/>
      <c r="AB5" s="590"/>
      <c r="AC5" s="590"/>
      <c r="AD5" s="591">
        <v>4302188</v>
      </c>
      <c r="AE5" s="591"/>
      <c r="AF5" s="591"/>
      <c r="AG5" s="591"/>
      <c r="AH5" s="591"/>
      <c r="AI5" s="591"/>
      <c r="AJ5" s="591"/>
      <c r="AK5" s="591"/>
      <c r="AL5" s="592">
        <v>48.2</v>
      </c>
      <c r="AM5" s="593"/>
      <c r="AN5" s="593"/>
      <c r="AO5" s="594"/>
      <c r="AP5" s="584" t="s">
        <v>158</v>
      </c>
      <c r="AQ5" s="585"/>
      <c r="AR5" s="585"/>
      <c r="AS5" s="585"/>
      <c r="AT5" s="585"/>
      <c r="AU5" s="585"/>
      <c r="AV5" s="585"/>
      <c r="AW5" s="585"/>
      <c r="AX5" s="585"/>
      <c r="AY5" s="585"/>
      <c r="AZ5" s="585"/>
      <c r="BA5" s="585"/>
      <c r="BB5" s="585"/>
      <c r="BC5" s="585"/>
      <c r="BD5" s="585"/>
      <c r="BE5" s="585"/>
      <c r="BF5" s="586"/>
      <c r="BG5" s="598">
        <v>4289549</v>
      </c>
      <c r="BH5" s="599"/>
      <c r="BI5" s="599"/>
      <c r="BJ5" s="599"/>
      <c r="BK5" s="599"/>
      <c r="BL5" s="599"/>
      <c r="BM5" s="599"/>
      <c r="BN5" s="600"/>
      <c r="BO5" s="601">
        <v>99.7</v>
      </c>
      <c r="BP5" s="601"/>
      <c r="BQ5" s="601"/>
      <c r="BR5" s="601"/>
      <c r="BS5" s="602">
        <v>238800</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15">
      <c r="B6" s="595" t="s">
        <v>162</v>
      </c>
      <c r="C6" s="596"/>
      <c r="D6" s="596"/>
      <c r="E6" s="596"/>
      <c r="F6" s="596"/>
      <c r="G6" s="596"/>
      <c r="H6" s="596"/>
      <c r="I6" s="596"/>
      <c r="J6" s="596"/>
      <c r="K6" s="596"/>
      <c r="L6" s="596"/>
      <c r="M6" s="596"/>
      <c r="N6" s="596"/>
      <c r="O6" s="596"/>
      <c r="P6" s="596"/>
      <c r="Q6" s="597"/>
      <c r="R6" s="598">
        <v>129728</v>
      </c>
      <c r="S6" s="599"/>
      <c r="T6" s="599"/>
      <c r="U6" s="599"/>
      <c r="V6" s="599"/>
      <c r="W6" s="599"/>
      <c r="X6" s="599"/>
      <c r="Y6" s="600"/>
      <c r="Z6" s="601">
        <v>0.6</v>
      </c>
      <c r="AA6" s="601"/>
      <c r="AB6" s="601"/>
      <c r="AC6" s="601"/>
      <c r="AD6" s="602">
        <v>129728</v>
      </c>
      <c r="AE6" s="602"/>
      <c r="AF6" s="602"/>
      <c r="AG6" s="602"/>
      <c r="AH6" s="602"/>
      <c r="AI6" s="602"/>
      <c r="AJ6" s="602"/>
      <c r="AK6" s="602"/>
      <c r="AL6" s="603">
        <v>1.5</v>
      </c>
      <c r="AM6" s="604"/>
      <c r="AN6" s="604"/>
      <c r="AO6" s="605"/>
      <c r="AP6" s="595" t="s">
        <v>163</v>
      </c>
      <c r="AQ6" s="596"/>
      <c r="AR6" s="596"/>
      <c r="AS6" s="596"/>
      <c r="AT6" s="596"/>
      <c r="AU6" s="596"/>
      <c r="AV6" s="596"/>
      <c r="AW6" s="596"/>
      <c r="AX6" s="596"/>
      <c r="AY6" s="596"/>
      <c r="AZ6" s="596"/>
      <c r="BA6" s="596"/>
      <c r="BB6" s="596"/>
      <c r="BC6" s="596"/>
      <c r="BD6" s="596"/>
      <c r="BE6" s="596"/>
      <c r="BF6" s="597"/>
      <c r="BG6" s="598">
        <v>4289549</v>
      </c>
      <c r="BH6" s="599"/>
      <c r="BI6" s="599"/>
      <c r="BJ6" s="599"/>
      <c r="BK6" s="599"/>
      <c r="BL6" s="599"/>
      <c r="BM6" s="599"/>
      <c r="BN6" s="600"/>
      <c r="BO6" s="601">
        <v>99.7</v>
      </c>
      <c r="BP6" s="601"/>
      <c r="BQ6" s="601"/>
      <c r="BR6" s="601"/>
      <c r="BS6" s="602">
        <v>238800</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181792</v>
      </c>
      <c r="CS6" s="599"/>
      <c r="CT6" s="599"/>
      <c r="CU6" s="599"/>
      <c r="CV6" s="599"/>
      <c r="CW6" s="599"/>
      <c r="CX6" s="599"/>
      <c r="CY6" s="600"/>
      <c r="CZ6" s="592">
        <v>0.9</v>
      </c>
      <c r="DA6" s="593"/>
      <c r="DB6" s="593"/>
      <c r="DC6" s="609"/>
      <c r="DD6" s="607" t="s">
        <v>61</v>
      </c>
      <c r="DE6" s="599"/>
      <c r="DF6" s="599"/>
      <c r="DG6" s="599"/>
      <c r="DH6" s="599"/>
      <c r="DI6" s="599"/>
      <c r="DJ6" s="599"/>
      <c r="DK6" s="599"/>
      <c r="DL6" s="599"/>
      <c r="DM6" s="599"/>
      <c r="DN6" s="599"/>
      <c r="DO6" s="599"/>
      <c r="DP6" s="600"/>
      <c r="DQ6" s="607">
        <v>171817</v>
      </c>
      <c r="DR6" s="599"/>
      <c r="DS6" s="599"/>
      <c r="DT6" s="599"/>
      <c r="DU6" s="599"/>
      <c r="DV6" s="599"/>
      <c r="DW6" s="599"/>
      <c r="DX6" s="599"/>
      <c r="DY6" s="599"/>
      <c r="DZ6" s="599"/>
      <c r="EA6" s="599"/>
      <c r="EB6" s="599"/>
      <c r="EC6" s="608"/>
    </row>
    <row r="7" spans="2:143" ht="11.25" customHeight="1" x14ac:dyDescent="0.15">
      <c r="B7" s="595" t="s">
        <v>165</v>
      </c>
      <c r="C7" s="596"/>
      <c r="D7" s="596"/>
      <c r="E7" s="596"/>
      <c r="F7" s="596"/>
      <c r="G7" s="596"/>
      <c r="H7" s="596"/>
      <c r="I7" s="596"/>
      <c r="J7" s="596"/>
      <c r="K7" s="596"/>
      <c r="L7" s="596"/>
      <c r="M7" s="596"/>
      <c r="N7" s="596"/>
      <c r="O7" s="596"/>
      <c r="P7" s="596"/>
      <c r="Q7" s="597"/>
      <c r="R7" s="598">
        <v>2344</v>
      </c>
      <c r="S7" s="599"/>
      <c r="T7" s="599"/>
      <c r="U7" s="599"/>
      <c r="V7" s="599"/>
      <c r="W7" s="599"/>
      <c r="X7" s="599"/>
      <c r="Y7" s="600"/>
      <c r="Z7" s="601">
        <v>0</v>
      </c>
      <c r="AA7" s="601"/>
      <c r="AB7" s="601"/>
      <c r="AC7" s="601"/>
      <c r="AD7" s="602">
        <v>2344</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1934402</v>
      </c>
      <c r="BH7" s="599"/>
      <c r="BI7" s="599"/>
      <c r="BJ7" s="599"/>
      <c r="BK7" s="599"/>
      <c r="BL7" s="599"/>
      <c r="BM7" s="599"/>
      <c r="BN7" s="600"/>
      <c r="BO7" s="601">
        <v>45</v>
      </c>
      <c r="BP7" s="601"/>
      <c r="BQ7" s="601"/>
      <c r="BR7" s="601"/>
      <c r="BS7" s="602">
        <v>110501</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2201213</v>
      </c>
      <c r="CS7" s="599"/>
      <c r="CT7" s="599"/>
      <c r="CU7" s="599"/>
      <c r="CV7" s="599"/>
      <c r="CW7" s="599"/>
      <c r="CX7" s="599"/>
      <c r="CY7" s="600"/>
      <c r="CZ7" s="601">
        <v>10.3</v>
      </c>
      <c r="DA7" s="601"/>
      <c r="DB7" s="601"/>
      <c r="DC7" s="601"/>
      <c r="DD7" s="607">
        <v>103222</v>
      </c>
      <c r="DE7" s="599"/>
      <c r="DF7" s="599"/>
      <c r="DG7" s="599"/>
      <c r="DH7" s="599"/>
      <c r="DI7" s="599"/>
      <c r="DJ7" s="599"/>
      <c r="DK7" s="599"/>
      <c r="DL7" s="599"/>
      <c r="DM7" s="599"/>
      <c r="DN7" s="599"/>
      <c r="DO7" s="599"/>
      <c r="DP7" s="600"/>
      <c r="DQ7" s="607">
        <v>1518756</v>
      </c>
      <c r="DR7" s="599"/>
      <c r="DS7" s="599"/>
      <c r="DT7" s="599"/>
      <c r="DU7" s="599"/>
      <c r="DV7" s="599"/>
      <c r="DW7" s="599"/>
      <c r="DX7" s="599"/>
      <c r="DY7" s="599"/>
      <c r="DZ7" s="599"/>
      <c r="EA7" s="599"/>
      <c r="EB7" s="599"/>
      <c r="EC7" s="608"/>
    </row>
    <row r="8" spans="2:143" ht="11.25" customHeight="1" x14ac:dyDescent="0.15">
      <c r="B8" s="595" t="s">
        <v>168</v>
      </c>
      <c r="C8" s="596"/>
      <c r="D8" s="596"/>
      <c r="E8" s="596"/>
      <c r="F8" s="596"/>
      <c r="G8" s="596"/>
      <c r="H8" s="596"/>
      <c r="I8" s="596"/>
      <c r="J8" s="596"/>
      <c r="K8" s="596"/>
      <c r="L8" s="596"/>
      <c r="M8" s="596"/>
      <c r="N8" s="596"/>
      <c r="O8" s="596"/>
      <c r="P8" s="596"/>
      <c r="Q8" s="597"/>
      <c r="R8" s="598">
        <v>22727</v>
      </c>
      <c r="S8" s="599"/>
      <c r="T8" s="599"/>
      <c r="U8" s="599"/>
      <c r="V8" s="599"/>
      <c r="W8" s="599"/>
      <c r="X8" s="599"/>
      <c r="Y8" s="600"/>
      <c r="Z8" s="601">
        <v>0.1</v>
      </c>
      <c r="AA8" s="601"/>
      <c r="AB8" s="601"/>
      <c r="AC8" s="601"/>
      <c r="AD8" s="602">
        <v>22727</v>
      </c>
      <c r="AE8" s="602"/>
      <c r="AF8" s="602"/>
      <c r="AG8" s="602"/>
      <c r="AH8" s="602"/>
      <c r="AI8" s="602"/>
      <c r="AJ8" s="602"/>
      <c r="AK8" s="602"/>
      <c r="AL8" s="603">
        <v>0.3</v>
      </c>
      <c r="AM8" s="604"/>
      <c r="AN8" s="604"/>
      <c r="AO8" s="605"/>
      <c r="AP8" s="595" t="s">
        <v>169</v>
      </c>
      <c r="AQ8" s="596"/>
      <c r="AR8" s="596"/>
      <c r="AS8" s="596"/>
      <c r="AT8" s="596"/>
      <c r="AU8" s="596"/>
      <c r="AV8" s="596"/>
      <c r="AW8" s="596"/>
      <c r="AX8" s="596"/>
      <c r="AY8" s="596"/>
      <c r="AZ8" s="596"/>
      <c r="BA8" s="596"/>
      <c r="BB8" s="596"/>
      <c r="BC8" s="596"/>
      <c r="BD8" s="596"/>
      <c r="BE8" s="596"/>
      <c r="BF8" s="597"/>
      <c r="BG8" s="598">
        <v>60561</v>
      </c>
      <c r="BH8" s="599"/>
      <c r="BI8" s="599"/>
      <c r="BJ8" s="599"/>
      <c r="BK8" s="599"/>
      <c r="BL8" s="599"/>
      <c r="BM8" s="599"/>
      <c r="BN8" s="600"/>
      <c r="BO8" s="601">
        <v>1.4</v>
      </c>
      <c r="BP8" s="601"/>
      <c r="BQ8" s="601"/>
      <c r="BR8" s="601"/>
      <c r="BS8" s="602" t="s">
        <v>61</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7242042</v>
      </c>
      <c r="CS8" s="599"/>
      <c r="CT8" s="599"/>
      <c r="CU8" s="599"/>
      <c r="CV8" s="599"/>
      <c r="CW8" s="599"/>
      <c r="CX8" s="599"/>
      <c r="CY8" s="600"/>
      <c r="CZ8" s="601">
        <v>34</v>
      </c>
      <c r="DA8" s="601"/>
      <c r="DB8" s="601"/>
      <c r="DC8" s="601"/>
      <c r="DD8" s="607">
        <v>421238</v>
      </c>
      <c r="DE8" s="599"/>
      <c r="DF8" s="599"/>
      <c r="DG8" s="599"/>
      <c r="DH8" s="599"/>
      <c r="DI8" s="599"/>
      <c r="DJ8" s="599"/>
      <c r="DK8" s="599"/>
      <c r="DL8" s="599"/>
      <c r="DM8" s="599"/>
      <c r="DN8" s="599"/>
      <c r="DO8" s="599"/>
      <c r="DP8" s="600"/>
      <c r="DQ8" s="607">
        <v>3553581</v>
      </c>
      <c r="DR8" s="599"/>
      <c r="DS8" s="599"/>
      <c r="DT8" s="599"/>
      <c r="DU8" s="599"/>
      <c r="DV8" s="599"/>
      <c r="DW8" s="599"/>
      <c r="DX8" s="599"/>
      <c r="DY8" s="599"/>
      <c r="DZ8" s="599"/>
      <c r="EA8" s="599"/>
      <c r="EB8" s="599"/>
      <c r="EC8" s="608"/>
    </row>
    <row r="9" spans="2:143" ht="11.25" customHeight="1" x14ac:dyDescent="0.15">
      <c r="B9" s="595" t="s">
        <v>171</v>
      </c>
      <c r="C9" s="596"/>
      <c r="D9" s="596"/>
      <c r="E9" s="596"/>
      <c r="F9" s="596"/>
      <c r="G9" s="596"/>
      <c r="H9" s="596"/>
      <c r="I9" s="596"/>
      <c r="J9" s="596"/>
      <c r="K9" s="596"/>
      <c r="L9" s="596"/>
      <c r="M9" s="596"/>
      <c r="N9" s="596"/>
      <c r="O9" s="596"/>
      <c r="P9" s="596"/>
      <c r="Q9" s="597"/>
      <c r="R9" s="598">
        <v>26277</v>
      </c>
      <c r="S9" s="599"/>
      <c r="T9" s="599"/>
      <c r="U9" s="599"/>
      <c r="V9" s="599"/>
      <c r="W9" s="599"/>
      <c r="X9" s="599"/>
      <c r="Y9" s="600"/>
      <c r="Z9" s="601">
        <v>0.1</v>
      </c>
      <c r="AA9" s="601"/>
      <c r="AB9" s="601"/>
      <c r="AC9" s="601"/>
      <c r="AD9" s="602">
        <v>26277</v>
      </c>
      <c r="AE9" s="602"/>
      <c r="AF9" s="602"/>
      <c r="AG9" s="602"/>
      <c r="AH9" s="602"/>
      <c r="AI9" s="602"/>
      <c r="AJ9" s="602"/>
      <c r="AK9" s="602"/>
      <c r="AL9" s="603">
        <v>0.3</v>
      </c>
      <c r="AM9" s="604"/>
      <c r="AN9" s="604"/>
      <c r="AO9" s="605"/>
      <c r="AP9" s="595" t="s">
        <v>172</v>
      </c>
      <c r="AQ9" s="596"/>
      <c r="AR9" s="596"/>
      <c r="AS9" s="596"/>
      <c r="AT9" s="596"/>
      <c r="AU9" s="596"/>
      <c r="AV9" s="596"/>
      <c r="AW9" s="596"/>
      <c r="AX9" s="596"/>
      <c r="AY9" s="596"/>
      <c r="AZ9" s="596"/>
      <c r="BA9" s="596"/>
      <c r="BB9" s="596"/>
      <c r="BC9" s="596"/>
      <c r="BD9" s="596"/>
      <c r="BE9" s="596"/>
      <c r="BF9" s="597"/>
      <c r="BG9" s="598">
        <v>1435054</v>
      </c>
      <c r="BH9" s="599"/>
      <c r="BI9" s="599"/>
      <c r="BJ9" s="599"/>
      <c r="BK9" s="599"/>
      <c r="BL9" s="599"/>
      <c r="BM9" s="599"/>
      <c r="BN9" s="600"/>
      <c r="BO9" s="601">
        <v>33.4</v>
      </c>
      <c r="BP9" s="601"/>
      <c r="BQ9" s="601"/>
      <c r="BR9" s="601"/>
      <c r="BS9" s="602" t="s">
        <v>61</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1766248</v>
      </c>
      <c r="CS9" s="599"/>
      <c r="CT9" s="599"/>
      <c r="CU9" s="599"/>
      <c r="CV9" s="599"/>
      <c r="CW9" s="599"/>
      <c r="CX9" s="599"/>
      <c r="CY9" s="600"/>
      <c r="CZ9" s="601">
        <v>8.3000000000000007</v>
      </c>
      <c r="DA9" s="601"/>
      <c r="DB9" s="601"/>
      <c r="DC9" s="601"/>
      <c r="DD9" s="607">
        <v>461349</v>
      </c>
      <c r="DE9" s="599"/>
      <c r="DF9" s="599"/>
      <c r="DG9" s="599"/>
      <c r="DH9" s="599"/>
      <c r="DI9" s="599"/>
      <c r="DJ9" s="599"/>
      <c r="DK9" s="599"/>
      <c r="DL9" s="599"/>
      <c r="DM9" s="599"/>
      <c r="DN9" s="599"/>
      <c r="DO9" s="599"/>
      <c r="DP9" s="600"/>
      <c r="DQ9" s="607">
        <v>1011610</v>
      </c>
      <c r="DR9" s="599"/>
      <c r="DS9" s="599"/>
      <c r="DT9" s="599"/>
      <c r="DU9" s="599"/>
      <c r="DV9" s="599"/>
      <c r="DW9" s="599"/>
      <c r="DX9" s="599"/>
      <c r="DY9" s="599"/>
      <c r="DZ9" s="599"/>
      <c r="EA9" s="599"/>
      <c r="EB9" s="599"/>
      <c r="EC9" s="608"/>
    </row>
    <row r="10" spans="2:143" ht="11.25" customHeight="1" x14ac:dyDescent="0.15">
      <c r="B10" s="595" t="s">
        <v>174</v>
      </c>
      <c r="C10" s="596"/>
      <c r="D10" s="596"/>
      <c r="E10" s="596"/>
      <c r="F10" s="596"/>
      <c r="G10" s="596"/>
      <c r="H10" s="596"/>
      <c r="I10" s="596"/>
      <c r="J10" s="596"/>
      <c r="K10" s="596"/>
      <c r="L10" s="596"/>
      <c r="M10" s="596"/>
      <c r="N10" s="596"/>
      <c r="O10" s="596"/>
      <c r="P10" s="596"/>
      <c r="Q10" s="597"/>
      <c r="R10" s="598" t="s">
        <v>61</v>
      </c>
      <c r="S10" s="599"/>
      <c r="T10" s="599"/>
      <c r="U10" s="599"/>
      <c r="V10" s="599"/>
      <c r="W10" s="599"/>
      <c r="X10" s="599"/>
      <c r="Y10" s="600"/>
      <c r="Z10" s="601" t="s">
        <v>61</v>
      </c>
      <c r="AA10" s="601"/>
      <c r="AB10" s="601"/>
      <c r="AC10" s="601"/>
      <c r="AD10" s="602" t="s">
        <v>61</v>
      </c>
      <c r="AE10" s="602"/>
      <c r="AF10" s="602"/>
      <c r="AG10" s="602"/>
      <c r="AH10" s="602"/>
      <c r="AI10" s="602"/>
      <c r="AJ10" s="602"/>
      <c r="AK10" s="602"/>
      <c r="AL10" s="603" t="s">
        <v>61</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124909</v>
      </c>
      <c r="BH10" s="599"/>
      <c r="BI10" s="599"/>
      <c r="BJ10" s="599"/>
      <c r="BK10" s="599"/>
      <c r="BL10" s="599"/>
      <c r="BM10" s="599"/>
      <c r="BN10" s="600"/>
      <c r="BO10" s="601">
        <v>2.9</v>
      </c>
      <c r="BP10" s="601"/>
      <c r="BQ10" s="601"/>
      <c r="BR10" s="601"/>
      <c r="BS10" s="602">
        <v>20818</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v>4608</v>
      </c>
      <c r="CS10" s="599"/>
      <c r="CT10" s="599"/>
      <c r="CU10" s="599"/>
      <c r="CV10" s="599"/>
      <c r="CW10" s="599"/>
      <c r="CX10" s="599"/>
      <c r="CY10" s="600"/>
      <c r="CZ10" s="601">
        <v>0</v>
      </c>
      <c r="DA10" s="601"/>
      <c r="DB10" s="601"/>
      <c r="DC10" s="601"/>
      <c r="DD10" s="607" t="s">
        <v>61</v>
      </c>
      <c r="DE10" s="599"/>
      <c r="DF10" s="599"/>
      <c r="DG10" s="599"/>
      <c r="DH10" s="599"/>
      <c r="DI10" s="599"/>
      <c r="DJ10" s="599"/>
      <c r="DK10" s="599"/>
      <c r="DL10" s="599"/>
      <c r="DM10" s="599"/>
      <c r="DN10" s="599"/>
      <c r="DO10" s="599"/>
      <c r="DP10" s="600"/>
      <c r="DQ10" s="607">
        <v>1422</v>
      </c>
      <c r="DR10" s="599"/>
      <c r="DS10" s="599"/>
      <c r="DT10" s="599"/>
      <c r="DU10" s="599"/>
      <c r="DV10" s="599"/>
      <c r="DW10" s="599"/>
      <c r="DX10" s="599"/>
      <c r="DY10" s="599"/>
      <c r="DZ10" s="599"/>
      <c r="EA10" s="599"/>
      <c r="EB10" s="599"/>
      <c r="EC10" s="608"/>
    </row>
    <row r="11" spans="2:143" ht="11.25" customHeight="1" x14ac:dyDescent="0.15">
      <c r="B11" s="595" t="s">
        <v>177</v>
      </c>
      <c r="C11" s="596"/>
      <c r="D11" s="596"/>
      <c r="E11" s="596"/>
      <c r="F11" s="596"/>
      <c r="G11" s="596"/>
      <c r="H11" s="596"/>
      <c r="I11" s="596"/>
      <c r="J11" s="596"/>
      <c r="K11" s="596"/>
      <c r="L11" s="596"/>
      <c r="M11" s="596"/>
      <c r="N11" s="596"/>
      <c r="O11" s="596"/>
      <c r="P11" s="596"/>
      <c r="Q11" s="597"/>
      <c r="R11" s="598">
        <v>812143</v>
      </c>
      <c r="S11" s="599"/>
      <c r="T11" s="599"/>
      <c r="U11" s="599"/>
      <c r="V11" s="599"/>
      <c r="W11" s="599"/>
      <c r="X11" s="599"/>
      <c r="Y11" s="600"/>
      <c r="Z11" s="603">
        <v>3.7</v>
      </c>
      <c r="AA11" s="604"/>
      <c r="AB11" s="604"/>
      <c r="AC11" s="610"/>
      <c r="AD11" s="607">
        <v>812143</v>
      </c>
      <c r="AE11" s="599"/>
      <c r="AF11" s="599"/>
      <c r="AG11" s="599"/>
      <c r="AH11" s="599"/>
      <c r="AI11" s="599"/>
      <c r="AJ11" s="599"/>
      <c r="AK11" s="600"/>
      <c r="AL11" s="603">
        <v>9.1</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313878</v>
      </c>
      <c r="BH11" s="599"/>
      <c r="BI11" s="599"/>
      <c r="BJ11" s="599"/>
      <c r="BK11" s="599"/>
      <c r="BL11" s="599"/>
      <c r="BM11" s="599"/>
      <c r="BN11" s="600"/>
      <c r="BO11" s="601">
        <v>7.3</v>
      </c>
      <c r="BP11" s="601"/>
      <c r="BQ11" s="601"/>
      <c r="BR11" s="601"/>
      <c r="BS11" s="602">
        <v>89683</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1063906</v>
      </c>
      <c r="CS11" s="599"/>
      <c r="CT11" s="599"/>
      <c r="CU11" s="599"/>
      <c r="CV11" s="599"/>
      <c r="CW11" s="599"/>
      <c r="CX11" s="599"/>
      <c r="CY11" s="600"/>
      <c r="CZ11" s="601">
        <v>5</v>
      </c>
      <c r="DA11" s="601"/>
      <c r="DB11" s="601"/>
      <c r="DC11" s="601"/>
      <c r="DD11" s="607">
        <v>24503</v>
      </c>
      <c r="DE11" s="599"/>
      <c r="DF11" s="599"/>
      <c r="DG11" s="599"/>
      <c r="DH11" s="599"/>
      <c r="DI11" s="599"/>
      <c r="DJ11" s="599"/>
      <c r="DK11" s="599"/>
      <c r="DL11" s="599"/>
      <c r="DM11" s="599"/>
      <c r="DN11" s="599"/>
      <c r="DO11" s="599"/>
      <c r="DP11" s="600"/>
      <c r="DQ11" s="607">
        <v>96470</v>
      </c>
      <c r="DR11" s="599"/>
      <c r="DS11" s="599"/>
      <c r="DT11" s="599"/>
      <c r="DU11" s="599"/>
      <c r="DV11" s="599"/>
      <c r="DW11" s="599"/>
      <c r="DX11" s="599"/>
      <c r="DY11" s="599"/>
      <c r="DZ11" s="599"/>
      <c r="EA11" s="599"/>
      <c r="EB11" s="599"/>
      <c r="EC11" s="608"/>
    </row>
    <row r="12" spans="2:143" ht="11.25" customHeight="1" x14ac:dyDescent="0.15">
      <c r="B12" s="595" t="s">
        <v>180</v>
      </c>
      <c r="C12" s="596"/>
      <c r="D12" s="596"/>
      <c r="E12" s="596"/>
      <c r="F12" s="596"/>
      <c r="G12" s="596"/>
      <c r="H12" s="596"/>
      <c r="I12" s="596"/>
      <c r="J12" s="596"/>
      <c r="K12" s="596"/>
      <c r="L12" s="596"/>
      <c r="M12" s="596"/>
      <c r="N12" s="596"/>
      <c r="O12" s="596"/>
      <c r="P12" s="596"/>
      <c r="Q12" s="597"/>
      <c r="R12" s="598" t="s">
        <v>61</v>
      </c>
      <c r="S12" s="599"/>
      <c r="T12" s="599"/>
      <c r="U12" s="599"/>
      <c r="V12" s="599"/>
      <c r="W12" s="599"/>
      <c r="X12" s="599"/>
      <c r="Y12" s="600"/>
      <c r="Z12" s="601" t="s">
        <v>61</v>
      </c>
      <c r="AA12" s="601"/>
      <c r="AB12" s="601"/>
      <c r="AC12" s="601"/>
      <c r="AD12" s="602" t="s">
        <v>61</v>
      </c>
      <c r="AE12" s="602"/>
      <c r="AF12" s="602"/>
      <c r="AG12" s="602"/>
      <c r="AH12" s="602"/>
      <c r="AI12" s="602"/>
      <c r="AJ12" s="602"/>
      <c r="AK12" s="602"/>
      <c r="AL12" s="603" t="s">
        <v>61</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1964264</v>
      </c>
      <c r="BH12" s="599"/>
      <c r="BI12" s="599"/>
      <c r="BJ12" s="599"/>
      <c r="BK12" s="599"/>
      <c r="BL12" s="599"/>
      <c r="BM12" s="599"/>
      <c r="BN12" s="600"/>
      <c r="BO12" s="601">
        <v>45.7</v>
      </c>
      <c r="BP12" s="601"/>
      <c r="BQ12" s="601"/>
      <c r="BR12" s="601"/>
      <c r="BS12" s="602">
        <v>128299</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3557491</v>
      </c>
      <c r="CS12" s="599"/>
      <c r="CT12" s="599"/>
      <c r="CU12" s="599"/>
      <c r="CV12" s="599"/>
      <c r="CW12" s="599"/>
      <c r="CX12" s="599"/>
      <c r="CY12" s="600"/>
      <c r="CZ12" s="601">
        <v>16.7</v>
      </c>
      <c r="DA12" s="601"/>
      <c r="DB12" s="601"/>
      <c r="DC12" s="601"/>
      <c r="DD12" s="607">
        <v>910026</v>
      </c>
      <c r="DE12" s="599"/>
      <c r="DF12" s="599"/>
      <c r="DG12" s="599"/>
      <c r="DH12" s="599"/>
      <c r="DI12" s="599"/>
      <c r="DJ12" s="599"/>
      <c r="DK12" s="599"/>
      <c r="DL12" s="599"/>
      <c r="DM12" s="599"/>
      <c r="DN12" s="599"/>
      <c r="DO12" s="599"/>
      <c r="DP12" s="600"/>
      <c r="DQ12" s="607">
        <v>392730</v>
      </c>
      <c r="DR12" s="599"/>
      <c r="DS12" s="599"/>
      <c r="DT12" s="599"/>
      <c r="DU12" s="599"/>
      <c r="DV12" s="599"/>
      <c r="DW12" s="599"/>
      <c r="DX12" s="599"/>
      <c r="DY12" s="599"/>
      <c r="DZ12" s="599"/>
      <c r="EA12" s="599"/>
      <c r="EB12" s="599"/>
      <c r="EC12" s="608"/>
    </row>
    <row r="13" spans="2:143" ht="11.25" customHeight="1" x14ac:dyDescent="0.15">
      <c r="B13" s="595" t="s">
        <v>183</v>
      </c>
      <c r="C13" s="596"/>
      <c r="D13" s="596"/>
      <c r="E13" s="596"/>
      <c r="F13" s="596"/>
      <c r="G13" s="596"/>
      <c r="H13" s="596"/>
      <c r="I13" s="596"/>
      <c r="J13" s="596"/>
      <c r="K13" s="596"/>
      <c r="L13" s="596"/>
      <c r="M13" s="596"/>
      <c r="N13" s="596"/>
      <c r="O13" s="596"/>
      <c r="P13" s="596"/>
      <c r="Q13" s="597"/>
      <c r="R13" s="598" t="s">
        <v>61</v>
      </c>
      <c r="S13" s="599"/>
      <c r="T13" s="599"/>
      <c r="U13" s="599"/>
      <c r="V13" s="599"/>
      <c r="W13" s="599"/>
      <c r="X13" s="599"/>
      <c r="Y13" s="600"/>
      <c r="Z13" s="601" t="s">
        <v>61</v>
      </c>
      <c r="AA13" s="601"/>
      <c r="AB13" s="601"/>
      <c r="AC13" s="601"/>
      <c r="AD13" s="602" t="s">
        <v>61</v>
      </c>
      <c r="AE13" s="602"/>
      <c r="AF13" s="602"/>
      <c r="AG13" s="602"/>
      <c r="AH13" s="602"/>
      <c r="AI13" s="602"/>
      <c r="AJ13" s="602"/>
      <c r="AK13" s="602"/>
      <c r="AL13" s="603" t="s">
        <v>61</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1919819</v>
      </c>
      <c r="BH13" s="599"/>
      <c r="BI13" s="599"/>
      <c r="BJ13" s="599"/>
      <c r="BK13" s="599"/>
      <c r="BL13" s="599"/>
      <c r="BM13" s="599"/>
      <c r="BN13" s="600"/>
      <c r="BO13" s="601">
        <v>44.6</v>
      </c>
      <c r="BP13" s="601"/>
      <c r="BQ13" s="601"/>
      <c r="BR13" s="601"/>
      <c r="BS13" s="602">
        <v>128299</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2113609</v>
      </c>
      <c r="CS13" s="599"/>
      <c r="CT13" s="599"/>
      <c r="CU13" s="599"/>
      <c r="CV13" s="599"/>
      <c r="CW13" s="599"/>
      <c r="CX13" s="599"/>
      <c r="CY13" s="600"/>
      <c r="CZ13" s="601">
        <v>9.9</v>
      </c>
      <c r="DA13" s="601"/>
      <c r="DB13" s="601"/>
      <c r="DC13" s="601"/>
      <c r="DD13" s="607">
        <v>949533</v>
      </c>
      <c r="DE13" s="599"/>
      <c r="DF13" s="599"/>
      <c r="DG13" s="599"/>
      <c r="DH13" s="599"/>
      <c r="DI13" s="599"/>
      <c r="DJ13" s="599"/>
      <c r="DK13" s="599"/>
      <c r="DL13" s="599"/>
      <c r="DM13" s="599"/>
      <c r="DN13" s="599"/>
      <c r="DO13" s="599"/>
      <c r="DP13" s="600"/>
      <c r="DQ13" s="607">
        <v>1281421</v>
      </c>
      <c r="DR13" s="599"/>
      <c r="DS13" s="599"/>
      <c r="DT13" s="599"/>
      <c r="DU13" s="599"/>
      <c r="DV13" s="599"/>
      <c r="DW13" s="599"/>
      <c r="DX13" s="599"/>
      <c r="DY13" s="599"/>
      <c r="DZ13" s="599"/>
      <c r="EA13" s="599"/>
      <c r="EB13" s="599"/>
      <c r="EC13" s="608"/>
    </row>
    <row r="14" spans="2:143" ht="11.25" customHeight="1" x14ac:dyDescent="0.15">
      <c r="B14" s="595" t="s">
        <v>186</v>
      </c>
      <c r="C14" s="596"/>
      <c r="D14" s="596"/>
      <c r="E14" s="596"/>
      <c r="F14" s="596"/>
      <c r="G14" s="596"/>
      <c r="H14" s="596"/>
      <c r="I14" s="596"/>
      <c r="J14" s="596"/>
      <c r="K14" s="596"/>
      <c r="L14" s="596"/>
      <c r="M14" s="596"/>
      <c r="N14" s="596"/>
      <c r="O14" s="596"/>
      <c r="P14" s="596"/>
      <c r="Q14" s="597"/>
      <c r="R14" s="598">
        <v>1094</v>
      </c>
      <c r="S14" s="599"/>
      <c r="T14" s="599"/>
      <c r="U14" s="599"/>
      <c r="V14" s="599"/>
      <c r="W14" s="599"/>
      <c r="X14" s="599"/>
      <c r="Y14" s="600"/>
      <c r="Z14" s="601">
        <v>0</v>
      </c>
      <c r="AA14" s="601"/>
      <c r="AB14" s="601"/>
      <c r="AC14" s="601"/>
      <c r="AD14" s="602">
        <v>1094</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129686</v>
      </c>
      <c r="BH14" s="599"/>
      <c r="BI14" s="599"/>
      <c r="BJ14" s="599"/>
      <c r="BK14" s="599"/>
      <c r="BL14" s="599"/>
      <c r="BM14" s="599"/>
      <c r="BN14" s="600"/>
      <c r="BO14" s="601">
        <v>3</v>
      </c>
      <c r="BP14" s="601"/>
      <c r="BQ14" s="601"/>
      <c r="BR14" s="601"/>
      <c r="BS14" s="602" t="s">
        <v>61</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480021</v>
      </c>
      <c r="CS14" s="599"/>
      <c r="CT14" s="599"/>
      <c r="CU14" s="599"/>
      <c r="CV14" s="599"/>
      <c r="CW14" s="599"/>
      <c r="CX14" s="599"/>
      <c r="CY14" s="600"/>
      <c r="CZ14" s="601">
        <v>2.2999999999999998</v>
      </c>
      <c r="DA14" s="601"/>
      <c r="DB14" s="601"/>
      <c r="DC14" s="601"/>
      <c r="DD14" s="607">
        <v>1089</v>
      </c>
      <c r="DE14" s="599"/>
      <c r="DF14" s="599"/>
      <c r="DG14" s="599"/>
      <c r="DH14" s="599"/>
      <c r="DI14" s="599"/>
      <c r="DJ14" s="599"/>
      <c r="DK14" s="599"/>
      <c r="DL14" s="599"/>
      <c r="DM14" s="599"/>
      <c r="DN14" s="599"/>
      <c r="DO14" s="599"/>
      <c r="DP14" s="600"/>
      <c r="DQ14" s="607">
        <v>427175</v>
      </c>
      <c r="DR14" s="599"/>
      <c r="DS14" s="599"/>
      <c r="DT14" s="599"/>
      <c r="DU14" s="599"/>
      <c r="DV14" s="599"/>
      <c r="DW14" s="599"/>
      <c r="DX14" s="599"/>
      <c r="DY14" s="599"/>
      <c r="DZ14" s="599"/>
      <c r="EA14" s="599"/>
      <c r="EB14" s="599"/>
      <c r="EC14" s="608"/>
    </row>
    <row r="15" spans="2:143" ht="11.25" customHeight="1" x14ac:dyDescent="0.15">
      <c r="B15" s="595" t="s">
        <v>189</v>
      </c>
      <c r="C15" s="596"/>
      <c r="D15" s="596"/>
      <c r="E15" s="596"/>
      <c r="F15" s="596"/>
      <c r="G15" s="596"/>
      <c r="H15" s="596"/>
      <c r="I15" s="596"/>
      <c r="J15" s="596"/>
      <c r="K15" s="596"/>
      <c r="L15" s="596"/>
      <c r="M15" s="596"/>
      <c r="N15" s="596"/>
      <c r="O15" s="596"/>
      <c r="P15" s="596"/>
      <c r="Q15" s="597"/>
      <c r="R15" s="598" t="s">
        <v>61</v>
      </c>
      <c r="S15" s="599"/>
      <c r="T15" s="599"/>
      <c r="U15" s="599"/>
      <c r="V15" s="599"/>
      <c r="W15" s="599"/>
      <c r="X15" s="599"/>
      <c r="Y15" s="600"/>
      <c r="Z15" s="601" t="s">
        <v>61</v>
      </c>
      <c r="AA15" s="601"/>
      <c r="AB15" s="601"/>
      <c r="AC15" s="601"/>
      <c r="AD15" s="602" t="s">
        <v>61</v>
      </c>
      <c r="AE15" s="602"/>
      <c r="AF15" s="602"/>
      <c r="AG15" s="602"/>
      <c r="AH15" s="602"/>
      <c r="AI15" s="602"/>
      <c r="AJ15" s="602"/>
      <c r="AK15" s="602"/>
      <c r="AL15" s="603" t="s">
        <v>61</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261197</v>
      </c>
      <c r="BH15" s="599"/>
      <c r="BI15" s="599"/>
      <c r="BJ15" s="599"/>
      <c r="BK15" s="599"/>
      <c r="BL15" s="599"/>
      <c r="BM15" s="599"/>
      <c r="BN15" s="600"/>
      <c r="BO15" s="601">
        <v>6.1</v>
      </c>
      <c r="BP15" s="601"/>
      <c r="BQ15" s="601"/>
      <c r="BR15" s="601"/>
      <c r="BS15" s="602" t="s">
        <v>61</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1386468</v>
      </c>
      <c r="CS15" s="599"/>
      <c r="CT15" s="599"/>
      <c r="CU15" s="599"/>
      <c r="CV15" s="599"/>
      <c r="CW15" s="599"/>
      <c r="CX15" s="599"/>
      <c r="CY15" s="600"/>
      <c r="CZ15" s="601">
        <v>6.5</v>
      </c>
      <c r="DA15" s="601"/>
      <c r="DB15" s="601"/>
      <c r="DC15" s="601"/>
      <c r="DD15" s="607">
        <v>112045</v>
      </c>
      <c r="DE15" s="599"/>
      <c r="DF15" s="599"/>
      <c r="DG15" s="599"/>
      <c r="DH15" s="599"/>
      <c r="DI15" s="599"/>
      <c r="DJ15" s="599"/>
      <c r="DK15" s="599"/>
      <c r="DL15" s="599"/>
      <c r="DM15" s="599"/>
      <c r="DN15" s="599"/>
      <c r="DO15" s="599"/>
      <c r="DP15" s="600"/>
      <c r="DQ15" s="607">
        <v>1028709</v>
      </c>
      <c r="DR15" s="599"/>
      <c r="DS15" s="599"/>
      <c r="DT15" s="599"/>
      <c r="DU15" s="599"/>
      <c r="DV15" s="599"/>
      <c r="DW15" s="599"/>
      <c r="DX15" s="599"/>
      <c r="DY15" s="599"/>
      <c r="DZ15" s="599"/>
      <c r="EA15" s="599"/>
      <c r="EB15" s="599"/>
      <c r="EC15" s="608"/>
    </row>
    <row r="16" spans="2:143" ht="11.25" customHeight="1" x14ac:dyDescent="0.15">
      <c r="B16" s="595" t="s">
        <v>192</v>
      </c>
      <c r="C16" s="596"/>
      <c r="D16" s="596"/>
      <c r="E16" s="596"/>
      <c r="F16" s="596"/>
      <c r="G16" s="596"/>
      <c r="H16" s="596"/>
      <c r="I16" s="596"/>
      <c r="J16" s="596"/>
      <c r="K16" s="596"/>
      <c r="L16" s="596"/>
      <c r="M16" s="596"/>
      <c r="N16" s="596"/>
      <c r="O16" s="596"/>
      <c r="P16" s="596"/>
      <c r="Q16" s="597"/>
      <c r="R16" s="598">
        <v>11575</v>
      </c>
      <c r="S16" s="599"/>
      <c r="T16" s="599"/>
      <c r="U16" s="599"/>
      <c r="V16" s="599"/>
      <c r="W16" s="599"/>
      <c r="X16" s="599"/>
      <c r="Y16" s="600"/>
      <c r="Z16" s="601">
        <v>0.1</v>
      </c>
      <c r="AA16" s="601"/>
      <c r="AB16" s="601"/>
      <c r="AC16" s="601"/>
      <c r="AD16" s="602">
        <v>11575</v>
      </c>
      <c r="AE16" s="602"/>
      <c r="AF16" s="602"/>
      <c r="AG16" s="602"/>
      <c r="AH16" s="602"/>
      <c r="AI16" s="602"/>
      <c r="AJ16" s="602"/>
      <c r="AK16" s="602"/>
      <c r="AL16" s="603">
        <v>0.1</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61</v>
      </c>
      <c r="BH16" s="599"/>
      <c r="BI16" s="599"/>
      <c r="BJ16" s="599"/>
      <c r="BK16" s="599"/>
      <c r="BL16" s="599"/>
      <c r="BM16" s="599"/>
      <c r="BN16" s="600"/>
      <c r="BO16" s="601" t="s">
        <v>61</v>
      </c>
      <c r="BP16" s="601"/>
      <c r="BQ16" s="601"/>
      <c r="BR16" s="601"/>
      <c r="BS16" s="602" t="s">
        <v>61</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t="s">
        <v>61</v>
      </c>
      <c r="CS16" s="599"/>
      <c r="CT16" s="599"/>
      <c r="CU16" s="599"/>
      <c r="CV16" s="599"/>
      <c r="CW16" s="599"/>
      <c r="CX16" s="599"/>
      <c r="CY16" s="600"/>
      <c r="CZ16" s="601" t="s">
        <v>61</v>
      </c>
      <c r="DA16" s="601"/>
      <c r="DB16" s="601"/>
      <c r="DC16" s="601"/>
      <c r="DD16" s="607" t="s">
        <v>61</v>
      </c>
      <c r="DE16" s="599"/>
      <c r="DF16" s="599"/>
      <c r="DG16" s="599"/>
      <c r="DH16" s="599"/>
      <c r="DI16" s="599"/>
      <c r="DJ16" s="599"/>
      <c r="DK16" s="599"/>
      <c r="DL16" s="599"/>
      <c r="DM16" s="599"/>
      <c r="DN16" s="599"/>
      <c r="DO16" s="599"/>
      <c r="DP16" s="600"/>
      <c r="DQ16" s="607" t="s">
        <v>61</v>
      </c>
      <c r="DR16" s="599"/>
      <c r="DS16" s="599"/>
      <c r="DT16" s="599"/>
      <c r="DU16" s="599"/>
      <c r="DV16" s="599"/>
      <c r="DW16" s="599"/>
      <c r="DX16" s="599"/>
      <c r="DY16" s="599"/>
      <c r="DZ16" s="599"/>
      <c r="EA16" s="599"/>
      <c r="EB16" s="599"/>
      <c r="EC16" s="608"/>
    </row>
    <row r="17" spans="2:133" ht="11.25" customHeight="1" x14ac:dyDescent="0.15">
      <c r="B17" s="595" t="s">
        <v>195</v>
      </c>
      <c r="C17" s="596"/>
      <c r="D17" s="596"/>
      <c r="E17" s="596"/>
      <c r="F17" s="596"/>
      <c r="G17" s="596"/>
      <c r="H17" s="596"/>
      <c r="I17" s="596"/>
      <c r="J17" s="596"/>
      <c r="K17" s="596"/>
      <c r="L17" s="596"/>
      <c r="M17" s="596"/>
      <c r="N17" s="596"/>
      <c r="O17" s="596"/>
      <c r="P17" s="596"/>
      <c r="Q17" s="597"/>
      <c r="R17" s="598">
        <v>62845</v>
      </c>
      <c r="S17" s="599"/>
      <c r="T17" s="599"/>
      <c r="U17" s="599"/>
      <c r="V17" s="599"/>
      <c r="W17" s="599"/>
      <c r="X17" s="599"/>
      <c r="Y17" s="600"/>
      <c r="Z17" s="601">
        <v>0.3</v>
      </c>
      <c r="AA17" s="601"/>
      <c r="AB17" s="601"/>
      <c r="AC17" s="601"/>
      <c r="AD17" s="602">
        <v>62845</v>
      </c>
      <c r="AE17" s="602"/>
      <c r="AF17" s="602"/>
      <c r="AG17" s="602"/>
      <c r="AH17" s="602"/>
      <c r="AI17" s="602"/>
      <c r="AJ17" s="602"/>
      <c r="AK17" s="602"/>
      <c r="AL17" s="603">
        <v>0.7</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61</v>
      </c>
      <c r="BH17" s="599"/>
      <c r="BI17" s="599"/>
      <c r="BJ17" s="599"/>
      <c r="BK17" s="599"/>
      <c r="BL17" s="599"/>
      <c r="BM17" s="599"/>
      <c r="BN17" s="600"/>
      <c r="BO17" s="601" t="s">
        <v>61</v>
      </c>
      <c r="BP17" s="601"/>
      <c r="BQ17" s="601"/>
      <c r="BR17" s="601"/>
      <c r="BS17" s="602" t="s">
        <v>61</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1282158</v>
      </c>
      <c r="CS17" s="599"/>
      <c r="CT17" s="599"/>
      <c r="CU17" s="599"/>
      <c r="CV17" s="599"/>
      <c r="CW17" s="599"/>
      <c r="CX17" s="599"/>
      <c r="CY17" s="600"/>
      <c r="CZ17" s="601">
        <v>6</v>
      </c>
      <c r="DA17" s="601"/>
      <c r="DB17" s="601"/>
      <c r="DC17" s="601"/>
      <c r="DD17" s="607" t="s">
        <v>61</v>
      </c>
      <c r="DE17" s="599"/>
      <c r="DF17" s="599"/>
      <c r="DG17" s="599"/>
      <c r="DH17" s="599"/>
      <c r="DI17" s="599"/>
      <c r="DJ17" s="599"/>
      <c r="DK17" s="599"/>
      <c r="DL17" s="599"/>
      <c r="DM17" s="599"/>
      <c r="DN17" s="599"/>
      <c r="DO17" s="599"/>
      <c r="DP17" s="600"/>
      <c r="DQ17" s="607">
        <v>1244180</v>
      </c>
      <c r="DR17" s="599"/>
      <c r="DS17" s="599"/>
      <c r="DT17" s="599"/>
      <c r="DU17" s="599"/>
      <c r="DV17" s="599"/>
      <c r="DW17" s="599"/>
      <c r="DX17" s="599"/>
      <c r="DY17" s="599"/>
      <c r="DZ17" s="599"/>
      <c r="EA17" s="599"/>
      <c r="EB17" s="599"/>
      <c r="EC17" s="608"/>
    </row>
    <row r="18" spans="2:133" ht="11.25" customHeight="1" x14ac:dyDescent="0.15">
      <c r="B18" s="595" t="s">
        <v>198</v>
      </c>
      <c r="C18" s="596"/>
      <c r="D18" s="596"/>
      <c r="E18" s="596"/>
      <c r="F18" s="596"/>
      <c r="G18" s="596"/>
      <c r="H18" s="596"/>
      <c r="I18" s="596"/>
      <c r="J18" s="596"/>
      <c r="K18" s="596"/>
      <c r="L18" s="596"/>
      <c r="M18" s="596"/>
      <c r="N18" s="596"/>
      <c r="O18" s="596"/>
      <c r="P18" s="596"/>
      <c r="Q18" s="597"/>
      <c r="R18" s="598">
        <v>42458</v>
      </c>
      <c r="S18" s="599"/>
      <c r="T18" s="599"/>
      <c r="U18" s="599"/>
      <c r="V18" s="599"/>
      <c r="W18" s="599"/>
      <c r="X18" s="599"/>
      <c r="Y18" s="600"/>
      <c r="Z18" s="601">
        <v>0.2</v>
      </c>
      <c r="AA18" s="601"/>
      <c r="AB18" s="601"/>
      <c r="AC18" s="601"/>
      <c r="AD18" s="602">
        <v>42458</v>
      </c>
      <c r="AE18" s="602"/>
      <c r="AF18" s="602"/>
      <c r="AG18" s="602"/>
      <c r="AH18" s="602"/>
      <c r="AI18" s="602"/>
      <c r="AJ18" s="602"/>
      <c r="AK18" s="602"/>
      <c r="AL18" s="603">
        <v>0.5</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61</v>
      </c>
      <c r="BH18" s="599"/>
      <c r="BI18" s="599"/>
      <c r="BJ18" s="599"/>
      <c r="BK18" s="599"/>
      <c r="BL18" s="599"/>
      <c r="BM18" s="599"/>
      <c r="BN18" s="600"/>
      <c r="BO18" s="601" t="s">
        <v>61</v>
      </c>
      <c r="BP18" s="601"/>
      <c r="BQ18" s="601"/>
      <c r="BR18" s="601"/>
      <c r="BS18" s="602" t="s">
        <v>61</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61</v>
      </c>
      <c r="CS18" s="599"/>
      <c r="CT18" s="599"/>
      <c r="CU18" s="599"/>
      <c r="CV18" s="599"/>
      <c r="CW18" s="599"/>
      <c r="CX18" s="599"/>
      <c r="CY18" s="600"/>
      <c r="CZ18" s="601" t="s">
        <v>61</v>
      </c>
      <c r="DA18" s="601"/>
      <c r="DB18" s="601"/>
      <c r="DC18" s="601"/>
      <c r="DD18" s="607" t="s">
        <v>61</v>
      </c>
      <c r="DE18" s="599"/>
      <c r="DF18" s="599"/>
      <c r="DG18" s="599"/>
      <c r="DH18" s="599"/>
      <c r="DI18" s="599"/>
      <c r="DJ18" s="599"/>
      <c r="DK18" s="599"/>
      <c r="DL18" s="599"/>
      <c r="DM18" s="599"/>
      <c r="DN18" s="599"/>
      <c r="DO18" s="599"/>
      <c r="DP18" s="600"/>
      <c r="DQ18" s="607" t="s">
        <v>61</v>
      </c>
      <c r="DR18" s="599"/>
      <c r="DS18" s="599"/>
      <c r="DT18" s="599"/>
      <c r="DU18" s="599"/>
      <c r="DV18" s="599"/>
      <c r="DW18" s="599"/>
      <c r="DX18" s="599"/>
      <c r="DY18" s="599"/>
      <c r="DZ18" s="599"/>
      <c r="EA18" s="599"/>
      <c r="EB18" s="599"/>
      <c r="EC18" s="608"/>
    </row>
    <row r="19" spans="2:133" ht="11.25" customHeight="1" x14ac:dyDescent="0.15">
      <c r="B19" s="595" t="s">
        <v>201</v>
      </c>
      <c r="C19" s="596"/>
      <c r="D19" s="596"/>
      <c r="E19" s="596"/>
      <c r="F19" s="596"/>
      <c r="G19" s="596"/>
      <c r="H19" s="596"/>
      <c r="I19" s="596"/>
      <c r="J19" s="596"/>
      <c r="K19" s="596"/>
      <c r="L19" s="596"/>
      <c r="M19" s="596"/>
      <c r="N19" s="596"/>
      <c r="O19" s="596"/>
      <c r="P19" s="596"/>
      <c r="Q19" s="597"/>
      <c r="R19" s="598">
        <v>31795</v>
      </c>
      <c r="S19" s="599"/>
      <c r="T19" s="599"/>
      <c r="U19" s="599"/>
      <c r="V19" s="599"/>
      <c r="W19" s="599"/>
      <c r="X19" s="599"/>
      <c r="Y19" s="600"/>
      <c r="Z19" s="601">
        <v>0.1</v>
      </c>
      <c r="AA19" s="601"/>
      <c r="AB19" s="601"/>
      <c r="AC19" s="601"/>
      <c r="AD19" s="602">
        <v>31795</v>
      </c>
      <c r="AE19" s="602"/>
      <c r="AF19" s="602"/>
      <c r="AG19" s="602"/>
      <c r="AH19" s="602"/>
      <c r="AI19" s="602"/>
      <c r="AJ19" s="602"/>
      <c r="AK19" s="602"/>
      <c r="AL19" s="603">
        <v>0.4</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v>12639</v>
      </c>
      <c r="BH19" s="599"/>
      <c r="BI19" s="599"/>
      <c r="BJ19" s="599"/>
      <c r="BK19" s="599"/>
      <c r="BL19" s="599"/>
      <c r="BM19" s="599"/>
      <c r="BN19" s="600"/>
      <c r="BO19" s="601">
        <v>0.3</v>
      </c>
      <c r="BP19" s="601"/>
      <c r="BQ19" s="601"/>
      <c r="BR19" s="601"/>
      <c r="BS19" s="602" t="s">
        <v>61</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61</v>
      </c>
      <c r="CS19" s="599"/>
      <c r="CT19" s="599"/>
      <c r="CU19" s="599"/>
      <c r="CV19" s="599"/>
      <c r="CW19" s="599"/>
      <c r="CX19" s="599"/>
      <c r="CY19" s="600"/>
      <c r="CZ19" s="601" t="s">
        <v>61</v>
      </c>
      <c r="DA19" s="601"/>
      <c r="DB19" s="601"/>
      <c r="DC19" s="601"/>
      <c r="DD19" s="607" t="s">
        <v>61</v>
      </c>
      <c r="DE19" s="599"/>
      <c r="DF19" s="599"/>
      <c r="DG19" s="599"/>
      <c r="DH19" s="599"/>
      <c r="DI19" s="599"/>
      <c r="DJ19" s="599"/>
      <c r="DK19" s="599"/>
      <c r="DL19" s="599"/>
      <c r="DM19" s="599"/>
      <c r="DN19" s="599"/>
      <c r="DO19" s="599"/>
      <c r="DP19" s="600"/>
      <c r="DQ19" s="607" t="s">
        <v>61</v>
      </c>
      <c r="DR19" s="599"/>
      <c r="DS19" s="599"/>
      <c r="DT19" s="599"/>
      <c r="DU19" s="599"/>
      <c r="DV19" s="599"/>
      <c r="DW19" s="599"/>
      <c r="DX19" s="599"/>
      <c r="DY19" s="599"/>
      <c r="DZ19" s="599"/>
      <c r="EA19" s="599"/>
      <c r="EB19" s="599"/>
      <c r="EC19" s="608"/>
    </row>
    <row r="20" spans="2:133" ht="11.25" customHeight="1" x14ac:dyDescent="0.15">
      <c r="B20" s="611" t="s">
        <v>204</v>
      </c>
      <c r="C20" s="612"/>
      <c r="D20" s="612"/>
      <c r="E20" s="612"/>
      <c r="F20" s="612"/>
      <c r="G20" s="612"/>
      <c r="H20" s="612"/>
      <c r="I20" s="612"/>
      <c r="J20" s="612"/>
      <c r="K20" s="612"/>
      <c r="L20" s="612"/>
      <c r="M20" s="612"/>
      <c r="N20" s="612"/>
      <c r="O20" s="612"/>
      <c r="P20" s="612"/>
      <c r="Q20" s="613"/>
      <c r="R20" s="598">
        <v>10663</v>
      </c>
      <c r="S20" s="599"/>
      <c r="T20" s="599"/>
      <c r="U20" s="599"/>
      <c r="V20" s="599"/>
      <c r="W20" s="599"/>
      <c r="X20" s="599"/>
      <c r="Y20" s="600"/>
      <c r="Z20" s="601">
        <v>0</v>
      </c>
      <c r="AA20" s="601"/>
      <c r="AB20" s="601"/>
      <c r="AC20" s="601"/>
      <c r="AD20" s="602">
        <v>10663</v>
      </c>
      <c r="AE20" s="602"/>
      <c r="AF20" s="602"/>
      <c r="AG20" s="602"/>
      <c r="AH20" s="602"/>
      <c r="AI20" s="602"/>
      <c r="AJ20" s="602"/>
      <c r="AK20" s="602"/>
      <c r="AL20" s="603">
        <v>0.1</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v>12639</v>
      </c>
      <c r="BH20" s="599"/>
      <c r="BI20" s="599"/>
      <c r="BJ20" s="599"/>
      <c r="BK20" s="599"/>
      <c r="BL20" s="599"/>
      <c r="BM20" s="599"/>
      <c r="BN20" s="600"/>
      <c r="BO20" s="601">
        <v>0.3</v>
      </c>
      <c r="BP20" s="601"/>
      <c r="BQ20" s="601"/>
      <c r="BR20" s="601"/>
      <c r="BS20" s="602" t="s">
        <v>61</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21279556</v>
      </c>
      <c r="CS20" s="599"/>
      <c r="CT20" s="599"/>
      <c r="CU20" s="599"/>
      <c r="CV20" s="599"/>
      <c r="CW20" s="599"/>
      <c r="CX20" s="599"/>
      <c r="CY20" s="600"/>
      <c r="CZ20" s="601">
        <v>100</v>
      </c>
      <c r="DA20" s="601"/>
      <c r="DB20" s="601"/>
      <c r="DC20" s="601"/>
      <c r="DD20" s="607">
        <v>2983005</v>
      </c>
      <c r="DE20" s="599"/>
      <c r="DF20" s="599"/>
      <c r="DG20" s="599"/>
      <c r="DH20" s="599"/>
      <c r="DI20" s="599"/>
      <c r="DJ20" s="599"/>
      <c r="DK20" s="599"/>
      <c r="DL20" s="599"/>
      <c r="DM20" s="599"/>
      <c r="DN20" s="599"/>
      <c r="DO20" s="599"/>
      <c r="DP20" s="600"/>
      <c r="DQ20" s="607">
        <v>10727871</v>
      </c>
      <c r="DR20" s="599"/>
      <c r="DS20" s="599"/>
      <c r="DT20" s="599"/>
      <c r="DU20" s="599"/>
      <c r="DV20" s="599"/>
      <c r="DW20" s="599"/>
      <c r="DX20" s="599"/>
      <c r="DY20" s="599"/>
      <c r="DZ20" s="599"/>
      <c r="EA20" s="599"/>
      <c r="EB20" s="599"/>
      <c r="EC20" s="608"/>
    </row>
    <row r="21" spans="2:133" ht="11.25" customHeight="1" x14ac:dyDescent="0.15">
      <c r="B21" s="595" t="s">
        <v>207</v>
      </c>
      <c r="C21" s="596"/>
      <c r="D21" s="596"/>
      <c r="E21" s="596"/>
      <c r="F21" s="596"/>
      <c r="G21" s="596"/>
      <c r="H21" s="596"/>
      <c r="I21" s="596"/>
      <c r="J21" s="596"/>
      <c r="K21" s="596"/>
      <c r="L21" s="596"/>
      <c r="M21" s="596"/>
      <c r="N21" s="596"/>
      <c r="O21" s="596"/>
      <c r="P21" s="596"/>
      <c r="Q21" s="597"/>
      <c r="R21" s="598">
        <v>3826751</v>
      </c>
      <c r="S21" s="599"/>
      <c r="T21" s="599"/>
      <c r="U21" s="599"/>
      <c r="V21" s="599"/>
      <c r="W21" s="599"/>
      <c r="X21" s="599"/>
      <c r="Y21" s="600"/>
      <c r="Z21" s="601">
        <v>17.7</v>
      </c>
      <c r="AA21" s="601"/>
      <c r="AB21" s="601"/>
      <c r="AC21" s="601"/>
      <c r="AD21" s="602">
        <v>3234792</v>
      </c>
      <c r="AE21" s="602"/>
      <c r="AF21" s="602"/>
      <c r="AG21" s="602"/>
      <c r="AH21" s="602"/>
      <c r="AI21" s="602"/>
      <c r="AJ21" s="602"/>
      <c r="AK21" s="602"/>
      <c r="AL21" s="603">
        <v>36.200000000000003</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v>12639</v>
      </c>
      <c r="BH21" s="599"/>
      <c r="BI21" s="599"/>
      <c r="BJ21" s="599"/>
      <c r="BK21" s="599"/>
      <c r="BL21" s="599"/>
      <c r="BM21" s="599"/>
      <c r="BN21" s="600"/>
      <c r="BO21" s="601">
        <v>0.3</v>
      </c>
      <c r="BP21" s="601"/>
      <c r="BQ21" s="601"/>
      <c r="BR21" s="601"/>
      <c r="BS21" s="602" t="s">
        <v>61</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209</v>
      </c>
      <c r="C22" s="596"/>
      <c r="D22" s="596"/>
      <c r="E22" s="596"/>
      <c r="F22" s="596"/>
      <c r="G22" s="596"/>
      <c r="H22" s="596"/>
      <c r="I22" s="596"/>
      <c r="J22" s="596"/>
      <c r="K22" s="596"/>
      <c r="L22" s="596"/>
      <c r="M22" s="596"/>
      <c r="N22" s="596"/>
      <c r="O22" s="596"/>
      <c r="P22" s="596"/>
      <c r="Q22" s="597"/>
      <c r="R22" s="598">
        <v>3234792</v>
      </c>
      <c r="S22" s="599"/>
      <c r="T22" s="599"/>
      <c r="U22" s="599"/>
      <c r="V22" s="599"/>
      <c r="W22" s="599"/>
      <c r="X22" s="599"/>
      <c r="Y22" s="600"/>
      <c r="Z22" s="601">
        <v>14.9</v>
      </c>
      <c r="AA22" s="601"/>
      <c r="AB22" s="601"/>
      <c r="AC22" s="601"/>
      <c r="AD22" s="602">
        <v>3234792</v>
      </c>
      <c r="AE22" s="602"/>
      <c r="AF22" s="602"/>
      <c r="AG22" s="602"/>
      <c r="AH22" s="602"/>
      <c r="AI22" s="602"/>
      <c r="AJ22" s="602"/>
      <c r="AK22" s="602"/>
      <c r="AL22" s="603">
        <v>36.200000000000003</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61</v>
      </c>
      <c r="BH22" s="599"/>
      <c r="BI22" s="599"/>
      <c r="BJ22" s="599"/>
      <c r="BK22" s="599"/>
      <c r="BL22" s="599"/>
      <c r="BM22" s="599"/>
      <c r="BN22" s="600"/>
      <c r="BO22" s="601" t="s">
        <v>61</v>
      </c>
      <c r="BP22" s="601"/>
      <c r="BQ22" s="601"/>
      <c r="BR22" s="601"/>
      <c r="BS22" s="602" t="s">
        <v>61</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212</v>
      </c>
      <c r="C23" s="596"/>
      <c r="D23" s="596"/>
      <c r="E23" s="596"/>
      <c r="F23" s="596"/>
      <c r="G23" s="596"/>
      <c r="H23" s="596"/>
      <c r="I23" s="596"/>
      <c r="J23" s="596"/>
      <c r="K23" s="596"/>
      <c r="L23" s="596"/>
      <c r="M23" s="596"/>
      <c r="N23" s="596"/>
      <c r="O23" s="596"/>
      <c r="P23" s="596"/>
      <c r="Q23" s="597"/>
      <c r="R23" s="598">
        <v>591959</v>
      </c>
      <c r="S23" s="599"/>
      <c r="T23" s="599"/>
      <c r="U23" s="599"/>
      <c r="V23" s="599"/>
      <c r="W23" s="599"/>
      <c r="X23" s="599"/>
      <c r="Y23" s="600"/>
      <c r="Z23" s="601">
        <v>2.7</v>
      </c>
      <c r="AA23" s="601"/>
      <c r="AB23" s="601"/>
      <c r="AC23" s="601"/>
      <c r="AD23" s="602" t="s">
        <v>61</v>
      </c>
      <c r="AE23" s="602"/>
      <c r="AF23" s="602"/>
      <c r="AG23" s="602"/>
      <c r="AH23" s="602"/>
      <c r="AI23" s="602"/>
      <c r="AJ23" s="602"/>
      <c r="AK23" s="602"/>
      <c r="AL23" s="603" t="s">
        <v>61</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t="s">
        <v>61</v>
      </c>
      <c r="BH23" s="599"/>
      <c r="BI23" s="599"/>
      <c r="BJ23" s="599"/>
      <c r="BK23" s="599"/>
      <c r="BL23" s="599"/>
      <c r="BM23" s="599"/>
      <c r="BN23" s="600"/>
      <c r="BO23" s="601" t="s">
        <v>61</v>
      </c>
      <c r="BP23" s="601"/>
      <c r="BQ23" s="601"/>
      <c r="BR23" s="601"/>
      <c r="BS23" s="602" t="s">
        <v>61</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15">
      <c r="B24" s="595" t="s">
        <v>219</v>
      </c>
      <c r="C24" s="596"/>
      <c r="D24" s="596"/>
      <c r="E24" s="596"/>
      <c r="F24" s="596"/>
      <c r="G24" s="596"/>
      <c r="H24" s="596"/>
      <c r="I24" s="596"/>
      <c r="J24" s="596"/>
      <c r="K24" s="596"/>
      <c r="L24" s="596"/>
      <c r="M24" s="596"/>
      <c r="N24" s="596"/>
      <c r="O24" s="596"/>
      <c r="P24" s="596"/>
      <c r="Q24" s="597"/>
      <c r="R24" s="598" t="s">
        <v>61</v>
      </c>
      <c r="S24" s="599"/>
      <c r="T24" s="599"/>
      <c r="U24" s="599"/>
      <c r="V24" s="599"/>
      <c r="W24" s="599"/>
      <c r="X24" s="599"/>
      <c r="Y24" s="600"/>
      <c r="Z24" s="601" t="s">
        <v>61</v>
      </c>
      <c r="AA24" s="601"/>
      <c r="AB24" s="601"/>
      <c r="AC24" s="601"/>
      <c r="AD24" s="602" t="s">
        <v>61</v>
      </c>
      <c r="AE24" s="602"/>
      <c r="AF24" s="602"/>
      <c r="AG24" s="602"/>
      <c r="AH24" s="602"/>
      <c r="AI24" s="602"/>
      <c r="AJ24" s="602"/>
      <c r="AK24" s="602"/>
      <c r="AL24" s="603" t="s">
        <v>61</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61</v>
      </c>
      <c r="BH24" s="599"/>
      <c r="BI24" s="599"/>
      <c r="BJ24" s="599"/>
      <c r="BK24" s="599"/>
      <c r="BL24" s="599"/>
      <c r="BM24" s="599"/>
      <c r="BN24" s="600"/>
      <c r="BO24" s="601" t="s">
        <v>61</v>
      </c>
      <c r="BP24" s="601"/>
      <c r="BQ24" s="601"/>
      <c r="BR24" s="601"/>
      <c r="BS24" s="602" t="s">
        <v>61</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8123610</v>
      </c>
      <c r="CS24" s="588"/>
      <c r="CT24" s="588"/>
      <c r="CU24" s="588"/>
      <c r="CV24" s="588"/>
      <c r="CW24" s="588"/>
      <c r="CX24" s="588"/>
      <c r="CY24" s="589"/>
      <c r="CZ24" s="592">
        <v>38.200000000000003</v>
      </c>
      <c r="DA24" s="593"/>
      <c r="DB24" s="593"/>
      <c r="DC24" s="609"/>
      <c r="DD24" s="628">
        <v>4956662</v>
      </c>
      <c r="DE24" s="588"/>
      <c r="DF24" s="588"/>
      <c r="DG24" s="588"/>
      <c r="DH24" s="588"/>
      <c r="DI24" s="588"/>
      <c r="DJ24" s="588"/>
      <c r="DK24" s="589"/>
      <c r="DL24" s="628">
        <v>4416237</v>
      </c>
      <c r="DM24" s="588"/>
      <c r="DN24" s="588"/>
      <c r="DO24" s="588"/>
      <c r="DP24" s="588"/>
      <c r="DQ24" s="588"/>
      <c r="DR24" s="588"/>
      <c r="DS24" s="588"/>
      <c r="DT24" s="588"/>
      <c r="DU24" s="588"/>
      <c r="DV24" s="589"/>
      <c r="DW24" s="592">
        <v>49.1</v>
      </c>
      <c r="DX24" s="593"/>
      <c r="DY24" s="593"/>
      <c r="DZ24" s="593"/>
      <c r="EA24" s="593"/>
      <c r="EB24" s="593"/>
      <c r="EC24" s="594"/>
    </row>
    <row r="25" spans="2:133" ht="11.25" customHeight="1" x14ac:dyDescent="0.15">
      <c r="B25" s="595" t="s">
        <v>222</v>
      </c>
      <c r="C25" s="596"/>
      <c r="D25" s="596"/>
      <c r="E25" s="596"/>
      <c r="F25" s="596"/>
      <c r="G25" s="596"/>
      <c r="H25" s="596"/>
      <c r="I25" s="596"/>
      <c r="J25" s="596"/>
      <c r="K25" s="596"/>
      <c r="L25" s="596"/>
      <c r="M25" s="596"/>
      <c r="N25" s="596"/>
      <c r="O25" s="596"/>
      <c r="P25" s="596"/>
      <c r="Q25" s="597"/>
      <c r="R25" s="598">
        <v>9240130</v>
      </c>
      <c r="S25" s="599"/>
      <c r="T25" s="599"/>
      <c r="U25" s="599"/>
      <c r="V25" s="599"/>
      <c r="W25" s="599"/>
      <c r="X25" s="599"/>
      <c r="Y25" s="600"/>
      <c r="Z25" s="601">
        <v>42.6</v>
      </c>
      <c r="AA25" s="601"/>
      <c r="AB25" s="601"/>
      <c r="AC25" s="601"/>
      <c r="AD25" s="602">
        <v>8648171</v>
      </c>
      <c r="AE25" s="602"/>
      <c r="AF25" s="602"/>
      <c r="AG25" s="602"/>
      <c r="AH25" s="602"/>
      <c r="AI25" s="602"/>
      <c r="AJ25" s="602"/>
      <c r="AK25" s="602"/>
      <c r="AL25" s="603">
        <v>96.9</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61</v>
      </c>
      <c r="BH25" s="599"/>
      <c r="BI25" s="599"/>
      <c r="BJ25" s="599"/>
      <c r="BK25" s="599"/>
      <c r="BL25" s="599"/>
      <c r="BM25" s="599"/>
      <c r="BN25" s="600"/>
      <c r="BO25" s="601" t="s">
        <v>61</v>
      </c>
      <c r="BP25" s="601"/>
      <c r="BQ25" s="601"/>
      <c r="BR25" s="601"/>
      <c r="BS25" s="602" t="s">
        <v>61</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2451560</v>
      </c>
      <c r="CS25" s="631"/>
      <c r="CT25" s="631"/>
      <c r="CU25" s="631"/>
      <c r="CV25" s="631"/>
      <c r="CW25" s="631"/>
      <c r="CX25" s="631"/>
      <c r="CY25" s="632"/>
      <c r="CZ25" s="603">
        <v>11.5</v>
      </c>
      <c r="DA25" s="629"/>
      <c r="DB25" s="629"/>
      <c r="DC25" s="633"/>
      <c r="DD25" s="607">
        <v>2164747</v>
      </c>
      <c r="DE25" s="631"/>
      <c r="DF25" s="631"/>
      <c r="DG25" s="631"/>
      <c r="DH25" s="631"/>
      <c r="DI25" s="631"/>
      <c r="DJ25" s="631"/>
      <c r="DK25" s="632"/>
      <c r="DL25" s="607">
        <v>2133336</v>
      </c>
      <c r="DM25" s="631"/>
      <c r="DN25" s="631"/>
      <c r="DO25" s="631"/>
      <c r="DP25" s="631"/>
      <c r="DQ25" s="631"/>
      <c r="DR25" s="631"/>
      <c r="DS25" s="631"/>
      <c r="DT25" s="631"/>
      <c r="DU25" s="631"/>
      <c r="DV25" s="632"/>
      <c r="DW25" s="603">
        <v>23.7</v>
      </c>
      <c r="DX25" s="629"/>
      <c r="DY25" s="629"/>
      <c r="DZ25" s="629"/>
      <c r="EA25" s="629"/>
      <c r="EB25" s="629"/>
      <c r="EC25" s="630"/>
    </row>
    <row r="26" spans="2:133" ht="11.25" customHeight="1" x14ac:dyDescent="0.15">
      <c r="B26" s="595" t="s">
        <v>225</v>
      </c>
      <c r="C26" s="596"/>
      <c r="D26" s="596"/>
      <c r="E26" s="596"/>
      <c r="F26" s="596"/>
      <c r="G26" s="596"/>
      <c r="H26" s="596"/>
      <c r="I26" s="596"/>
      <c r="J26" s="596"/>
      <c r="K26" s="596"/>
      <c r="L26" s="596"/>
      <c r="M26" s="596"/>
      <c r="N26" s="596"/>
      <c r="O26" s="596"/>
      <c r="P26" s="596"/>
      <c r="Q26" s="597"/>
      <c r="R26" s="598">
        <v>2893</v>
      </c>
      <c r="S26" s="599"/>
      <c r="T26" s="599"/>
      <c r="U26" s="599"/>
      <c r="V26" s="599"/>
      <c r="W26" s="599"/>
      <c r="X26" s="599"/>
      <c r="Y26" s="600"/>
      <c r="Z26" s="601">
        <v>0</v>
      </c>
      <c r="AA26" s="601"/>
      <c r="AB26" s="601"/>
      <c r="AC26" s="601"/>
      <c r="AD26" s="602">
        <v>2893</v>
      </c>
      <c r="AE26" s="602"/>
      <c r="AF26" s="602"/>
      <c r="AG26" s="602"/>
      <c r="AH26" s="602"/>
      <c r="AI26" s="602"/>
      <c r="AJ26" s="602"/>
      <c r="AK26" s="602"/>
      <c r="AL26" s="603">
        <v>0</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61</v>
      </c>
      <c r="BH26" s="599"/>
      <c r="BI26" s="599"/>
      <c r="BJ26" s="599"/>
      <c r="BK26" s="599"/>
      <c r="BL26" s="599"/>
      <c r="BM26" s="599"/>
      <c r="BN26" s="600"/>
      <c r="BO26" s="601" t="s">
        <v>61</v>
      </c>
      <c r="BP26" s="601"/>
      <c r="BQ26" s="601"/>
      <c r="BR26" s="601"/>
      <c r="BS26" s="602" t="s">
        <v>61</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1327222</v>
      </c>
      <c r="CS26" s="599"/>
      <c r="CT26" s="599"/>
      <c r="CU26" s="599"/>
      <c r="CV26" s="599"/>
      <c r="CW26" s="599"/>
      <c r="CX26" s="599"/>
      <c r="CY26" s="600"/>
      <c r="CZ26" s="603">
        <v>6.2</v>
      </c>
      <c r="DA26" s="629"/>
      <c r="DB26" s="629"/>
      <c r="DC26" s="633"/>
      <c r="DD26" s="607">
        <v>1234570</v>
      </c>
      <c r="DE26" s="599"/>
      <c r="DF26" s="599"/>
      <c r="DG26" s="599"/>
      <c r="DH26" s="599"/>
      <c r="DI26" s="599"/>
      <c r="DJ26" s="599"/>
      <c r="DK26" s="600"/>
      <c r="DL26" s="607" t="s">
        <v>61</v>
      </c>
      <c r="DM26" s="599"/>
      <c r="DN26" s="599"/>
      <c r="DO26" s="599"/>
      <c r="DP26" s="599"/>
      <c r="DQ26" s="599"/>
      <c r="DR26" s="599"/>
      <c r="DS26" s="599"/>
      <c r="DT26" s="599"/>
      <c r="DU26" s="599"/>
      <c r="DV26" s="600"/>
      <c r="DW26" s="603" t="s">
        <v>61</v>
      </c>
      <c r="DX26" s="629"/>
      <c r="DY26" s="629"/>
      <c r="DZ26" s="629"/>
      <c r="EA26" s="629"/>
      <c r="EB26" s="629"/>
      <c r="EC26" s="630"/>
    </row>
    <row r="27" spans="2:133" ht="11.25" customHeight="1" x14ac:dyDescent="0.15">
      <c r="B27" s="595" t="s">
        <v>228</v>
      </c>
      <c r="C27" s="596"/>
      <c r="D27" s="596"/>
      <c r="E27" s="596"/>
      <c r="F27" s="596"/>
      <c r="G27" s="596"/>
      <c r="H27" s="596"/>
      <c r="I27" s="596"/>
      <c r="J27" s="596"/>
      <c r="K27" s="596"/>
      <c r="L27" s="596"/>
      <c r="M27" s="596"/>
      <c r="N27" s="596"/>
      <c r="O27" s="596"/>
      <c r="P27" s="596"/>
      <c r="Q27" s="597"/>
      <c r="R27" s="598">
        <v>71343</v>
      </c>
      <c r="S27" s="599"/>
      <c r="T27" s="599"/>
      <c r="U27" s="599"/>
      <c r="V27" s="599"/>
      <c r="W27" s="599"/>
      <c r="X27" s="599"/>
      <c r="Y27" s="600"/>
      <c r="Z27" s="601">
        <v>0.3</v>
      </c>
      <c r="AA27" s="601"/>
      <c r="AB27" s="601"/>
      <c r="AC27" s="601"/>
      <c r="AD27" s="602" t="s">
        <v>61</v>
      </c>
      <c r="AE27" s="602"/>
      <c r="AF27" s="602"/>
      <c r="AG27" s="602"/>
      <c r="AH27" s="602"/>
      <c r="AI27" s="602"/>
      <c r="AJ27" s="602"/>
      <c r="AK27" s="602"/>
      <c r="AL27" s="603" t="s">
        <v>61</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4302188</v>
      </c>
      <c r="BH27" s="599"/>
      <c r="BI27" s="599"/>
      <c r="BJ27" s="599"/>
      <c r="BK27" s="599"/>
      <c r="BL27" s="599"/>
      <c r="BM27" s="599"/>
      <c r="BN27" s="600"/>
      <c r="BO27" s="601">
        <v>100</v>
      </c>
      <c r="BP27" s="601"/>
      <c r="BQ27" s="601"/>
      <c r="BR27" s="601"/>
      <c r="BS27" s="602">
        <v>238800</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4389892</v>
      </c>
      <c r="CS27" s="631"/>
      <c r="CT27" s="631"/>
      <c r="CU27" s="631"/>
      <c r="CV27" s="631"/>
      <c r="CW27" s="631"/>
      <c r="CX27" s="631"/>
      <c r="CY27" s="632"/>
      <c r="CZ27" s="603">
        <v>20.6</v>
      </c>
      <c r="DA27" s="629"/>
      <c r="DB27" s="629"/>
      <c r="DC27" s="633"/>
      <c r="DD27" s="607">
        <v>1547735</v>
      </c>
      <c r="DE27" s="631"/>
      <c r="DF27" s="631"/>
      <c r="DG27" s="631"/>
      <c r="DH27" s="631"/>
      <c r="DI27" s="631"/>
      <c r="DJ27" s="631"/>
      <c r="DK27" s="632"/>
      <c r="DL27" s="607">
        <v>1038721</v>
      </c>
      <c r="DM27" s="631"/>
      <c r="DN27" s="631"/>
      <c r="DO27" s="631"/>
      <c r="DP27" s="631"/>
      <c r="DQ27" s="631"/>
      <c r="DR27" s="631"/>
      <c r="DS27" s="631"/>
      <c r="DT27" s="631"/>
      <c r="DU27" s="631"/>
      <c r="DV27" s="632"/>
      <c r="DW27" s="603">
        <v>11.6</v>
      </c>
      <c r="DX27" s="629"/>
      <c r="DY27" s="629"/>
      <c r="DZ27" s="629"/>
      <c r="EA27" s="629"/>
      <c r="EB27" s="629"/>
      <c r="EC27" s="630"/>
    </row>
    <row r="28" spans="2:133" ht="11.25" customHeight="1" x14ac:dyDescent="0.15">
      <c r="B28" s="595" t="s">
        <v>231</v>
      </c>
      <c r="C28" s="596"/>
      <c r="D28" s="596"/>
      <c r="E28" s="596"/>
      <c r="F28" s="596"/>
      <c r="G28" s="596"/>
      <c r="H28" s="596"/>
      <c r="I28" s="596"/>
      <c r="J28" s="596"/>
      <c r="K28" s="596"/>
      <c r="L28" s="596"/>
      <c r="M28" s="596"/>
      <c r="N28" s="596"/>
      <c r="O28" s="596"/>
      <c r="P28" s="596"/>
      <c r="Q28" s="597"/>
      <c r="R28" s="598">
        <v>98517</v>
      </c>
      <c r="S28" s="599"/>
      <c r="T28" s="599"/>
      <c r="U28" s="599"/>
      <c r="V28" s="599"/>
      <c r="W28" s="599"/>
      <c r="X28" s="599"/>
      <c r="Y28" s="600"/>
      <c r="Z28" s="601">
        <v>0.5</v>
      </c>
      <c r="AA28" s="601"/>
      <c r="AB28" s="601"/>
      <c r="AC28" s="601"/>
      <c r="AD28" s="602">
        <v>9287</v>
      </c>
      <c r="AE28" s="602"/>
      <c r="AF28" s="602"/>
      <c r="AG28" s="602"/>
      <c r="AH28" s="602"/>
      <c r="AI28" s="602"/>
      <c r="AJ28" s="602"/>
      <c r="AK28" s="602"/>
      <c r="AL28" s="603">
        <v>0.1</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1282158</v>
      </c>
      <c r="CS28" s="599"/>
      <c r="CT28" s="599"/>
      <c r="CU28" s="599"/>
      <c r="CV28" s="599"/>
      <c r="CW28" s="599"/>
      <c r="CX28" s="599"/>
      <c r="CY28" s="600"/>
      <c r="CZ28" s="603">
        <v>6</v>
      </c>
      <c r="DA28" s="629"/>
      <c r="DB28" s="629"/>
      <c r="DC28" s="633"/>
      <c r="DD28" s="607">
        <v>1244180</v>
      </c>
      <c r="DE28" s="599"/>
      <c r="DF28" s="599"/>
      <c r="DG28" s="599"/>
      <c r="DH28" s="599"/>
      <c r="DI28" s="599"/>
      <c r="DJ28" s="599"/>
      <c r="DK28" s="600"/>
      <c r="DL28" s="607">
        <v>1244180</v>
      </c>
      <c r="DM28" s="599"/>
      <c r="DN28" s="599"/>
      <c r="DO28" s="599"/>
      <c r="DP28" s="599"/>
      <c r="DQ28" s="599"/>
      <c r="DR28" s="599"/>
      <c r="DS28" s="599"/>
      <c r="DT28" s="599"/>
      <c r="DU28" s="599"/>
      <c r="DV28" s="600"/>
      <c r="DW28" s="603">
        <v>13.8</v>
      </c>
      <c r="DX28" s="629"/>
      <c r="DY28" s="629"/>
      <c r="DZ28" s="629"/>
      <c r="EA28" s="629"/>
      <c r="EB28" s="629"/>
      <c r="EC28" s="630"/>
    </row>
    <row r="29" spans="2:133" ht="11.25" customHeight="1" x14ac:dyDescent="0.15">
      <c r="B29" s="595" t="s">
        <v>233</v>
      </c>
      <c r="C29" s="596"/>
      <c r="D29" s="596"/>
      <c r="E29" s="596"/>
      <c r="F29" s="596"/>
      <c r="G29" s="596"/>
      <c r="H29" s="596"/>
      <c r="I29" s="596"/>
      <c r="J29" s="596"/>
      <c r="K29" s="596"/>
      <c r="L29" s="596"/>
      <c r="M29" s="596"/>
      <c r="N29" s="596"/>
      <c r="O29" s="596"/>
      <c r="P29" s="596"/>
      <c r="Q29" s="597"/>
      <c r="R29" s="598">
        <v>111872</v>
      </c>
      <c r="S29" s="599"/>
      <c r="T29" s="599"/>
      <c r="U29" s="599"/>
      <c r="V29" s="599"/>
      <c r="W29" s="599"/>
      <c r="X29" s="599"/>
      <c r="Y29" s="600"/>
      <c r="Z29" s="601">
        <v>0.5</v>
      </c>
      <c r="AA29" s="601"/>
      <c r="AB29" s="601"/>
      <c r="AC29" s="601"/>
      <c r="AD29" s="602" t="s">
        <v>61</v>
      </c>
      <c r="AE29" s="602"/>
      <c r="AF29" s="602"/>
      <c r="AG29" s="602"/>
      <c r="AH29" s="602"/>
      <c r="AI29" s="602"/>
      <c r="AJ29" s="602"/>
      <c r="AK29" s="602"/>
      <c r="AL29" s="603" t="s">
        <v>61</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4" t="s">
        <v>234</v>
      </c>
      <c r="CE29" s="635"/>
      <c r="CF29" s="595" t="s">
        <v>235</v>
      </c>
      <c r="CG29" s="596"/>
      <c r="CH29" s="596"/>
      <c r="CI29" s="596"/>
      <c r="CJ29" s="596"/>
      <c r="CK29" s="596"/>
      <c r="CL29" s="596"/>
      <c r="CM29" s="596"/>
      <c r="CN29" s="596"/>
      <c r="CO29" s="596"/>
      <c r="CP29" s="596"/>
      <c r="CQ29" s="597"/>
      <c r="CR29" s="598">
        <v>1282005</v>
      </c>
      <c r="CS29" s="631"/>
      <c r="CT29" s="631"/>
      <c r="CU29" s="631"/>
      <c r="CV29" s="631"/>
      <c r="CW29" s="631"/>
      <c r="CX29" s="631"/>
      <c r="CY29" s="632"/>
      <c r="CZ29" s="603">
        <v>6</v>
      </c>
      <c r="DA29" s="629"/>
      <c r="DB29" s="629"/>
      <c r="DC29" s="633"/>
      <c r="DD29" s="607">
        <v>1244027</v>
      </c>
      <c r="DE29" s="631"/>
      <c r="DF29" s="631"/>
      <c r="DG29" s="631"/>
      <c r="DH29" s="631"/>
      <c r="DI29" s="631"/>
      <c r="DJ29" s="631"/>
      <c r="DK29" s="632"/>
      <c r="DL29" s="607">
        <v>1244027</v>
      </c>
      <c r="DM29" s="631"/>
      <c r="DN29" s="631"/>
      <c r="DO29" s="631"/>
      <c r="DP29" s="631"/>
      <c r="DQ29" s="631"/>
      <c r="DR29" s="631"/>
      <c r="DS29" s="631"/>
      <c r="DT29" s="631"/>
      <c r="DU29" s="631"/>
      <c r="DV29" s="632"/>
      <c r="DW29" s="603">
        <v>13.8</v>
      </c>
      <c r="DX29" s="629"/>
      <c r="DY29" s="629"/>
      <c r="DZ29" s="629"/>
      <c r="EA29" s="629"/>
      <c r="EB29" s="629"/>
      <c r="EC29" s="630"/>
    </row>
    <row r="30" spans="2:133" ht="11.25" customHeight="1" x14ac:dyDescent="0.15">
      <c r="B30" s="595" t="s">
        <v>236</v>
      </c>
      <c r="C30" s="596"/>
      <c r="D30" s="596"/>
      <c r="E30" s="596"/>
      <c r="F30" s="596"/>
      <c r="G30" s="596"/>
      <c r="H30" s="596"/>
      <c r="I30" s="596"/>
      <c r="J30" s="596"/>
      <c r="K30" s="596"/>
      <c r="L30" s="596"/>
      <c r="M30" s="596"/>
      <c r="N30" s="596"/>
      <c r="O30" s="596"/>
      <c r="P30" s="596"/>
      <c r="Q30" s="597"/>
      <c r="R30" s="598">
        <v>3894467</v>
      </c>
      <c r="S30" s="599"/>
      <c r="T30" s="599"/>
      <c r="U30" s="599"/>
      <c r="V30" s="599"/>
      <c r="W30" s="599"/>
      <c r="X30" s="599"/>
      <c r="Y30" s="600"/>
      <c r="Z30" s="601">
        <v>18</v>
      </c>
      <c r="AA30" s="601"/>
      <c r="AB30" s="601"/>
      <c r="AC30" s="601"/>
      <c r="AD30" s="602" t="s">
        <v>61</v>
      </c>
      <c r="AE30" s="602"/>
      <c r="AF30" s="602"/>
      <c r="AG30" s="602"/>
      <c r="AH30" s="602"/>
      <c r="AI30" s="602"/>
      <c r="AJ30" s="602"/>
      <c r="AK30" s="602"/>
      <c r="AL30" s="603" t="s">
        <v>61</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40"/>
      <c r="BI30" s="640"/>
      <c r="BJ30" s="640"/>
      <c r="BK30" s="640"/>
      <c r="BL30" s="640"/>
      <c r="BM30" s="640"/>
      <c r="BN30" s="640"/>
      <c r="BO30" s="640"/>
      <c r="BP30" s="640"/>
      <c r="BQ30" s="641"/>
      <c r="BR30" s="580" t="s">
        <v>238</v>
      </c>
      <c r="BS30" s="640"/>
      <c r="BT30" s="640"/>
      <c r="BU30" s="640"/>
      <c r="BV30" s="640"/>
      <c r="BW30" s="640"/>
      <c r="BX30" s="640"/>
      <c r="BY30" s="640"/>
      <c r="BZ30" s="640"/>
      <c r="CA30" s="640"/>
      <c r="CB30" s="641"/>
      <c r="CD30" s="636"/>
      <c r="CE30" s="637"/>
      <c r="CF30" s="595" t="s">
        <v>239</v>
      </c>
      <c r="CG30" s="596"/>
      <c r="CH30" s="596"/>
      <c r="CI30" s="596"/>
      <c r="CJ30" s="596"/>
      <c r="CK30" s="596"/>
      <c r="CL30" s="596"/>
      <c r="CM30" s="596"/>
      <c r="CN30" s="596"/>
      <c r="CO30" s="596"/>
      <c r="CP30" s="596"/>
      <c r="CQ30" s="597"/>
      <c r="CR30" s="598">
        <v>1245809</v>
      </c>
      <c r="CS30" s="599"/>
      <c r="CT30" s="599"/>
      <c r="CU30" s="599"/>
      <c r="CV30" s="599"/>
      <c r="CW30" s="599"/>
      <c r="CX30" s="599"/>
      <c r="CY30" s="600"/>
      <c r="CZ30" s="603">
        <v>5.9</v>
      </c>
      <c r="DA30" s="629"/>
      <c r="DB30" s="629"/>
      <c r="DC30" s="633"/>
      <c r="DD30" s="607">
        <v>1207831</v>
      </c>
      <c r="DE30" s="599"/>
      <c r="DF30" s="599"/>
      <c r="DG30" s="599"/>
      <c r="DH30" s="599"/>
      <c r="DI30" s="599"/>
      <c r="DJ30" s="599"/>
      <c r="DK30" s="600"/>
      <c r="DL30" s="607">
        <v>1207831</v>
      </c>
      <c r="DM30" s="599"/>
      <c r="DN30" s="599"/>
      <c r="DO30" s="599"/>
      <c r="DP30" s="599"/>
      <c r="DQ30" s="599"/>
      <c r="DR30" s="599"/>
      <c r="DS30" s="599"/>
      <c r="DT30" s="599"/>
      <c r="DU30" s="599"/>
      <c r="DV30" s="600"/>
      <c r="DW30" s="603">
        <v>13.4</v>
      </c>
      <c r="DX30" s="629"/>
      <c r="DY30" s="629"/>
      <c r="DZ30" s="629"/>
      <c r="EA30" s="629"/>
      <c r="EB30" s="629"/>
      <c r="EC30" s="630"/>
    </row>
    <row r="31" spans="2:133" ht="11.25" customHeight="1" x14ac:dyDescent="0.15">
      <c r="B31" s="611" t="s">
        <v>240</v>
      </c>
      <c r="C31" s="612"/>
      <c r="D31" s="612"/>
      <c r="E31" s="612"/>
      <c r="F31" s="612"/>
      <c r="G31" s="612"/>
      <c r="H31" s="612"/>
      <c r="I31" s="612"/>
      <c r="J31" s="612"/>
      <c r="K31" s="612"/>
      <c r="L31" s="612"/>
      <c r="M31" s="612"/>
      <c r="N31" s="612"/>
      <c r="O31" s="612"/>
      <c r="P31" s="612"/>
      <c r="Q31" s="613"/>
      <c r="R31" s="598">
        <v>227623</v>
      </c>
      <c r="S31" s="599"/>
      <c r="T31" s="599"/>
      <c r="U31" s="599"/>
      <c r="V31" s="599"/>
      <c r="W31" s="599"/>
      <c r="X31" s="599"/>
      <c r="Y31" s="600"/>
      <c r="Z31" s="601">
        <v>1.1000000000000001</v>
      </c>
      <c r="AA31" s="601"/>
      <c r="AB31" s="601"/>
      <c r="AC31" s="601"/>
      <c r="AD31" s="602">
        <v>227623</v>
      </c>
      <c r="AE31" s="602"/>
      <c r="AF31" s="602"/>
      <c r="AG31" s="602"/>
      <c r="AH31" s="602"/>
      <c r="AI31" s="602"/>
      <c r="AJ31" s="602"/>
      <c r="AK31" s="602"/>
      <c r="AL31" s="603">
        <v>2.6</v>
      </c>
      <c r="AM31" s="604"/>
      <c r="AN31" s="604"/>
      <c r="AO31" s="605"/>
      <c r="AP31" s="644" t="s">
        <v>241</v>
      </c>
      <c r="AQ31" s="645"/>
      <c r="AR31" s="645"/>
      <c r="AS31" s="645"/>
      <c r="AT31" s="650" t="s">
        <v>242</v>
      </c>
      <c r="AU31" s="77"/>
      <c r="AV31" s="77"/>
      <c r="AW31" s="77"/>
      <c r="AX31" s="584" t="s">
        <v>118</v>
      </c>
      <c r="AY31" s="585"/>
      <c r="AZ31" s="585"/>
      <c r="BA31" s="585"/>
      <c r="BB31" s="585"/>
      <c r="BC31" s="585"/>
      <c r="BD31" s="585"/>
      <c r="BE31" s="585"/>
      <c r="BF31" s="586"/>
      <c r="BG31" s="654">
        <v>99.6</v>
      </c>
      <c r="BH31" s="642"/>
      <c r="BI31" s="642"/>
      <c r="BJ31" s="642"/>
      <c r="BK31" s="642"/>
      <c r="BL31" s="642"/>
      <c r="BM31" s="593">
        <v>98.4</v>
      </c>
      <c r="BN31" s="642"/>
      <c r="BO31" s="642"/>
      <c r="BP31" s="642"/>
      <c r="BQ31" s="643"/>
      <c r="BR31" s="654">
        <v>99.7</v>
      </c>
      <c r="BS31" s="642"/>
      <c r="BT31" s="642"/>
      <c r="BU31" s="642"/>
      <c r="BV31" s="642"/>
      <c r="BW31" s="642"/>
      <c r="BX31" s="593">
        <v>98.4</v>
      </c>
      <c r="BY31" s="642"/>
      <c r="BZ31" s="642"/>
      <c r="CA31" s="642"/>
      <c r="CB31" s="643"/>
      <c r="CD31" s="636"/>
      <c r="CE31" s="637"/>
      <c r="CF31" s="595" t="s">
        <v>243</v>
      </c>
      <c r="CG31" s="596"/>
      <c r="CH31" s="596"/>
      <c r="CI31" s="596"/>
      <c r="CJ31" s="596"/>
      <c r="CK31" s="596"/>
      <c r="CL31" s="596"/>
      <c r="CM31" s="596"/>
      <c r="CN31" s="596"/>
      <c r="CO31" s="596"/>
      <c r="CP31" s="596"/>
      <c r="CQ31" s="597"/>
      <c r="CR31" s="598">
        <v>36196</v>
      </c>
      <c r="CS31" s="631"/>
      <c r="CT31" s="631"/>
      <c r="CU31" s="631"/>
      <c r="CV31" s="631"/>
      <c r="CW31" s="631"/>
      <c r="CX31" s="631"/>
      <c r="CY31" s="632"/>
      <c r="CZ31" s="603">
        <v>0.2</v>
      </c>
      <c r="DA31" s="629"/>
      <c r="DB31" s="629"/>
      <c r="DC31" s="633"/>
      <c r="DD31" s="607">
        <v>36196</v>
      </c>
      <c r="DE31" s="631"/>
      <c r="DF31" s="631"/>
      <c r="DG31" s="631"/>
      <c r="DH31" s="631"/>
      <c r="DI31" s="631"/>
      <c r="DJ31" s="631"/>
      <c r="DK31" s="632"/>
      <c r="DL31" s="607">
        <v>36196</v>
      </c>
      <c r="DM31" s="631"/>
      <c r="DN31" s="631"/>
      <c r="DO31" s="631"/>
      <c r="DP31" s="631"/>
      <c r="DQ31" s="631"/>
      <c r="DR31" s="631"/>
      <c r="DS31" s="631"/>
      <c r="DT31" s="631"/>
      <c r="DU31" s="631"/>
      <c r="DV31" s="632"/>
      <c r="DW31" s="603">
        <v>0.4</v>
      </c>
      <c r="DX31" s="629"/>
      <c r="DY31" s="629"/>
      <c r="DZ31" s="629"/>
      <c r="EA31" s="629"/>
      <c r="EB31" s="629"/>
      <c r="EC31" s="630"/>
    </row>
    <row r="32" spans="2:133" ht="11.25" customHeight="1" x14ac:dyDescent="0.15">
      <c r="B32" s="595" t="s">
        <v>244</v>
      </c>
      <c r="C32" s="596"/>
      <c r="D32" s="596"/>
      <c r="E32" s="596"/>
      <c r="F32" s="596"/>
      <c r="G32" s="596"/>
      <c r="H32" s="596"/>
      <c r="I32" s="596"/>
      <c r="J32" s="596"/>
      <c r="K32" s="596"/>
      <c r="L32" s="596"/>
      <c r="M32" s="596"/>
      <c r="N32" s="596"/>
      <c r="O32" s="596"/>
      <c r="P32" s="596"/>
      <c r="Q32" s="597"/>
      <c r="R32" s="598">
        <v>2288982</v>
      </c>
      <c r="S32" s="599"/>
      <c r="T32" s="599"/>
      <c r="U32" s="599"/>
      <c r="V32" s="599"/>
      <c r="W32" s="599"/>
      <c r="X32" s="599"/>
      <c r="Y32" s="600"/>
      <c r="Z32" s="601">
        <v>10.6</v>
      </c>
      <c r="AA32" s="601"/>
      <c r="AB32" s="601"/>
      <c r="AC32" s="601"/>
      <c r="AD32" s="602" t="s">
        <v>61</v>
      </c>
      <c r="AE32" s="602"/>
      <c r="AF32" s="602"/>
      <c r="AG32" s="602"/>
      <c r="AH32" s="602"/>
      <c r="AI32" s="602"/>
      <c r="AJ32" s="602"/>
      <c r="AK32" s="602"/>
      <c r="AL32" s="603" t="s">
        <v>61</v>
      </c>
      <c r="AM32" s="604"/>
      <c r="AN32" s="604"/>
      <c r="AO32" s="605"/>
      <c r="AP32" s="646"/>
      <c r="AQ32" s="647"/>
      <c r="AR32" s="647"/>
      <c r="AS32" s="647"/>
      <c r="AT32" s="651"/>
      <c r="AU32" s="73" t="s">
        <v>245</v>
      </c>
      <c r="AX32" s="595" t="s">
        <v>246</v>
      </c>
      <c r="AY32" s="596"/>
      <c r="AZ32" s="596"/>
      <c r="BA32" s="596"/>
      <c r="BB32" s="596"/>
      <c r="BC32" s="596"/>
      <c r="BD32" s="596"/>
      <c r="BE32" s="596"/>
      <c r="BF32" s="597"/>
      <c r="BG32" s="655">
        <v>99.4</v>
      </c>
      <c r="BH32" s="631"/>
      <c r="BI32" s="631"/>
      <c r="BJ32" s="631"/>
      <c r="BK32" s="631"/>
      <c r="BL32" s="631"/>
      <c r="BM32" s="604">
        <v>98.3</v>
      </c>
      <c r="BN32" s="631"/>
      <c r="BO32" s="631"/>
      <c r="BP32" s="631"/>
      <c r="BQ32" s="653"/>
      <c r="BR32" s="655">
        <v>99.6</v>
      </c>
      <c r="BS32" s="631"/>
      <c r="BT32" s="631"/>
      <c r="BU32" s="631"/>
      <c r="BV32" s="631"/>
      <c r="BW32" s="631"/>
      <c r="BX32" s="604">
        <v>98.5</v>
      </c>
      <c r="BY32" s="631"/>
      <c r="BZ32" s="631"/>
      <c r="CA32" s="631"/>
      <c r="CB32" s="653"/>
      <c r="CD32" s="638"/>
      <c r="CE32" s="639"/>
      <c r="CF32" s="595" t="s">
        <v>247</v>
      </c>
      <c r="CG32" s="596"/>
      <c r="CH32" s="596"/>
      <c r="CI32" s="596"/>
      <c r="CJ32" s="596"/>
      <c r="CK32" s="596"/>
      <c r="CL32" s="596"/>
      <c r="CM32" s="596"/>
      <c r="CN32" s="596"/>
      <c r="CO32" s="596"/>
      <c r="CP32" s="596"/>
      <c r="CQ32" s="597"/>
      <c r="CR32" s="598">
        <v>153</v>
      </c>
      <c r="CS32" s="599"/>
      <c r="CT32" s="599"/>
      <c r="CU32" s="599"/>
      <c r="CV32" s="599"/>
      <c r="CW32" s="599"/>
      <c r="CX32" s="599"/>
      <c r="CY32" s="600"/>
      <c r="CZ32" s="603">
        <v>0</v>
      </c>
      <c r="DA32" s="629"/>
      <c r="DB32" s="629"/>
      <c r="DC32" s="633"/>
      <c r="DD32" s="607">
        <v>153</v>
      </c>
      <c r="DE32" s="599"/>
      <c r="DF32" s="599"/>
      <c r="DG32" s="599"/>
      <c r="DH32" s="599"/>
      <c r="DI32" s="599"/>
      <c r="DJ32" s="599"/>
      <c r="DK32" s="600"/>
      <c r="DL32" s="607">
        <v>153</v>
      </c>
      <c r="DM32" s="599"/>
      <c r="DN32" s="599"/>
      <c r="DO32" s="599"/>
      <c r="DP32" s="599"/>
      <c r="DQ32" s="599"/>
      <c r="DR32" s="599"/>
      <c r="DS32" s="599"/>
      <c r="DT32" s="599"/>
      <c r="DU32" s="599"/>
      <c r="DV32" s="600"/>
      <c r="DW32" s="603">
        <v>0</v>
      </c>
      <c r="DX32" s="629"/>
      <c r="DY32" s="629"/>
      <c r="DZ32" s="629"/>
      <c r="EA32" s="629"/>
      <c r="EB32" s="629"/>
      <c r="EC32" s="630"/>
    </row>
    <row r="33" spans="2:133" ht="11.25" customHeight="1" x14ac:dyDescent="0.15">
      <c r="B33" s="595" t="s">
        <v>248</v>
      </c>
      <c r="C33" s="596"/>
      <c r="D33" s="596"/>
      <c r="E33" s="596"/>
      <c r="F33" s="596"/>
      <c r="G33" s="596"/>
      <c r="H33" s="596"/>
      <c r="I33" s="596"/>
      <c r="J33" s="596"/>
      <c r="K33" s="596"/>
      <c r="L33" s="596"/>
      <c r="M33" s="596"/>
      <c r="N33" s="596"/>
      <c r="O33" s="596"/>
      <c r="P33" s="596"/>
      <c r="Q33" s="597"/>
      <c r="R33" s="598">
        <v>29497</v>
      </c>
      <c r="S33" s="599"/>
      <c r="T33" s="599"/>
      <c r="U33" s="599"/>
      <c r="V33" s="599"/>
      <c r="W33" s="599"/>
      <c r="X33" s="599"/>
      <c r="Y33" s="600"/>
      <c r="Z33" s="601">
        <v>0.1</v>
      </c>
      <c r="AA33" s="601"/>
      <c r="AB33" s="601"/>
      <c r="AC33" s="601"/>
      <c r="AD33" s="602">
        <v>28451</v>
      </c>
      <c r="AE33" s="602"/>
      <c r="AF33" s="602"/>
      <c r="AG33" s="602"/>
      <c r="AH33" s="602"/>
      <c r="AI33" s="602"/>
      <c r="AJ33" s="602"/>
      <c r="AK33" s="602"/>
      <c r="AL33" s="603">
        <v>0.3</v>
      </c>
      <c r="AM33" s="604"/>
      <c r="AN33" s="604"/>
      <c r="AO33" s="605"/>
      <c r="AP33" s="648"/>
      <c r="AQ33" s="649"/>
      <c r="AR33" s="649"/>
      <c r="AS33" s="649"/>
      <c r="AT33" s="652"/>
      <c r="AU33" s="78"/>
      <c r="AV33" s="78"/>
      <c r="AW33" s="78"/>
      <c r="AX33" s="619" t="s">
        <v>249</v>
      </c>
      <c r="AY33" s="620"/>
      <c r="AZ33" s="620"/>
      <c r="BA33" s="620"/>
      <c r="BB33" s="620"/>
      <c r="BC33" s="620"/>
      <c r="BD33" s="620"/>
      <c r="BE33" s="620"/>
      <c r="BF33" s="621"/>
      <c r="BG33" s="656">
        <v>99.7</v>
      </c>
      <c r="BH33" s="657"/>
      <c r="BI33" s="657"/>
      <c r="BJ33" s="657"/>
      <c r="BK33" s="657"/>
      <c r="BL33" s="657"/>
      <c r="BM33" s="658">
        <v>98.3</v>
      </c>
      <c r="BN33" s="657"/>
      <c r="BO33" s="657"/>
      <c r="BP33" s="657"/>
      <c r="BQ33" s="659"/>
      <c r="BR33" s="656">
        <v>99.7</v>
      </c>
      <c r="BS33" s="657"/>
      <c r="BT33" s="657"/>
      <c r="BU33" s="657"/>
      <c r="BV33" s="657"/>
      <c r="BW33" s="657"/>
      <c r="BX33" s="658">
        <v>98</v>
      </c>
      <c r="BY33" s="657"/>
      <c r="BZ33" s="657"/>
      <c r="CA33" s="657"/>
      <c r="CB33" s="659"/>
      <c r="CD33" s="595" t="s">
        <v>250</v>
      </c>
      <c r="CE33" s="596"/>
      <c r="CF33" s="596"/>
      <c r="CG33" s="596"/>
      <c r="CH33" s="596"/>
      <c r="CI33" s="596"/>
      <c r="CJ33" s="596"/>
      <c r="CK33" s="596"/>
      <c r="CL33" s="596"/>
      <c r="CM33" s="596"/>
      <c r="CN33" s="596"/>
      <c r="CO33" s="596"/>
      <c r="CP33" s="596"/>
      <c r="CQ33" s="597"/>
      <c r="CR33" s="598">
        <v>10172941</v>
      </c>
      <c r="CS33" s="631"/>
      <c r="CT33" s="631"/>
      <c r="CU33" s="631"/>
      <c r="CV33" s="631"/>
      <c r="CW33" s="631"/>
      <c r="CX33" s="631"/>
      <c r="CY33" s="632"/>
      <c r="CZ33" s="603">
        <v>47.8</v>
      </c>
      <c r="DA33" s="629"/>
      <c r="DB33" s="629"/>
      <c r="DC33" s="633"/>
      <c r="DD33" s="607">
        <v>5314053</v>
      </c>
      <c r="DE33" s="631"/>
      <c r="DF33" s="631"/>
      <c r="DG33" s="631"/>
      <c r="DH33" s="631"/>
      <c r="DI33" s="631"/>
      <c r="DJ33" s="631"/>
      <c r="DK33" s="632"/>
      <c r="DL33" s="607">
        <v>3703586</v>
      </c>
      <c r="DM33" s="631"/>
      <c r="DN33" s="631"/>
      <c r="DO33" s="631"/>
      <c r="DP33" s="631"/>
      <c r="DQ33" s="631"/>
      <c r="DR33" s="631"/>
      <c r="DS33" s="631"/>
      <c r="DT33" s="631"/>
      <c r="DU33" s="631"/>
      <c r="DV33" s="632"/>
      <c r="DW33" s="603">
        <v>41.2</v>
      </c>
      <c r="DX33" s="629"/>
      <c r="DY33" s="629"/>
      <c r="DZ33" s="629"/>
      <c r="EA33" s="629"/>
      <c r="EB33" s="629"/>
      <c r="EC33" s="630"/>
    </row>
    <row r="34" spans="2:133" ht="11.25" customHeight="1" x14ac:dyDescent="0.15">
      <c r="B34" s="595" t="s">
        <v>251</v>
      </c>
      <c r="C34" s="596"/>
      <c r="D34" s="596"/>
      <c r="E34" s="596"/>
      <c r="F34" s="596"/>
      <c r="G34" s="596"/>
      <c r="H34" s="596"/>
      <c r="I34" s="596"/>
      <c r="J34" s="596"/>
      <c r="K34" s="596"/>
      <c r="L34" s="596"/>
      <c r="M34" s="596"/>
      <c r="N34" s="596"/>
      <c r="O34" s="596"/>
      <c r="P34" s="596"/>
      <c r="Q34" s="597"/>
      <c r="R34" s="598">
        <v>419987</v>
      </c>
      <c r="S34" s="599"/>
      <c r="T34" s="599"/>
      <c r="U34" s="599"/>
      <c r="V34" s="599"/>
      <c r="W34" s="599"/>
      <c r="X34" s="599"/>
      <c r="Y34" s="600"/>
      <c r="Z34" s="601">
        <v>1.9</v>
      </c>
      <c r="AA34" s="601"/>
      <c r="AB34" s="601"/>
      <c r="AC34" s="601"/>
      <c r="AD34" s="602" t="s">
        <v>61</v>
      </c>
      <c r="AE34" s="602"/>
      <c r="AF34" s="602"/>
      <c r="AG34" s="602"/>
      <c r="AH34" s="602"/>
      <c r="AI34" s="602"/>
      <c r="AJ34" s="602"/>
      <c r="AK34" s="602"/>
      <c r="AL34" s="603" t="s">
        <v>61</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252</v>
      </c>
      <c r="CE34" s="596"/>
      <c r="CF34" s="596"/>
      <c r="CG34" s="596"/>
      <c r="CH34" s="596"/>
      <c r="CI34" s="596"/>
      <c r="CJ34" s="596"/>
      <c r="CK34" s="596"/>
      <c r="CL34" s="596"/>
      <c r="CM34" s="596"/>
      <c r="CN34" s="596"/>
      <c r="CO34" s="596"/>
      <c r="CP34" s="596"/>
      <c r="CQ34" s="597"/>
      <c r="CR34" s="598">
        <v>2331301</v>
      </c>
      <c r="CS34" s="599"/>
      <c r="CT34" s="599"/>
      <c r="CU34" s="599"/>
      <c r="CV34" s="599"/>
      <c r="CW34" s="599"/>
      <c r="CX34" s="599"/>
      <c r="CY34" s="600"/>
      <c r="CZ34" s="603">
        <v>11</v>
      </c>
      <c r="DA34" s="629"/>
      <c r="DB34" s="629"/>
      <c r="DC34" s="633"/>
      <c r="DD34" s="607">
        <v>1592469</v>
      </c>
      <c r="DE34" s="599"/>
      <c r="DF34" s="599"/>
      <c r="DG34" s="599"/>
      <c r="DH34" s="599"/>
      <c r="DI34" s="599"/>
      <c r="DJ34" s="599"/>
      <c r="DK34" s="600"/>
      <c r="DL34" s="607">
        <v>1253543</v>
      </c>
      <c r="DM34" s="599"/>
      <c r="DN34" s="599"/>
      <c r="DO34" s="599"/>
      <c r="DP34" s="599"/>
      <c r="DQ34" s="599"/>
      <c r="DR34" s="599"/>
      <c r="DS34" s="599"/>
      <c r="DT34" s="599"/>
      <c r="DU34" s="599"/>
      <c r="DV34" s="600"/>
      <c r="DW34" s="603">
        <v>13.9</v>
      </c>
      <c r="DX34" s="629"/>
      <c r="DY34" s="629"/>
      <c r="DZ34" s="629"/>
      <c r="EA34" s="629"/>
      <c r="EB34" s="629"/>
      <c r="EC34" s="630"/>
    </row>
    <row r="35" spans="2:133" ht="11.25" customHeight="1" x14ac:dyDescent="0.15">
      <c r="B35" s="595" t="s">
        <v>253</v>
      </c>
      <c r="C35" s="596"/>
      <c r="D35" s="596"/>
      <c r="E35" s="596"/>
      <c r="F35" s="596"/>
      <c r="G35" s="596"/>
      <c r="H35" s="596"/>
      <c r="I35" s="596"/>
      <c r="J35" s="596"/>
      <c r="K35" s="596"/>
      <c r="L35" s="596"/>
      <c r="M35" s="596"/>
      <c r="N35" s="596"/>
      <c r="O35" s="596"/>
      <c r="P35" s="596"/>
      <c r="Q35" s="597"/>
      <c r="R35" s="598">
        <v>559677</v>
      </c>
      <c r="S35" s="599"/>
      <c r="T35" s="599"/>
      <c r="U35" s="599"/>
      <c r="V35" s="599"/>
      <c r="W35" s="599"/>
      <c r="X35" s="599"/>
      <c r="Y35" s="600"/>
      <c r="Z35" s="601">
        <v>2.6</v>
      </c>
      <c r="AA35" s="601"/>
      <c r="AB35" s="601"/>
      <c r="AC35" s="601"/>
      <c r="AD35" s="602" t="s">
        <v>61</v>
      </c>
      <c r="AE35" s="602"/>
      <c r="AF35" s="602"/>
      <c r="AG35" s="602"/>
      <c r="AH35" s="602"/>
      <c r="AI35" s="602"/>
      <c r="AJ35" s="602"/>
      <c r="AK35" s="602"/>
      <c r="AL35" s="603" t="s">
        <v>61</v>
      </c>
      <c r="AM35" s="604"/>
      <c r="AN35" s="604"/>
      <c r="AO35" s="605"/>
      <c r="AP35" s="81"/>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110961</v>
      </c>
      <c r="CS35" s="631"/>
      <c r="CT35" s="631"/>
      <c r="CU35" s="631"/>
      <c r="CV35" s="631"/>
      <c r="CW35" s="631"/>
      <c r="CX35" s="631"/>
      <c r="CY35" s="632"/>
      <c r="CZ35" s="603">
        <v>0.5</v>
      </c>
      <c r="DA35" s="629"/>
      <c r="DB35" s="629"/>
      <c r="DC35" s="633"/>
      <c r="DD35" s="607">
        <v>94401</v>
      </c>
      <c r="DE35" s="631"/>
      <c r="DF35" s="631"/>
      <c r="DG35" s="631"/>
      <c r="DH35" s="631"/>
      <c r="DI35" s="631"/>
      <c r="DJ35" s="631"/>
      <c r="DK35" s="632"/>
      <c r="DL35" s="607">
        <v>74388</v>
      </c>
      <c r="DM35" s="631"/>
      <c r="DN35" s="631"/>
      <c r="DO35" s="631"/>
      <c r="DP35" s="631"/>
      <c r="DQ35" s="631"/>
      <c r="DR35" s="631"/>
      <c r="DS35" s="631"/>
      <c r="DT35" s="631"/>
      <c r="DU35" s="631"/>
      <c r="DV35" s="632"/>
      <c r="DW35" s="603">
        <v>0.8</v>
      </c>
      <c r="DX35" s="629"/>
      <c r="DY35" s="629"/>
      <c r="DZ35" s="629"/>
      <c r="EA35" s="629"/>
      <c r="EB35" s="629"/>
      <c r="EC35" s="630"/>
    </row>
    <row r="36" spans="2:133" ht="11.25" customHeight="1" x14ac:dyDescent="0.15">
      <c r="B36" s="595" t="s">
        <v>257</v>
      </c>
      <c r="C36" s="596"/>
      <c r="D36" s="596"/>
      <c r="E36" s="596"/>
      <c r="F36" s="596"/>
      <c r="G36" s="596"/>
      <c r="H36" s="596"/>
      <c r="I36" s="596"/>
      <c r="J36" s="596"/>
      <c r="K36" s="596"/>
      <c r="L36" s="596"/>
      <c r="M36" s="596"/>
      <c r="N36" s="596"/>
      <c r="O36" s="596"/>
      <c r="P36" s="596"/>
      <c r="Q36" s="597"/>
      <c r="R36" s="598">
        <v>667584</v>
      </c>
      <c r="S36" s="599"/>
      <c r="T36" s="599"/>
      <c r="U36" s="599"/>
      <c r="V36" s="599"/>
      <c r="W36" s="599"/>
      <c r="X36" s="599"/>
      <c r="Y36" s="600"/>
      <c r="Z36" s="601">
        <v>3.1</v>
      </c>
      <c r="AA36" s="601"/>
      <c r="AB36" s="601"/>
      <c r="AC36" s="601"/>
      <c r="AD36" s="602" t="s">
        <v>61</v>
      </c>
      <c r="AE36" s="602"/>
      <c r="AF36" s="602"/>
      <c r="AG36" s="602"/>
      <c r="AH36" s="602"/>
      <c r="AI36" s="602"/>
      <c r="AJ36" s="602"/>
      <c r="AK36" s="602"/>
      <c r="AL36" s="603" t="s">
        <v>61</v>
      </c>
      <c r="AM36" s="604"/>
      <c r="AN36" s="604"/>
      <c r="AO36" s="605"/>
      <c r="AP36" s="81"/>
      <c r="AQ36" s="664" t="s">
        <v>258</v>
      </c>
      <c r="AR36" s="665"/>
      <c r="AS36" s="665"/>
      <c r="AT36" s="665"/>
      <c r="AU36" s="665"/>
      <c r="AV36" s="665"/>
      <c r="AW36" s="665"/>
      <c r="AX36" s="665"/>
      <c r="AY36" s="666"/>
      <c r="AZ36" s="587">
        <v>2182433</v>
      </c>
      <c r="BA36" s="588"/>
      <c r="BB36" s="588"/>
      <c r="BC36" s="588"/>
      <c r="BD36" s="588"/>
      <c r="BE36" s="588"/>
      <c r="BF36" s="660"/>
      <c r="BG36" s="584" t="s">
        <v>259</v>
      </c>
      <c r="BH36" s="585"/>
      <c r="BI36" s="585"/>
      <c r="BJ36" s="585"/>
      <c r="BK36" s="585"/>
      <c r="BL36" s="585"/>
      <c r="BM36" s="585"/>
      <c r="BN36" s="585"/>
      <c r="BO36" s="585"/>
      <c r="BP36" s="585"/>
      <c r="BQ36" s="585"/>
      <c r="BR36" s="585"/>
      <c r="BS36" s="585"/>
      <c r="BT36" s="585"/>
      <c r="BU36" s="586"/>
      <c r="BV36" s="587">
        <v>24160</v>
      </c>
      <c r="BW36" s="588"/>
      <c r="BX36" s="588"/>
      <c r="BY36" s="588"/>
      <c r="BZ36" s="588"/>
      <c r="CA36" s="588"/>
      <c r="CB36" s="660"/>
      <c r="CD36" s="595" t="s">
        <v>260</v>
      </c>
      <c r="CE36" s="596"/>
      <c r="CF36" s="596"/>
      <c r="CG36" s="596"/>
      <c r="CH36" s="596"/>
      <c r="CI36" s="596"/>
      <c r="CJ36" s="596"/>
      <c r="CK36" s="596"/>
      <c r="CL36" s="596"/>
      <c r="CM36" s="596"/>
      <c r="CN36" s="596"/>
      <c r="CO36" s="596"/>
      <c r="CP36" s="596"/>
      <c r="CQ36" s="597"/>
      <c r="CR36" s="598">
        <v>3298774</v>
      </c>
      <c r="CS36" s="599"/>
      <c r="CT36" s="599"/>
      <c r="CU36" s="599"/>
      <c r="CV36" s="599"/>
      <c r="CW36" s="599"/>
      <c r="CX36" s="599"/>
      <c r="CY36" s="600"/>
      <c r="CZ36" s="603">
        <v>15.5</v>
      </c>
      <c r="DA36" s="629"/>
      <c r="DB36" s="629"/>
      <c r="DC36" s="633"/>
      <c r="DD36" s="607">
        <v>2102911</v>
      </c>
      <c r="DE36" s="599"/>
      <c r="DF36" s="599"/>
      <c r="DG36" s="599"/>
      <c r="DH36" s="599"/>
      <c r="DI36" s="599"/>
      <c r="DJ36" s="599"/>
      <c r="DK36" s="600"/>
      <c r="DL36" s="607">
        <v>1249875</v>
      </c>
      <c r="DM36" s="599"/>
      <c r="DN36" s="599"/>
      <c r="DO36" s="599"/>
      <c r="DP36" s="599"/>
      <c r="DQ36" s="599"/>
      <c r="DR36" s="599"/>
      <c r="DS36" s="599"/>
      <c r="DT36" s="599"/>
      <c r="DU36" s="599"/>
      <c r="DV36" s="600"/>
      <c r="DW36" s="603">
        <v>13.9</v>
      </c>
      <c r="DX36" s="629"/>
      <c r="DY36" s="629"/>
      <c r="DZ36" s="629"/>
      <c r="EA36" s="629"/>
      <c r="EB36" s="629"/>
      <c r="EC36" s="630"/>
    </row>
    <row r="37" spans="2:133" ht="11.25" customHeight="1" x14ac:dyDescent="0.15">
      <c r="B37" s="595" t="s">
        <v>261</v>
      </c>
      <c r="C37" s="596"/>
      <c r="D37" s="596"/>
      <c r="E37" s="596"/>
      <c r="F37" s="596"/>
      <c r="G37" s="596"/>
      <c r="H37" s="596"/>
      <c r="I37" s="596"/>
      <c r="J37" s="596"/>
      <c r="K37" s="596"/>
      <c r="L37" s="596"/>
      <c r="M37" s="596"/>
      <c r="N37" s="596"/>
      <c r="O37" s="596"/>
      <c r="P37" s="596"/>
      <c r="Q37" s="597"/>
      <c r="R37" s="598">
        <v>2451921</v>
      </c>
      <c r="S37" s="599"/>
      <c r="T37" s="599"/>
      <c r="U37" s="599"/>
      <c r="V37" s="599"/>
      <c r="W37" s="599"/>
      <c r="X37" s="599"/>
      <c r="Y37" s="600"/>
      <c r="Z37" s="601">
        <v>11.3</v>
      </c>
      <c r="AA37" s="601"/>
      <c r="AB37" s="601"/>
      <c r="AC37" s="601"/>
      <c r="AD37" s="602">
        <v>8031</v>
      </c>
      <c r="AE37" s="602"/>
      <c r="AF37" s="602"/>
      <c r="AG37" s="602"/>
      <c r="AH37" s="602"/>
      <c r="AI37" s="602"/>
      <c r="AJ37" s="602"/>
      <c r="AK37" s="602"/>
      <c r="AL37" s="603">
        <v>0.1</v>
      </c>
      <c r="AM37" s="604"/>
      <c r="AN37" s="604"/>
      <c r="AO37" s="605"/>
      <c r="AQ37" s="661" t="s">
        <v>262</v>
      </c>
      <c r="AR37" s="662"/>
      <c r="AS37" s="662"/>
      <c r="AT37" s="662"/>
      <c r="AU37" s="662"/>
      <c r="AV37" s="662"/>
      <c r="AW37" s="662"/>
      <c r="AX37" s="662"/>
      <c r="AY37" s="663"/>
      <c r="AZ37" s="598">
        <v>717667</v>
      </c>
      <c r="BA37" s="599"/>
      <c r="BB37" s="599"/>
      <c r="BC37" s="599"/>
      <c r="BD37" s="631"/>
      <c r="BE37" s="631"/>
      <c r="BF37" s="653"/>
      <c r="BG37" s="595" t="s">
        <v>263</v>
      </c>
      <c r="BH37" s="596"/>
      <c r="BI37" s="596"/>
      <c r="BJ37" s="596"/>
      <c r="BK37" s="596"/>
      <c r="BL37" s="596"/>
      <c r="BM37" s="596"/>
      <c r="BN37" s="596"/>
      <c r="BO37" s="596"/>
      <c r="BP37" s="596"/>
      <c r="BQ37" s="596"/>
      <c r="BR37" s="596"/>
      <c r="BS37" s="596"/>
      <c r="BT37" s="596"/>
      <c r="BU37" s="597"/>
      <c r="BV37" s="598">
        <v>-45602</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616199</v>
      </c>
      <c r="CS37" s="631"/>
      <c r="CT37" s="631"/>
      <c r="CU37" s="631"/>
      <c r="CV37" s="631"/>
      <c r="CW37" s="631"/>
      <c r="CX37" s="631"/>
      <c r="CY37" s="632"/>
      <c r="CZ37" s="603">
        <v>2.9</v>
      </c>
      <c r="DA37" s="629"/>
      <c r="DB37" s="629"/>
      <c r="DC37" s="633"/>
      <c r="DD37" s="607">
        <v>572459</v>
      </c>
      <c r="DE37" s="631"/>
      <c r="DF37" s="631"/>
      <c r="DG37" s="631"/>
      <c r="DH37" s="631"/>
      <c r="DI37" s="631"/>
      <c r="DJ37" s="631"/>
      <c r="DK37" s="632"/>
      <c r="DL37" s="607">
        <v>502758</v>
      </c>
      <c r="DM37" s="631"/>
      <c r="DN37" s="631"/>
      <c r="DO37" s="631"/>
      <c r="DP37" s="631"/>
      <c r="DQ37" s="631"/>
      <c r="DR37" s="631"/>
      <c r="DS37" s="631"/>
      <c r="DT37" s="631"/>
      <c r="DU37" s="631"/>
      <c r="DV37" s="632"/>
      <c r="DW37" s="603">
        <v>5.6</v>
      </c>
      <c r="DX37" s="629"/>
      <c r="DY37" s="629"/>
      <c r="DZ37" s="629"/>
      <c r="EA37" s="629"/>
      <c r="EB37" s="629"/>
      <c r="EC37" s="630"/>
    </row>
    <row r="38" spans="2:133" ht="11.25" customHeight="1" x14ac:dyDescent="0.15">
      <c r="B38" s="595" t="s">
        <v>265</v>
      </c>
      <c r="C38" s="596"/>
      <c r="D38" s="596"/>
      <c r="E38" s="596"/>
      <c r="F38" s="596"/>
      <c r="G38" s="596"/>
      <c r="H38" s="596"/>
      <c r="I38" s="596"/>
      <c r="J38" s="596"/>
      <c r="K38" s="596"/>
      <c r="L38" s="596"/>
      <c r="M38" s="596"/>
      <c r="N38" s="596"/>
      <c r="O38" s="596"/>
      <c r="P38" s="596"/>
      <c r="Q38" s="597"/>
      <c r="R38" s="598">
        <v>1608210</v>
      </c>
      <c r="S38" s="599"/>
      <c r="T38" s="599"/>
      <c r="U38" s="599"/>
      <c r="V38" s="599"/>
      <c r="W38" s="599"/>
      <c r="X38" s="599"/>
      <c r="Y38" s="600"/>
      <c r="Z38" s="601">
        <v>7.4</v>
      </c>
      <c r="AA38" s="601"/>
      <c r="AB38" s="601"/>
      <c r="AC38" s="601"/>
      <c r="AD38" s="602" t="s">
        <v>61</v>
      </c>
      <c r="AE38" s="602"/>
      <c r="AF38" s="602"/>
      <c r="AG38" s="602"/>
      <c r="AH38" s="602"/>
      <c r="AI38" s="602"/>
      <c r="AJ38" s="602"/>
      <c r="AK38" s="602"/>
      <c r="AL38" s="603" t="s">
        <v>61</v>
      </c>
      <c r="AM38" s="604"/>
      <c r="AN38" s="604"/>
      <c r="AO38" s="605"/>
      <c r="AQ38" s="661" t="s">
        <v>266</v>
      </c>
      <c r="AR38" s="662"/>
      <c r="AS38" s="662"/>
      <c r="AT38" s="662"/>
      <c r="AU38" s="662"/>
      <c r="AV38" s="662"/>
      <c r="AW38" s="662"/>
      <c r="AX38" s="662"/>
      <c r="AY38" s="663"/>
      <c r="AZ38" s="598" t="s">
        <v>61</v>
      </c>
      <c r="BA38" s="599"/>
      <c r="BB38" s="599"/>
      <c r="BC38" s="599"/>
      <c r="BD38" s="631"/>
      <c r="BE38" s="631"/>
      <c r="BF38" s="653"/>
      <c r="BG38" s="595" t="s">
        <v>267</v>
      </c>
      <c r="BH38" s="596"/>
      <c r="BI38" s="596"/>
      <c r="BJ38" s="596"/>
      <c r="BK38" s="596"/>
      <c r="BL38" s="596"/>
      <c r="BM38" s="596"/>
      <c r="BN38" s="596"/>
      <c r="BO38" s="596"/>
      <c r="BP38" s="596"/>
      <c r="BQ38" s="596"/>
      <c r="BR38" s="596"/>
      <c r="BS38" s="596"/>
      <c r="BT38" s="596"/>
      <c r="BU38" s="597"/>
      <c r="BV38" s="598">
        <v>3868</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1464766</v>
      </c>
      <c r="CS38" s="599"/>
      <c r="CT38" s="599"/>
      <c r="CU38" s="599"/>
      <c r="CV38" s="599"/>
      <c r="CW38" s="599"/>
      <c r="CX38" s="599"/>
      <c r="CY38" s="600"/>
      <c r="CZ38" s="603">
        <v>6.9</v>
      </c>
      <c r="DA38" s="629"/>
      <c r="DB38" s="629"/>
      <c r="DC38" s="633"/>
      <c r="DD38" s="607">
        <v>1200094</v>
      </c>
      <c r="DE38" s="599"/>
      <c r="DF38" s="599"/>
      <c r="DG38" s="599"/>
      <c r="DH38" s="599"/>
      <c r="DI38" s="599"/>
      <c r="DJ38" s="599"/>
      <c r="DK38" s="600"/>
      <c r="DL38" s="607">
        <v>1125780</v>
      </c>
      <c r="DM38" s="599"/>
      <c r="DN38" s="599"/>
      <c r="DO38" s="599"/>
      <c r="DP38" s="599"/>
      <c r="DQ38" s="599"/>
      <c r="DR38" s="599"/>
      <c r="DS38" s="599"/>
      <c r="DT38" s="599"/>
      <c r="DU38" s="599"/>
      <c r="DV38" s="600"/>
      <c r="DW38" s="603">
        <v>12.5</v>
      </c>
      <c r="DX38" s="629"/>
      <c r="DY38" s="629"/>
      <c r="DZ38" s="629"/>
      <c r="EA38" s="629"/>
      <c r="EB38" s="629"/>
      <c r="EC38" s="630"/>
    </row>
    <row r="39" spans="2:133" ht="11.25" customHeight="1" x14ac:dyDescent="0.15">
      <c r="B39" s="595" t="s">
        <v>269</v>
      </c>
      <c r="C39" s="596"/>
      <c r="D39" s="596"/>
      <c r="E39" s="596"/>
      <c r="F39" s="596"/>
      <c r="G39" s="596"/>
      <c r="H39" s="596"/>
      <c r="I39" s="596"/>
      <c r="J39" s="596"/>
      <c r="K39" s="596"/>
      <c r="L39" s="596"/>
      <c r="M39" s="596"/>
      <c r="N39" s="596"/>
      <c r="O39" s="596"/>
      <c r="P39" s="596"/>
      <c r="Q39" s="597"/>
      <c r="R39" s="598" t="s">
        <v>61</v>
      </c>
      <c r="S39" s="599"/>
      <c r="T39" s="599"/>
      <c r="U39" s="599"/>
      <c r="V39" s="599"/>
      <c r="W39" s="599"/>
      <c r="X39" s="599"/>
      <c r="Y39" s="600"/>
      <c r="Z39" s="601" t="s">
        <v>61</v>
      </c>
      <c r="AA39" s="601"/>
      <c r="AB39" s="601"/>
      <c r="AC39" s="601"/>
      <c r="AD39" s="602" t="s">
        <v>61</v>
      </c>
      <c r="AE39" s="602"/>
      <c r="AF39" s="602"/>
      <c r="AG39" s="602"/>
      <c r="AH39" s="602"/>
      <c r="AI39" s="602"/>
      <c r="AJ39" s="602"/>
      <c r="AK39" s="602"/>
      <c r="AL39" s="603" t="s">
        <v>61</v>
      </c>
      <c r="AM39" s="604"/>
      <c r="AN39" s="604"/>
      <c r="AO39" s="605"/>
      <c r="AQ39" s="661" t="s">
        <v>270</v>
      </c>
      <c r="AR39" s="662"/>
      <c r="AS39" s="662"/>
      <c r="AT39" s="662"/>
      <c r="AU39" s="662"/>
      <c r="AV39" s="662"/>
      <c r="AW39" s="662"/>
      <c r="AX39" s="662"/>
      <c r="AY39" s="663"/>
      <c r="AZ39" s="598" t="s">
        <v>61</v>
      </c>
      <c r="BA39" s="599"/>
      <c r="BB39" s="599"/>
      <c r="BC39" s="599"/>
      <c r="BD39" s="631"/>
      <c r="BE39" s="631"/>
      <c r="BF39" s="653"/>
      <c r="BG39" s="595" t="s">
        <v>271</v>
      </c>
      <c r="BH39" s="596"/>
      <c r="BI39" s="596"/>
      <c r="BJ39" s="596"/>
      <c r="BK39" s="596"/>
      <c r="BL39" s="596"/>
      <c r="BM39" s="596"/>
      <c r="BN39" s="596"/>
      <c r="BO39" s="596"/>
      <c r="BP39" s="596"/>
      <c r="BQ39" s="596"/>
      <c r="BR39" s="596"/>
      <c r="BS39" s="596"/>
      <c r="BT39" s="596"/>
      <c r="BU39" s="597"/>
      <c r="BV39" s="598">
        <v>5528</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733952</v>
      </c>
      <c r="CS39" s="631"/>
      <c r="CT39" s="631"/>
      <c r="CU39" s="631"/>
      <c r="CV39" s="631"/>
      <c r="CW39" s="631"/>
      <c r="CX39" s="631"/>
      <c r="CY39" s="632"/>
      <c r="CZ39" s="603">
        <v>3.4</v>
      </c>
      <c r="DA39" s="629"/>
      <c r="DB39" s="629"/>
      <c r="DC39" s="633"/>
      <c r="DD39" s="607">
        <v>324178</v>
      </c>
      <c r="DE39" s="631"/>
      <c r="DF39" s="631"/>
      <c r="DG39" s="631"/>
      <c r="DH39" s="631"/>
      <c r="DI39" s="631"/>
      <c r="DJ39" s="631"/>
      <c r="DK39" s="632"/>
      <c r="DL39" s="607" t="s">
        <v>61</v>
      </c>
      <c r="DM39" s="631"/>
      <c r="DN39" s="631"/>
      <c r="DO39" s="631"/>
      <c r="DP39" s="631"/>
      <c r="DQ39" s="631"/>
      <c r="DR39" s="631"/>
      <c r="DS39" s="631"/>
      <c r="DT39" s="631"/>
      <c r="DU39" s="631"/>
      <c r="DV39" s="632"/>
      <c r="DW39" s="603" t="s">
        <v>61</v>
      </c>
      <c r="DX39" s="629"/>
      <c r="DY39" s="629"/>
      <c r="DZ39" s="629"/>
      <c r="EA39" s="629"/>
      <c r="EB39" s="629"/>
      <c r="EC39" s="630"/>
    </row>
    <row r="40" spans="2:133" ht="11.25" customHeight="1" x14ac:dyDescent="0.15">
      <c r="B40" s="595" t="s">
        <v>273</v>
      </c>
      <c r="C40" s="596"/>
      <c r="D40" s="596"/>
      <c r="E40" s="596"/>
      <c r="F40" s="596"/>
      <c r="G40" s="596"/>
      <c r="H40" s="596"/>
      <c r="I40" s="596"/>
      <c r="J40" s="596"/>
      <c r="K40" s="596"/>
      <c r="L40" s="596"/>
      <c r="M40" s="596"/>
      <c r="N40" s="596"/>
      <c r="O40" s="596"/>
      <c r="P40" s="596"/>
      <c r="Q40" s="597"/>
      <c r="R40" s="598">
        <v>62710</v>
      </c>
      <c r="S40" s="599"/>
      <c r="T40" s="599"/>
      <c r="U40" s="599"/>
      <c r="V40" s="599"/>
      <c r="W40" s="599"/>
      <c r="X40" s="599"/>
      <c r="Y40" s="600"/>
      <c r="Z40" s="601">
        <v>0.3</v>
      </c>
      <c r="AA40" s="601"/>
      <c r="AB40" s="601"/>
      <c r="AC40" s="601"/>
      <c r="AD40" s="602" t="s">
        <v>61</v>
      </c>
      <c r="AE40" s="602"/>
      <c r="AF40" s="602"/>
      <c r="AG40" s="602"/>
      <c r="AH40" s="602"/>
      <c r="AI40" s="602"/>
      <c r="AJ40" s="602"/>
      <c r="AK40" s="602"/>
      <c r="AL40" s="603" t="s">
        <v>61</v>
      </c>
      <c r="AM40" s="604"/>
      <c r="AN40" s="604"/>
      <c r="AO40" s="605"/>
      <c r="AQ40" s="661" t="s">
        <v>274</v>
      </c>
      <c r="AR40" s="662"/>
      <c r="AS40" s="662"/>
      <c r="AT40" s="662"/>
      <c r="AU40" s="662"/>
      <c r="AV40" s="662"/>
      <c r="AW40" s="662"/>
      <c r="AX40" s="662"/>
      <c r="AY40" s="663"/>
      <c r="AZ40" s="598" t="s">
        <v>61</v>
      </c>
      <c r="BA40" s="599"/>
      <c r="BB40" s="599"/>
      <c r="BC40" s="599"/>
      <c r="BD40" s="631"/>
      <c r="BE40" s="631"/>
      <c r="BF40" s="653"/>
      <c r="BG40" s="646" t="s">
        <v>275</v>
      </c>
      <c r="BH40" s="647"/>
      <c r="BI40" s="647"/>
      <c r="BJ40" s="647"/>
      <c r="BK40" s="647"/>
      <c r="BL40" s="82"/>
      <c r="BM40" s="596" t="s">
        <v>276</v>
      </c>
      <c r="BN40" s="596"/>
      <c r="BO40" s="596"/>
      <c r="BP40" s="596"/>
      <c r="BQ40" s="596"/>
      <c r="BR40" s="596"/>
      <c r="BS40" s="596"/>
      <c r="BT40" s="596"/>
      <c r="BU40" s="597"/>
      <c r="BV40" s="598">
        <v>92</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2233187</v>
      </c>
      <c r="CS40" s="599"/>
      <c r="CT40" s="599"/>
      <c r="CU40" s="599"/>
      <c r="CV40" s="599"/>
      <c r="CW40" s="599"/>
      <c r="CX40" s="599"/>
      <c r="CY40" s="600"/>
      <c r="CZ40" s="603">
        <v>10.5</v>
      </c>
      <c r="DA40" s="629"/>
      <c r="DB40" s="629"/>
      <c r="DC40" s="633"/>
      <c r="DD40" s="607" t="s">
        <v>61</v>
      </c>
      <c r="DE40" s="599"/>
      <c r="DF40" s="599"/>
      <c r="DG40" s="599"/>
      <c r="DH40" s="599"/>
      <c r="DI40" s="599"/>
      <c r="DJ40" s="599"/>
      <c r="DK40" s="600"/>
      <c r="DL40" s="607" t="s">
        <v>61</v>
      </c>
      <c r="DM40" s="599"/>
      <c r="DN40" s="599"/>
      <c r="DO40" s="599"/>
      <c r="DP40" s="599"/>
      <c r="DQ40" s="599"/>
      <c r="DR40" s="599"/>
      <c r="DS40" s="599"/>
      <c r="DT40" s="599"/>
      <c r="DU40" s="599"/>
      <c r="DV40" s="600"/>
      <c r="DW40" s="603" t="s">
        <v>61</v>
      </c>
      <c r="DX40" s="629"/>
      <c r="DY40" s="629"/>
      <c r="DZ40" s="629"/>
      <c r="EA40" s="629"/>
      <c r="EB40" s="629"/>
      <c r="EC40" s="630"/>
    </row>
    <row r="41" spans="2:133" ht="11.25" customHeight="1" x14ac:dyDescent="0.15">
      <c r="B41" s="619" t="s">
        <v>278</v>
      </c>
      <c r="C41" s="620"/>
      <c r="D41" s="620"/>
      <c r="E41" s="620"/>
      <c r="F41" s="620"/>
      <c r="G41" s="620"/>
      <c r="H41" s="620"/>
      <c r="I41" s="620"/>
      <c r="J41" s="620"/>
      <c r="K41" s="620"/>
      <c r="L41" s="620"/>
      <c r="M41" s="620"/>
      <c r="N41" s="620"/>
      <c r="O41" s="620"/>
      <c r="P41" s="620"/>
      <c r="Q41" s="621"/>
      <c r="R41" s="670">
        <v>21672703</v>
      </c>
      <c r="S41" s="671"/>
      <c r="T41" s="671"/>
      <c r="U41" s="671"/>
      <c r="V41" s="671"/>
      <c r="W41" s="671"/>
      <c r="X41" s="671"/>
      <c r="Y41" s="675"/>
      <c r="Z41" s="676">
        <v>100</v>
      </c>
      <c r="AA41" s="676"/>
      <c r="AB41" s="676"/>
      <c r="AC41" s="676"/>
      <c r="AD41" s="677">
        <v>8924456</v>
      </c>
      <c r="AE41" s="677"/>
      <c r="AF41" s="677"/>
      <c r="AG41" s="677"/>
      <c r="AH41" s="677"/>
      <c r="AI41" s="677"/>
      <c r="AJ41" s="677"/>
      <c r="AK41" s="677"/>
      <c r="AL41" s="678">
        <v>100</v>
      </c>
      <c r="AM41" s="658"/>
      <c r="AN41" s="658"/>
      <c r="AO41" s="679"/>
      <c r="AQ41" s="661" t="s">
        <v>279</v>
      </c>
      <c r="AR41" s="662"/>
      <c r="AS41" s="662"/>
      <c r="AT41" s="662"/>
      <c r="AU41" s="662"/>
      <c r="AV41" s="662"/>
      <c r="AW41" s="662"/>
      <c r="AX41" s="662"/>
      <c r="AY41" s="663"/>
      <c r="AZ41" s="598">
        <v>313265</v>
      </c>
      <c r="BA41" s="599"/>
      <c r="BB41" s="599"/>
      <c r="BC41" s="599"/>
      <c r="BD41" s="631"/>
      <c r="BE41" s="631"/>
      <c r="BF41" s="653"/>
      <c r="BG41" s="646"/>
      <c r="BH41" s="647"/>
      <c r="BI41" s="647"/>
      <c r="BJ41" s="647"/>
      <c r="BK41" s="647"/>
      <c r="BL41" s="82"/>
      <c r="BM41" s="596" t="s">
        <v>280</v>
      </c>
      <c r="BN41" s="596"/>
      <c r="BO41" s="596"/>
      <c r="BP41" s="596"/>
      <c r="BQ41" s="596"/>
      <c r="BR41" s="596"/>
      <c r="BS41" s="596"/>
      <c r="BT41" s="596"/>
      <c r="BU41" s="597"/>
      <c r="BV41" s="598" t="s">
        <v>61</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61</v>
      </c>
      <c r="CS41" s="631"/>
      <c r="CT41" s="631"/>
      <c r="CU41" s="631"/>
      <c r="CV41" s="631"/>
      <c r="CW41" s="631"/>
      <c r="CX41" s="631"/>
      <c r="CY41" s="632"/>
      <c r="CZ41" s="603" t="s">
        <v>61</v>
      </c>
      <c r="DA41" s="629"/>
      <c r="DB41" s="629"/>
      <c r="DC41" s="633"/>
      <c r="DD41" s="607" t="s">
        <v>61</v>
      </c>
      <c r="DE41" s="631"/>
      <c r="DF41" s="631"/>
      <c r="DG41" s="631"/>
      <c r="DH41" s="631"/>
      <c r="DI41" s="631"/>
      <c r="DJ41" s="631"/>
      <c r="DK41" s="632"/>
      <c r="DL41" s="681"/>
      <c r="DM41" s="682"/>
      <c r="DN41" s="682"/>
      <c r="DO41" s="682"/>
      <c r="DP41" s="682"/>
      <c r="DQ41" s="682"/>
      <c r="DR41" s="682"/>
      <c r="DS41" s="682"/>
      <c r="DT41" s="682"/>
      <c r="DU41" s="682"/>
      <c r="DV41" s="683"/>
      <c r="DW41" s="672"/>
      <c r="DX41" s="673"/>
      <c r="DY41" s="673"/>
      <c r="DZ41" s="673"/>
      <c r="EA41" s="673"/>
      <c r="EB41" s="673"/>
      <c r="EC41" s="674"/>
    </row>
    <row r="42" spans="2:133" ht="11.25" customHeight="1" x14ac:dyDescent="0.15">
      <c r="AQ42" s="667" t="s">
        <v>282</v>
      </c>
      <c r="AR42" s="668"/>
      <c r="AS42" s="668"/>
      <c r="AT42" s="668"/>
      <c r="AU42" s="668"/>
      <c r="AV42" s="668"/>
      <c r="AW42" s="668"/>
      <c r="AX42" s="668"/>
      <c r="AY42" s="669"/>
      <c r="AZ42" s="670">
        <v>1151501</v>
      </c>
      <c r="BA42" s="671"/>
      <c r="BB42" s="671"/>
      <c r="BC42" s="671"/>
      <c r="BD42" s="657"/>
      <c r="BE42" s="657"/>
      <c r="BF42" s="659"/>
      <c r="BG42" s="648"/>
      <c r="BH42" s="649"/>
      <c r="BI42" s="649"/>
      <c r="BJ42" s="649"/>
      <c r="BK42" s="649"/>
      <c r="BL42" s="83"/>
      <c r="BM42" s="620" t="s">
        <v>283</v>
      </c>
      <c r="BN42" s="620"/>
      <c r="BO42" s="620"/>
      <c r="BP42" s="620"/>
      <c r="BQ42" s="620"/>
      <c r="BR42" s="620"/>
      <c r="BS42" s="620"/>
      <c r="BT42" s="620"/>
      <c r="BU42" s="621"/>
      <c r="BV42" s="670">
        <v>431</v>
      </c>
      <c r="BW42" s="671"/>
      <c r="BX42" s="671"/>
      <c r="BY42" s="671"/>
      <c r="BZ42" s="671"/>
      <c r="CA42" s="671"/>
      <c r="CB42" s="680"/>
      <c r="CD42" s="595" t="s">
        <v>284</v>
      </c>
      <c r="CE42" s="596"/>
      <c r="CF42" s="596"/>
      <c r="CG42" s="596"/>
      <c r="CH42" s="596"/>
      <c r="CI42" s="596"/>
      <c r="CJ42" s="596"/>
      <c r="CK42" s="596"/>
      <c r="CL42" s="596"/>
      <c r="CM42" s="596"/>
      <c r="CN42" s="596"/>
      <c r="CO42" s="596"/>
      <c r="CP42" s="596"/>
      <c r="CQ42" s="597"/>
      <c r="CR42" s="598">
        <v>2983005</v>
      </c>
      <c r="CS42" s="631"/>
      <c r="CT42" s="631"/>
      <c r="CU42" s="631"/>
      <c r="CV42" s="631"/>
      <c r="CW42" s="631"/>
      <c r="CX42" s="631"/>
      <c r="CY42" s="632"/>
      <c r="CZ42" s="603">
        <v>14</v>
      </c>
      <c r="DA42" s="629"/>
      <c r="DB42" s="629"/>
      <c r="DC42" s="633"/>
      <c r="DD42" s="607">
        <v>457156</v>
      </c>
      <c r="DE42" s="631"/>
      <c r="DF42" s="631"/>
      <c r="DG42" s="631"/>
      <c r="DH42" s="631"/>
      <c r="DI42" s="631"/>
      <c r="DJ42" s="631"/>
      <c r="DK42" s="632"/>
      <c r="DL42" s="681"/>
      <c r="DM42" s="682"/>
      <c r="DN42" s="682"/>
      <c r="DO42" s="682"/>
      <c r="DP42" s="682"/>
      <c r="DQ42" s="682"/>
      <c r="DR42" s="682"/>
      <c r="DS42" s="682"/>
      <c r="DT42" s="682"/>
      <c r="DU42" s="682"/>
      <c r="DV42" s="683"/>
      <c r="DW42" s="672"/>
      <c r="DX42" s="673"/>
      <c r="DY42" s="673"/>
      <c r="DZ42" s="673"/>
      <c r="EA42" s="673"/>
      <c r="EB42" s="673"/>
      <c r="EC42" s="674"/>
    </row>
    <row r="43" spans="2:133" ht="11.25" customHeight="1" x14ac:dyDescent="0.15">
      <c r="B43" s="73" t="s">
        <v>285</v>
      </c>
      <c r="CD43" s="595" t="s">
        <v>286</v>
      </c>
      <c r="CE43" s="596"/>
      <c r="CF43" s="596"/>
      <c r="CG43" s="596"/>
      <c r="CH43" s="596"/>
      <c r="CI43" s="596"/>
      <c r="CJ43" s="596"/>
      <c r="CK43" s="596"/>
      <c r="CL43" s="596"/>
      <c r="CM43" s="596"/>
      <c r="CN43" s="596"/>
      <c r="CO43" s="596"/>
      <c r="CP43" s="596"/>
      <c r="CQ43" s="597"/>
      <c r="CR43" s="598">
        <v>69061</v>
      </c>
      <c r="CS43" s="631"/>
      <c r="CT43" s="631"/>
      <c r="CU43" s="631"/>
      <c r="CV43" s="631"/>
      <c r="CW43" s="631"/>
      <c r="CX43" s="631"/>
      <c r="CY43" s="632"/>
      <c r="CZ43" s="603">
        <v>0.3</v>
      </c>
      <c r="DA43" s="629"/>
      <c r="DB43" s="629"/>
      <c r="DC43" s="633"/>
      <c r="DD43" s="607">
        <v>69061</v>
      </c>
      <c r="DE43" s="631"/>
      <c r="DF43" s="631"/>
      <c r="DG43" s="631"/>
      <c r="DH43" s="631"/>
      <c r="DI43" s="631"/>
      <c r="DJ43" s="631"/>
      <c r="DK43" s="632"/>
      <c r="DL43" s="681"/>
      <c r="DM43" s="682"/>
      <c r="DN43" s="682"/>
      <c r="DO43" s="682"/>
      <c r="DP43" s="682"/>
      <c r="DQ43" s="682"/>
      <c r="DR43" s="682"/>
      <c r="DS43" s="682"/>
      <c r="DT43" s="682"/>
      <c r="DU43" s="682"/>
      <c r="DV43" s="683"/>
      <c r="DW43" s="672"/>
      <c r="DX43" s="673"/>
      <c r="DY43" s="673"/>
      <c r="DZ43" s="673"/>
      <c r="EA43" s="673"/>
      <c r="EB43" s="673"/>
      <c r="EC43" s="674"/>
    </row>
    <row r="44" spans="2:133" ht="11.25" customHeight="1" x14ac:dyDescent="0.15">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4" t="s">
        <v>234</v>
      </c>
      <c r="CE44" s="635"/>
      <c r="CF44" s="595" t="s">
        <v>288</v>
      </c>
      <c r="CG44" s="596"/>
      <c r="CH44" s="596"/>
      <c r="CI44" s="596"/>
      <c r="CJ44" s="596"/>
      <c r="CK44" s="596"/>
      <c r="CL44" s="596"/>
      <c r="CM44" s="596"/>
      <c r="CN44" s="596"/>
      <c r="CO44" s="596"/>
      <c r="CP44" s="596"/>
      <c r="CQ44" s="597"/>
      <c r="CR44" s="598">
        <v>2983005</v>
      </c>
      <c r="CS44" s="599"/>
      <c r="CT44" s="599"/>
      <c r="CU44" s="599"/>
      <c r="CV44" s="599"/>
      <c r="CW44" s="599"/>
      <c r="CX44" s="599"/>
      <c r="CY44" s="600"/>
      <c r="CZ44" s="603">
        <v>14</v>
      </c>
      <c r="DA44" s="604"/>
      <c r="DB44" s="604"/>
      <c r="DC44" s="610"/>
      <c r="DD44" s="607">
        <v>457156</v>
      </c>
      <c r="DE44" s="599"/>
      <c r="DF44" s="599"/>
      <c r="DG44" s="599"/>
      <c r="DH44" s="599"/>
      <c r="DI44" s="599"/>
      <c r="DJ44" s="599"/>
      <c r="DK44" s="600"/>
      <c r="DL44" s="681"/>
      <c r="DM44" s="682"/>
      <c r="DN44" s="682"/>
      <c r="DO44" s="682"/>
      <c r="DP44" s="682"/>
      <c r="DQ44" s="682"/>
      <c r="DR44" s="682"/>
      <c r="DS44" s="682"/>
      <c r="DT44" s="682"/>
      <c r="DU44" s="682"/>
      <c r="DV44" s="683"/>
      <c r="DW44" s="672"/>
      <c r="DX44" s="673"/>
      <c r="DY44" s="673"/>
      <c r="DZ44" s="673"/>
      <c r="EA44" s="673"/>
      <c r="EB44" s="673"/>
      <c r="EC44" s="674"/>
    </row>
    <row r="45" spans="2:133" ht="11.25" customHeight="1" x14ac:dyDescent="0.15">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6"/>
      <c r="CE45" s="637"/>
      <c r="CF45" s="595" t="s">
        <v>290</v>
      </c>
      <c r="CG45" s="596"/>
      <c r="CH45" s="596"/>
      <c r="CI45" s="596"/>
      <c r="CJ45" s="596"/>
      <c r="CK45" s="596"/>
      <c r="CL45" s="596"/>
      <c r="CM45" s="596"/>
      <c r="CN45" s="596"/>
      <c r="CO45" s="596"/>
      <c r="CP45" s="596"/>
      <c r="CQ45" s="597"/>
      <c r="CR45" s="598">
        <v>1540876</v>
      </c>
      <c r="CS45" s="631"/>
      <c r="CT45" s="631"/>
      <c r="CU45" s="631"/>
      <c r="CV45" s="631"/>
      <c r="CW45" s="631"/>
      <c r="CX45" s="631"/>
      <c r="CY45" s="632"/>
      <c r="CZ45" s="603">
        <v>7.2</v>
      </c>
      <c r="DA45" s="629"/>
      <c r="DB45" s="629"/>
      <c r="DC45" s="633"/>
      <c r="DD45" s="607">
        <v>60744</v>
      </c>
      <c r="DE45" s="631"/>
      <c r="DF45" s="631"/>
      <c r="DG45" s="631"/>
      <c r="DH45" s="631"/>
      <c r="DI45" s="631"/>
      <c r="DJ45" s="631"/>
      <c r="DK45" s="632"/>
      <c r="DL45" s="681"/>
      <c r="DM45" s="682"/>
      <c r="DN45" s="682"/>
      <c r="DO45" s="682"/>
      <c r="DP45" s="682"/>
      <c r="DQ45" s="682"/>
      <c r="DR45" s="682"/>
      <c r="DS45" s="682"/>
      <c r="DT45" s="682"/>
      <c r="DU45" s="682"/>
      <c r="DV45" s="683"/>
      <c r="DW45" s="672"/>
      <c r="DX45" s="673"/>
      <c r="DY45" s="673"/>
      <c r="DZ45" s="673"/>
      <c r="EA45" s="673"/>
      <c r="EB45" s="673"/>
      <c r="EC45" s="674"/>
    </row>
    <row r="46" spans="2:133" ht="11.25" customHeight="1" x14ac:dyDescent="0.15">
      <c r="B46" s="84"/>
      <c r="CD46" s="636"/>
      <c r="CE46" s="637"/>
      <c r="CF46" s="595" t="s">
        <v>291</v>
      </c>
      <c r="CG46" s="596"/>
      <c r="CH46" s="596"/>
      <c r="CI46" s="596"/>
      <c r="CJ46" s="596"/>
      <c r="CK46" s="596"/>
      <c r="CL46" s="596"/>
      <c r="CM46" s="596"/>
      <c r="CN46" s="596"/>
      <c r="CO46" s="596"/>
      <c r="CP46" s="596"/>
      <c r="CQ46" s="597"/>
      <c r="CR46" s="598">
        <v>1439586</v>
      </c>
      <c r="CS46" s="599"/>
      <c r="CT46" s="599"/>
      <c r="CU46" s="599"/>
      <c r="CV46" s="599"/>
      <c r="CW46" s="599"/>
      <c r="CX46" s="599"/>
      <c r="CY46" s="600"/>
      <c r="CZ46" s="603">
        <v>6.8</v>
      </c>
      <c r="DA46" s="604"/>
      <c r="DB46" s="604"/>
      <c r="DC46" s="610"/>
      <c r="DD46" s="607">
        <v>396069</v>
      </c>
      <c r="DE46" s="599"/>
      <c r="DF46" s="599"/>
      <c r="DG46" s="599"/>
      <c r="DH46" s="599"/>
      <c r="DI46" s="599"/>
      <c r="DJ46" s="599"/>
      <c r="DK46" s="600"/>
      <c r="DL46" s="681"/>
      <c r="DM46" s="682"/>
      <c r="DN46" s="682"/>
      <c r="DO46" s="682"/>
      <c r="DP46" s="682"/>
      <c r="DQ46" s="682"/>
      <c r="DR46" s="682"/>
      <c r="DS46" s="682"/>
      <c r="DT46" s="682"/>
      <c r="DU46" s="682"/>
      <c r="DV46" s="683"/>
      <c r="DW46" s="672"/>
      <c r="DX46" s="673"/>
      <c r="DY46" s="673"/>
      <c r="DZ46" s="673"/>
      <c r="EA46" s="673"/>
      <c r="EB46" s="673"/>
      <c r="EC46" s="674"/>
    </row>
    <row r="47" spans="2:133" ht="11.25" customHeight="1" x14ac:dyDescent="0.15">
      <c r="B47" s="84"/>
      <c r="CD47" s="636"/>
      <c r="CE47" s="637"/>
      <c r="CF47" s="595" t="s">
        <v>292</v>
      </c>
      <c r="CG47" s="596"/>
      <c r="CH47" s="596"/>
      <c r="CI47" s="596"/>
      <c r="CJ47" s="596"/>
      <c r="CK47" s="596"/>
      <c r="CL47" s="596"/>
      <c r="CM47" s="596"/>
      <c r="CN47" s="596"/>
      <c r="CO47" s="596"/>
      <c r="CP47" s="596"/>
      <c r="CQ47" s="597"/>
      <c r="CR47" s="598" t="s">
        <v>61</v>
      </c>
      <c r="CS47" s="631"/>
      <c r="CT47" s="631"/>
      <c r="CU47" s="631"/>
      <c r="CV47" s="631"/>
      <c r="CW47" s="631"/>
      <c r="CX47" s="631"/>
      <c r="CY47" s="632"/>
      <c r="CZ47" s="603" t="s">
        <v>61</v>
      </c>
      <c r="DA47" s="629"/>
      <c r="DB47" s="629"/>
      <c r="DC47" s="633"/>
      <c r="DD47" s="607" t="s">
        <v>61</v>
      </c>
      <c r="DE47" s="631"/>
      <c r="DF47" s="631"/>
      <c r="DG47" s="631"/>
      <c r="DH47" s="631"/>
      <c r="DI47" s="631"/>
      <c r="DJ47" s="631"/>
      <c r="DK47" s="632"/>
      <c r="DL47" s="681"/>
      <c r="DM47" s="682"/>
      <c r="DN47" s="682"/>
      <c r="DO47" s="682"/>
      <c r="DP47" s="682"/>
      <c r="DQ47" s="682"/>
      <c r="DR47" s="682"/>
      <c r="DS47" s="682"/>
      <c r="DT47" s="682"/>
      <c r="DU47" s="682"/>
      <c r="DV47" s="683"/>
      <c r="DW47" s="672"/>
      <c r="DX47" s="673"/>
      <c r="DY47" s="673"/>
      <c r="DZ47" s="673"/>
      <c r="EA47" s="673"/>
      <c r="EB47" s="673"/>
      <c r="EC47" s="674"/>
    </row>
    <row r="48" spans="2:133" x14ac:dyDescent="0.15">
      <c r="B48" s="84"/>
      <c r="CD48" s="638"/>
      <c r="CE48" s="639"/>
      <c r="CF48" s="595" t="s">
        <v>293</v>
      </c>
      <c r="CG48" s="596"/>
      <c r="CH48" s="596"/>
      <c r="CI48" s="596"/>
      <c r="CJ48" s="596"/>
      <c r="CK48" s="596"/>
      <c r="CL48" s="596"/>
      <c r="CM48" s="596"/>
      <c r="CN48" s="596"/>
      <c r="CO48" s="596"/>
      <c r="CP48" s="596"/>
      <c r="CQ48" s="597"/>
      <c r="CR48" s="598" t="s">
        <v>61</v>
      </c>
      <c r="CS48" s="599"/>
      <c r="CT48" s="599"/>
      <c r="CU48" s="599"/>
      <c r="CV48" s="599"/>
      <c r="CW48" s="599"/>
      <c r="CX48" s="599"/>
      <c r="CY48" s="600"/>
      <c r="CZ48" s="603" t="s">
        <v>61</v>
      </c>
      <c r="DA48" s="604"/>
      <c r="DB48" s="604"/>
      <c r="DC48" s="610"/>
      <c r="DD48" s="607" t="s">
        <v>61</v>
      </c>
      <c r="DE48" s="599"/>
      <c r="DF48" s="599"/>
      <c r="DG48" s="599"/>
      <c r="DH48" s="599"/>
      <c r="DI48" s="599"/>
      <c r="DJ48" s="599"/>
      <c r="DK48" s="600"/>
      <c r="DL48" s="681"/>
      <c r="DM48" s="682"/>
      <c r="DN48" s="682"/>
      <c r="DO48" s="682"/>
      <c r="DP48" s="682"/>
      <c r="DQ48" s="682"/>
      <c r="DR48" s="682"/>
      <c r="DS48" s="682"/>
      <c r="DT48" s="682"/>
      <c r="DU48" s="682"/>
      <c r="DV48" s="683"/>
      <c r="DW48" s="672"/>
      <c r="DX48" s="673"/>
      <c r="DY48" s="673"/>
      <c r="DZ48" s="673"/>
      <c r="EA48" s="673"/>
      <c r="EB48" s="673"/>
      <c r="EC48" s="674"/>
    </row>
    <row r="49" spans="2:133" ht="11.25" customHeight="1" x14ac:dyDescent="0.15">
      <c r="B49" s="84"/>
      <c r="CD49" s="619" t="s">
        <v>294</v>
      </c>
      <c r="CE49" s="620"/>
      <c r="CF49" s="620"/>
      <c r="CG49" s="620"/>
      <c r="CH49" s="620"/>
      <c r="CI49" s="620"/>
      <c r="CJ49" s="620"/>
      <c r="CK49" s="620"/>
      <c r="CL49" s="620"/>
      <c r="CM49" s="620"/>
      <c r="CN49" s="620"/>
      <c r="CO49" s="620"/>
      <c r="CP49" s="620"/>
      <c r="CQ49" s="621"/>
      <c r="CR49" s="670">
        <v>21279556</v>
      </c>
      <c r="CS49" s="657"/>
      <c r="CT49" s="657"/>
      <c r="CU49" s="657"/>
      <c r="CV49" s="657"/>
      <c r="CW49" s="657"/>
      <c r="CX49" s="657"/>
      <c r="CY49" s="686"/>
      <c r="CZ49" s="678">
        <v>100</v>
      </c>
      <c r="DA49" s="687"/>
      <c r="DB49" s="687"/>
      <c r="DC49" s="688"/>
      <c r="DD49" s="689">
        <v>10727871</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uCPB2rzI2qqydXEPKYq+ot4/gVlIpKW09EoRKdWCnYDauq7TdG19zkoAi+dOrvbXTA0CzYDcWiRcBBHn4oBP6A==" saltValue="Ad+hZ7A3oGL4hlvV4MLk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696" t="s">
        <v>295</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296</v>
      </c>
      <c r="DK2" s="698"/>
      <c r="DL2" s="698"/>
      <c r="DM2" s="698"/>
      <c r="DN2" s="698"/>
      <c r="DO2" s="699"/>
      <c r="DP2" s="87"/>
      <c r="DQ2" s="697" t="s">
        <v>297</v>
      </c>
      <c r="DR2" s="698"/>
      <c r="DS2" s="698"/>
      <c r="DT2" s="698"/>
      <c r="DU2" s="698"/>
      <c r="DV2" s="698"/>
      <c r="DW2" s="698"/>
      <c r="DX2" s="698"/>
      <c r="DY2" s="698"/>
      <c r="DZ2" s="699"/>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00" t="s">
        <v>298</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299</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15">
      <c r="A5" s="702" t="s">
        <v>300</v>
      </c>
      <c r="B5" s="703"/>
      <c r="C5" s="703"/>
      <c r="D5" s="703"/>
      <c r="E5" s="703"/>
      <c r="F5" s="703"/>
      <c r="G5" s="703"/>
      <c r="H5" s="703"/>
      <c r="I5" s="703"/>
      <c r="J5" s="703"/>
      <c r="K5" s="703"/>
      <c r="L5" s="703"/>
      <c r="M5" s="703"/>
      <c r="N5" s="703"/>
      <c r="O5" s="703"/>
      <c r="P5" s="704"/>
      <c r="Q5" s="708" t="s">
        <v>301</v>
      </c>
      <c r="R5" s="709"/>
      <c r="S5" s="709"/>
      <c r="T5" s="709"/>
      <c r="U5" s="710"/>
      <c r="V5" s="708" t="s">
        <v>302</v>
      </c>
      <c r="W5" s="709"/>
      <c r="X5" s="709"/>
      <c r="Y5" s="709"/>
      <c r="Z5" s="710"/>
      <c r="AA5" s="708" t="s">
        <v>303</v>
      </c>
      <c r="AB5" s="709"/>
      <c r="AC5" s="709"/>
      <c r="AD5" s="709"/>
      <c r="AE5" s="709"/>
      <c r="AF5" s="714" t="s">
        <v>304</v>
      </c>
      <c r="AG5" s="709"/>
      <c r="AH5" s="709"/>
      <c r="AI5" s="709"/>
      <c r="AJ5" s="715"/>
      <c r="AK5" s="709" t="s">
        <v>305</v>
      </c>
      <c r="AL5" s="709"/>
      <c r="AM5" s="709"/>
      <c r="AN5" s="709"/>
      <c r="AO5" s="710"/>
      <c r="AP5" s="708" t="s">
        <v>306</v>
      </c>
      <c r="AQ5" s="709"/>
      <c r="AR5" s="709"/>
      <c r="AS5" s="709"/>
      <c r="AT5" s="710"/>
      <c r="AU5" s="708" t="s">
        <v>307</v>
      </c>
      <c r="AV5" s="709"/>
      <c r="AW5" s="709"/>
      <c r="AX5" s="709"/>
      <c r="AY5" s="715"/>
      <c r="AZ5" s="91"/>
      <c r="BA5" s="91"/>
      <c r="BB5" s="91"/>
      <c r="BC5" s="91"/>
      <c r="BD5" s="91"/>
      <c r="BE5" s="92"/>
      <c r="BF5" s="92"/>
      <c r="BG5" s="92"/>
      <c r="BH5" s="92"/>
      <c r="BI5" s="92"/>
      <c r="BJ5" s="92"/>
      <c r="BK5" s="92"/>
      <c r="BL5" s="92"/>
      <c r="BM5" s="92"/>
      <c r="BN5" s="92"/>
      <c r="BO5" s="92"/>
      <c r="BP5" s="92"/>
      <c r="BQ5" s="702" t="s">
        <v>308</v>
      </c>
      <c r="BR5" s="703"/>
      <c r="BS5" s="703"/>
      <c r="BT5" s="703"/>
      <c r="BU5" s="703"/>
      <c r="BV5" s="703"/>
      <c r="BW5" s="703"/>
      <c r="BX5" s="703"/>
      <c r="BY5" s="703"/>
      <c r="BZ5" s="703"/>
      <c r="CA5" s="703"/>
      <c r="CB5" s="703"/>
      <c r="CC5" s="703"/>
      <c r="CD5" s="703"/>
      <c r="CE5" s="703"/>
      <c r="CF5" s="703"/>
      <c r="CG5" s="704"/>
      <c r="CH5" s="708" t="s">
        <v>309</v>
      </c>
      <c r="CI5" s="709"/>
      <c r="CJ5" s="709"/>
      <c r="CK5" s="709"/>
      <c r="CL5" s="710"/>
      <c r="CM5" s="708" t="s">
        <v>310</v>
      </c>
      <c r="CN5" s="709"/>
      <c r="CO5" s="709"/>
      <c r="CP5" s="709"/>
      <c r="CQ5" s="710"/>
      <c r="CR5" s="708" t="s">
        <v>311</v>
      </c>
      <c r="CS5" s="709"/>
      <c r="CT5" s="709"/>
      <c r="CU5" s="709"/>
      <c r="CV5" s="710"/>
      <c r="CW5" s="708" t="s">
        <v>312</v>
      </c>
      <c r="CX5" s="709"/>
      <c r="CY5" s="709"/>
      <c r="CZ5" s="709"/>
      <c r="DA5" s="710"/>
      <c r="DB5" s="708" t="s">
        <v>313</v>
      </c>
      <c r="DC5" s="709"/>
      <c r="DD5" s="709"/>
      <c r="DE5" s="709"/>
      <c r="DF5" s="710"/>
      <c r="DG5" s="738" t="s">
        <v>314</v>
      </c>
      <c r="DH5" s="739"/>
      <c r="DI5" s="739"/>
      <c r="DJ5" s="739"/>
      <c r="DK5" s="740"/>
      <c r="DL5" s="738" t="s">
        <v>315</v>
      </c>
      <c r="DM5" s="739"/>
      <c r="DN5" s="739"/>
      <c r="DO5" s="739"/>
      <c r="DP5" s="740"/>
      <c r="DQ5" s="708" t="s">
        <v>316</v>
      </c>
      <c r="DR5" s="709"/>
      <c r="DS5" s="709"/>
      <c r="DT5" s="709"/>
      <c r="DU5" s="710"/>
      <c r="DV5" s="708" t="s">
        <v>307</v>
      </c>
      <c r="DW5" s="709"/>
      <c r="DX5" s="709"/>
      <c r="DY5" s="709"/>
      <c r="DZ5" s="715"/>
      <c r="EA5" s="93"/>
    </row>
    <row r="6" spans="1:131" s="94" customFormat="1" ht="26.25" customHeight="1" thickBot="1" x14ac:dyDescent="0.2">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15">
      <c r="A7" s="95">
        <v>1</v>
      </c>
      <c r="B7" s="724" t="s">
        <v>317</v>
      </c>
      <c r="C7" s="725"/>
      <c r="D7" s="725"/>
      <c r="E7" s="725"/>
      <c r="F7" s="725"/>
      <c r="G7" s="725"/>
      <c r="H7" s="725"/>
      <c r="I7" s="725"/>
      <c r="J7" s="725"/>
      <c r="K7" s="725"/>
      <c r="L7" s="725"/>
      <c r="M7" s="725"/>
      <c r="N7" s="725"/>
      <c r="O7" s="725"/>
      <c r="P7" s="726"/>
      <c r="Q7" s="727">
        <v>21702</v>
      </c>
      <c r="R7" s="728"/>
      <c r="S7" s="728"/>
      <c r="T7" s="728"/>
      <c r="U7" s="728"/>
      <c r="V7" s="728">
        <v>21309</v>
      </c>
      <c r="W7" s="728"/>
      <c r="X7" s="728"/>
      <c r="Y7" s="728"/>
      <c r="Z7" s="728"/>
      <c r="AA7" s="728">
        <v>393</v>
      </c>
      <c r="AB7" s="728"/>
      <c r="AC7" s="728"/>
      <c r="AD7" s="728"/>
      <c r="AE7" s="729"/>
      <c r="AF7" s="730">
        <v>239</v>
      </c>
      <c r="AG7" s="731"/>
      <c r="AH7" s="731"/>
      <c r="AI7" s="731"/>
      <c r="AJ7" s="732"/>
      <c r="AK7" s="733" t="s">
        <v>318</v>
      </c>
      <c r="AL7" s="734"/>
      <c r="AM7" s="734"/>
      <c r="AN7" s="734"/>
      <c r="AO7" s="734"/>
      <c r="AP7" s="734">
        <v>12176</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c r="BS7" s="721" t="s">
        <v>319</v>
      </c>
      <c r="BT7" s="722"/>
      <c r="BU7" s="722"/>
      <c r="BV7" s="722"/>
      <c r="BW7" s="722"/>
      <c r="BX7" s="722"/>
      <c r="BY7" s="722"/>
      <c r="BZ7" s="722"/>
      <c r="CA7" s="722"/>
      <c r="CB7" s="722"/>
      <c r="CC7" s="722"/>
      <c r="CD7" s="722"/>
      <c r="CE7" s="722"/>
      <c r="CF7" s="722"/>
      <c r="CG7" s="737"/>
      <c r="CH7" s="718">
        <v>19</v>
      </c>
      <c r="CI7" s="719"/>
      <c r="CJ7" s="719"/>
      <c r="CK7" s="719"/>
      <c r="CL7" s="720"/>
      <c r="CM7" s="718">
        <v>542</v>
      </c>
      <c r="CN7" s="719"/>
      <c r="CO7" s="719"/>
      <c r="CP7" s="719"/>
      <c r="CQ7" s="720"/>
      <c r="CR7" s="718">
        <v>3</v>
      </c>
      <c r="CS7" s="719"/>
      <c r="CT7" s="719"/>
      <c r="CU7" s="719"/>
      <c r="CV7" s="720"/>
      <c r="CW7" s="718" t="s">
        <v>318</v>
      </c>
      <c r="CX7" s="719"/>
      <c r="CY7" s="719"/>
      <c r="CZ7" s="719"/>
      <c r="DA7" s="720"/>
      <c r="DB7" s="718">
        <v>2770</v>
      </c>
      <c r="DC7" s="719"/>
      <c r="DD7" s="719"/>
      <c r="DE7" s="719"/>
      <c r="DF7" s="720"/>
      <c r="DG7" s="718" t="s">
        <v>318</v>
      </c>
      <c r="DH7" s="719"/>
      <c r="DI7" s="719"/>
      <c r="DJ7" s="719"/>
      <c r="DK7" s="720"/>
      <c r="DL7" s="718" t="s">
        <v>318</v>
      </c>
      <c r="DM7" s="719"/>
      <c r="DN7" s="719"/>
      <c r="DO7" s="719"/>
      <c r="DP7" s="720"/>
      <c r="DQ7" s="718">
        <v>1162</v>
      </c>
      <c r="DR7" s="719"/>
      <c r="DS7" s="719"/>
      <c r="DT7" s="719"/>
      <c r="DU7" s="720"/>
      <c r="DV7" s="721"/>
      <c r="DW7" s="722"/>
      <c r="DX7" s="722"/>
      <c r="DY7" s="722"/>
      <c r="DZ7" s="723"/>
      <c r="EA7" s="93"/>
    </row>
    <row r="8" spans="1:131" s="94" customFormat="1" ht="26.25" customHeight="1" x14ac:dyDescent="0.15">
      <c r="A8" s="97">
        <v>2</v>
      </c>
      <c r="B8" s="755"/>
      <c r="C8" s="756"/>
      <c r="D8" s="756"/>
      <c r="E8" s="756"/>
      <c r="F8" s="756"/>
      <c r="G8" s="756"/>
      <c r="H8" s="756"/>
      <c r="I8" s="756"/>
      <c r="J8" s="756"/>
      <c r="K8" s="756"/>
      <c r="L8" s="756"/>
      <c r="M8" s="756"/>
      <c r="N8" s="756"/>
      <c r="O8" s="756"/>
      <c r="P8" s="757"/>
      <c r="Q8" s="758"/>
      <c r="R8" s="759"/>
      <c r="S8" s="759"/>
      <c r="T8" s="759"/>
      <c r="U8" s="759"/>
      <c r="V8" s="759"/>
      <c r="W8" s="759"/>
      <c r="X8" s="759"/>
      <c r="Y8" s="759"/>
      <c r="Z8" s="759"/>
      <c r="AA8" s="759"/>
      <c r="AB8" s="759"/>
      <c r="AC8" s="759"/>
      <c r="AD8" s="759"/>
      <c r="AE8" s="760"/>
      <c r="AF8" s="761"/>
      <c r="AG8" s="762"/>
      <c r="AH8" s="762"/>
      <c r="AI8" s="762"/>
      <c r="AJ8" s="763"/>
      <c r="AK8" s="744"/>
      <c r="AL8" s="745"/>
      <c r="AM8" s="745"/>
      <c r="AN8" s="745"/>
      <c r="AO8" s="745"/>
      <c r="AP8" s="745"/>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t="s">
        <v>320</v>
      </c>
      <c r="BT8" s="749"/>
      <c r="BU8" s="749"/>
      <c r="BV8" s="749"/>
      <c r="BW8" s="749"/>
      <c r="BX8" s="749"/>
      <c r="BY8" s="749"/>
      <c r="BZ8" s="749"/>
      <c r="CA8" s="749"/>
      <c r="CB8" s="749"/>
      <c r="CC8" s="749"/>
      <c r="CD8" s="749"/>
      <c r="CE8" s="749"/>
      <c r="CF8" s="749"/>
      <c r="CG8" s="750"/>
      <c r="CH8" s="751">
        <v>1</v>
      </c>
      <c r="CI8" s="752"/>
      <c r="CJ8" s="752"/>
      <c r="CK8" s="752"/>
      <c r="CL8" s="753"/>
      <c r="CM8" s="751">
        <v>8</v>
      </c>
      <c r="CN8" s="752"/>
      <c r="CO8" s="752"/>
      <c r="CP8" s="752"/>
      <c r="CQ8" s="753"/>
      <c r="CR8" s="751">
        <v>2</v>
      </c>
      <c r="CS8" s="752"/>
      <c r="CT8" s="752"/>
      <c r="CU8" s="752"/>
      <c r="CV8" s="753"/>
      <c r="CW8" s="751" t="s">
        <v>318</v>
      </c>
      <c r="CX8" s="752"/>
      <c r="CY8" s="752"/>
      <c r="CZ8" s="752"/>
      <c r="DA8" s="753"/>
      <c r="DB8" s="751" t="s">
        <v>318</v>
      </c>
      <c r="DC8" s="752"/>
      <c r="DD8" s="752"/>
      <c r="DE8" s="752"/>
      <c r="DF8" s="753"/>
      <c r="DG8" s="751" t="s">
        <v>318</v>
      </c>
      <c r="DH8" s="752"/>
      <c r="DI8" s="752"/>
      <c r="DJ8" s="752"/>
      <c r="DK8" s="753"/>
      <c r="DL8" s="751" t="s">
        <v>318</v>
      </c>
      <c r="DM8" s="752"/>
      <c r="DN8" s="752"/>
      <c r="DO8" s="752"/>
      <c r="DP8" s="753"/>
      <c r="DQ8" s="751" t="s">
        <v>318</v>
      </c>
      <c r="DR8" s="752"/>
      <c r="DS8" s="752"/>
      <c r="DT8" s="752"/>
      <c r="DU8" s="753"/>
      <c r="DV8" s="748"/>
      <c r="DW8" s="749"/>
      <c r="DX8" s="749"/>
      <c r="DY8" s="749"/>
      <c r="DZ8" s="754"/>
      <c r="EA8" s="93"/>
    </row>
    <row r="9" spans="1:131" s="94" customFormat="1" ht="26.25" customHeight="1" x14ac:dyDescent="0.15">
      <c r="A9" s="97">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t="s">
        <v>321</v>
      </c>
      <c r="BT9" s="749"/>
      <c r="BU9" s="749"/>
      <c r="BV9" s="749"/>
      <c r="BW9" s="749"/>
      <c r="BX9" s="749"/>
      <c r="BY9" s="749"/>
      <c r="BZ9" s="749"/>
      <c r="CA9" s="749"/>
      <c r="CB9" s="749"/>
      <c r="CC9" s="749"/>
      <c r="CD9" s="749"/>
      <c r="CE9" s="749"/>
      <c r="CF9" s="749"/>
      <c r="CG9" s="750"/>
      <c r="CH9" s="751">
        <v>1</v>
      </c>
      <c r="CI9" s="752"/>
      <c r="CJ9" s="752"/>
      <c r="CK9" s="752"/>
      <c r="CL9" s="753"/>
      <c r="CM9" s="751">
        <v>33</v>
      </c>
      <c r="CN9" s="752"/>
      <c r="CO9" s="752"/>
      <c r="CP9" s="752"/>
      <c r="CQ9" s="753"/>
      <c r="CR9" s="751">
        <v>3</v>
      </c>
      <c r="CS9" s="752"/>
      <c r="CT9" s="752"/>
      <c r="CU9" s="752"/>
      <c r="CV9" s="753"/>
      <c r="CW9" s="751" t="s">
        <v>318</v>
      </c>
      <c r="CX9" s="752"/>
      <c r="CY9" s="752"/>
      <c r="CZ9" s="752"/>
      <c r="DA9" s="753"/>
      <c r="DB9" s="751" t="s">
        <v>318</v>
      </c>
      <c r="DC9" s="752"/>
      <c r="DD9" s="752"/>
      <c r="DE9" s="752"/>
      <c r="DF9" s="753"/>
      <c r="DG9" s="751" t="s">
        <v>318</v>
      </c>
      <c r="DH9" s="752"/>
      <c r="DI9" s="752"/>
      <c r="DJ9" s="752"/>
      <c r="DK9" s="753"/>
      <c r="DL9" s="751" t="s">
        <v>318</v>
      </c>
      <c r="DM9" s="752"/>
      <c r="DN9" s="752"/>
      <c r="DO9" s="752"/>
      <c r="DP9" s="753"/>
      <c r="DQ9" s="751" t="s">
        <v>318</v>
      </c>
      <c r="DR9" s="752"/>
      <c r="DS9" s="752"/>
      <c r="DT9" s="752"/>
      <c r="DU9" s="753"/>
      <c r="DV9" s="748"/>
      <c r="DW9" s="749"/>
      <c r="DX9" s="749"/>
      <c r="DY9" s="749"/>
      <c r="DZ9" s="754"/>
      <c r="EA9" s="93"/>
    </row>
    <row r="10" spans="1:131" s="94" customFormat="1" ht="26.25" customHeight="1" x14ac:dyDescent="0.15">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t="s">
        <v>322</v>
      </c>
      <c r="BT10" s="749"/>
      <c r="BU10" s="749"/>
      <c r="BV10" s="749"/>
      <c r="BW10" s="749"/>
      <c r="BX10" s="749"/>
      <c r="BY10" s="749"/>
      <c r="BZ10" s="749"/>
      <c r="CA10" s="749"/>
      <c r="CB10" s="749"/>
      <c r="CC10" s="749"/>
      <c r="CD10" s="749"/>
      <c r="CE10" s="749"/>
      <c r="CF10" s="749"/>
      <c r="CG10" s="750"/>
      <c r="CH10" s="751">
        <v>849</v>
      </c>
      <c r="CI10" s="752"/>
      <c r="CJ10" s="752"/>
      <c r="CK10" s="752"/>
      <c r="CL10" s="753"/>
      <c r="CM10" s="751">
        <v>17583</v>
      </c>
      <c r="CN10" s="752"/>
      <c r="CO10" s="752"/>
      <c r="CP10" s="752"/>
      <c r="CQ10" s="753"/>
      <c r="CR10" s="751">
        <v>34</v>
      </c>
      <c r="CS10" s="752"/>
      <c r="CT10" s="752"/>
      <c r="CU10" s="752"/>
      <c r="CV10" s="753"/>
      <c r="CW10" s="751" t="s">
        <v>318</v>
      </c>
      <c r="CX10" s="752"/>
      <c r="CY10" s="752"/>
      <c r="CZ10" s="752"/>
      <c r="DA10" s="753"/>
      <c r="DB10" s="751" t="s">
        <v>318</v>
      </c>
      <c r="DC10" s="752"/>
      <c r="DD10" s="752"/>
      <c r="DE10" s="752"/>
      <c r="DF10" s="753"/>
      <c r="DG10" s="751" t="s">
        <v>318</v>
      </c>
      <c r="DH10" s="752"/>
      <c r="DI10" s="752"/>
      <c r="DJ10" s="752"/>
      <c r="DK10" s="753"/>
      <c r="DL10" s="751" t="s">
        <v>318</v>
      </c>
      <c r="DM10" s="752"/>
      <c r="DN10" s="752"/>
      <c r="DO10" s="752"/>
      <c r="DP10" s="753"/>
      <c r="DQ10" s="751" t="s">
        <v>318</v>
      </c>
      <c r="DR10" s="752"/>
      <c r="DS10" s="752"/>
      <c r="DT10" s="752"/>
      <c r="DU10" s="753"/>
      <c r="DV10" s="748"/>
      <c r="DW10" s="749"/>
      <c r="DX10" s="749"/>
      <c r="DY10" s="749"/>
      <c r="DZ10" s="754"/>
      <c r="EA10" s="93"/>
    </row>
    <row r="11" spans="1:131" s="94" customFormat="1" ht="26.25" customHeight="1" x14ac:dyDescent="0.15">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15">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15">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15">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15">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15">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15">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15">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15">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15">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15">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323</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
      <c r="A23" s="99" t="s">
        <v>324</v>
      </c>
      <c r="B23" s="764" t="s">
        <v>325</v>
      </c>
      <c r="C23" s="765"/>
      <c r="D23" s="765"/>
      <c r="E23" s="765"/>
      <c r="F23" s="765"/>
      <c r="G23" s="765"/>
      <c r="H23" s="765"/>
      <c r="I23" s="765"/>
      <c r="J23" s="765"/>
      <c r="K23" s="765"/>
      <c r="L23" s="765"/>
      <c r="M23" s="765"/>
      <c r="N23" s="765"/>
      <c r="O23" s="765"/>
      <c r="P23" s="766"/>
      <c r="Q23" s="767"/>
      <c r="R23" s="768"/>
      <c r="S23" s="768"/>
      <c r="T23" s="768"/>
      <c r="U23" s="768"/>
      <c r="V23" s="768"/>
      <c r="W23" s="768"/>
      <c r="X23" s="768"/>
      <c r="Y23" s="768"/>
      <c r="Z23" s="768"/>
      <c r="AA23" s="768"/>
      <c r="AB23" s="768"/>
      <c r="AC23" s="768"/>
      <c r="AD23" s="768"/>
      <c r="AE23" s="769"/>
      <c r="AF23" s="770">
        <v>239</v>
      </c>
      <c r="AG23" s="768"/>
      <c r="AH23" s="768"/>
      <c r="AI23" s="768"/>
      <c r="AJ23" s="771"/>
      <c r="AK23" s="772"/>
      <c r="AL23" s="773"/>
      <c r="AM23" s="773"/>
      <c r="AN23" s="773"/>
      <c r="AO23" s="773"/>
      <c r="AP23" s="768"/>
      <c r="AQ23" s="768"/>
      <c r="AR23" s="768"/>
      <c r="AS23" s="768"/>
      <c r="AT23" s="768"/>
      <c r="AU23" s="784"/>
      <c r="AV23" s="784"/>
      <c r="AW23" s="784"/>
      <c r="AX23" s="784"/>
      <c r="AY23" s="785"/>
      <c r="AZ23" s="786" t="s">
        <v>61</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15">
      <c r="A24" s="783" t="s">
        <v>326</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
      <c r="A25" s="700" t="s">
        <v>327</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15">
      <c r="A26" s="702" t="s">
        <v>300</v>
      </c>
      <c r="B26" s="703"/>
      <c r="C26" s="703"/>
      <c r="D26" s="703"/>
      <c r="E26" s="703"/>
      <c r="F26" s="703"/>
      <c r="G26" s="703"/>
      <c r="H26" s="703"/>
      <c r="I26" s="703"/>
      <c r="J26" s="703"/>
      <c r="K26" s="703"/>
      <c r="L26" s="703"/>
      <c r="M26" s="703"/>
      <c r="N26" s="703"/>
      <c r="O26" s="703"/>
      <c r="P26" s="704"/>
      <c r="Q26" s="708" t="s">
        <v>328</v>
      </c>
      <c r="R26" s="709"/>
      <c r="S26" s="709"/>
      <c r="T26" s="709"/>
      <c r="U26" s="710"/>
      <c r="V26" s="708" t="s">
        <v>329</v>
      </c>
      <c r="W26" s="709"/>
      <c r="X26" s="709"/>
      <c r="Y26" s="709"/>
      <c r="Z26" s="710"/>
      <c r="AA26" s="708" t="s">
        <v>330</v>
      </c>
      <c r="AB26" s="709"/>
      <c r="AC26" s="709"/>
      <c r="AD26" s="709"/>
      <c r="AE26" s="709"/>
      <c r="AF26" s="789" t="s">
        <v>331</v>
      </c>
      <c r="AG26" s="790"/>
      <c r="AH26" s="790"/>
      <c r="AI26" s="790"/>
      <c r="AJ26" s="791"/>
      <c r="AK26" s="709" t="s">
        <v>332</v>
      </c>
      <c r="AL26" s="709"/>
      <c r="AM26" s="709"/>
      <c r="AN26" s="709"/>
      <c r="AO26" s="710"/>
      <c r="AP26" s="708" t="s">
        <v>333</v>
      </c>
      <c r="AQ26" s="709"/>
      <c r="AR26" s="709"/>
      <c r="AS26" s="709"/>
      <c r="AT26" s="710"/>
      <c r="AU26" s="708" t="s">
        <v>334</v>
      </c>
      <c r="AV26" s="709"/>
      <c r="AW26" s="709"/>
      <c r="AX26" s="709"/>
      <c r="AY26" s="710"/>
      <c r="AZ26" s="708" t="s">
        <v>335</v>
      </c>
      <c r="BA26" s="709"/>
      <c r="BB26" s="709"/>
      <c r="BC26" s="709"/>
      <c r="BD26" s="710"/>
      <c r="BE26" s="708" t="s">
        <v>307</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15">
      <c r="A28" s="101">
        <v>1</v>
      </c>
      <c r="B28" s="724" t="s">
        <v>336</v>
      </c>
      <c r="C28" s="725"/>
      <c r="D28" s="725"/>
      <c r="E28" s="725"/>
      <c r="F28" s="725"/>
      <c r="G28" s="725"/>
      <c r="H28" s="725"/>
      <c r="I28" s="725"/>
      <c r="J28" s="725"/>
      <c r="K28" s="725"/>
      <c r="L28" s="725"/>
      <c r="M28" s="725"/>
      <c r="N28" s="725"/>
      <c r="O28" s="725"/>
      <c r="P28" s="726"/>
      <c r="Q28" s="797">
        <v>3258</v>
      </c>
      <c r="R28" s="798"/>
      <c r="S28" s="798"/>
      <c r="T28" s="798"/>
      <c r="U28" s="798"/>
      <c r="V28" s="798">
        <v>3234</v>
      </c>
      <c r="W28" s="798"/>
      <c r="X28" s="798"/>
      <c r="Y28" s="798"/>
      <c r="Z28" s="798"/>
      <c r="AA28" s="798">
        <v>24</v>
      </c>
      <c r="AB28" s="798"/>
      <c r="AC28" s="798"/>
      <c r="AD28" s="798"/>
      <c r="AE28" s="799"/>
      <c r="AF28" s="800">
        <v>24</v>
      </c>
      <c r="AG28" s="798"/>
      <c r="AH28" s="798"/>
      <c r="AI28" s="798"/>
      <c r="AJ28" s="801"/>
      <c r="AK28" s="802">
        <v>281</v>
      </c>
      <c r="AL28" s="803"/>
      <c r="AM28" s="803"/>
      <c r="AN28" s="803"/>
      <c r="AO28" s="803"/>
      <c r="AP28" s="803" t="s">
        <v>318</v>
      </c>
      <c r="AQ28" s="803"/>
      <c r="AR28" s="803"/>
      <c r="AS28" s="803"/>
      <c r="AT28" s="803"/>
      <c r="AU28" s="803" t="s">
        <v>318</v>
      </c>
      <c r="AV28" s="803"/>
      <c r="AW28" s="803"/>
      <c r="AX28" s="803"/>
      <c r="AY28" s="803"/>
      <c r="AZ28" s="804" t="s">
        <v>318</v>
      </c>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15">
      <c r="A29" s="101">
        <v>2</v>
      </c>
      <c r="B29" s="755" t="s">
        <v>337</v>
      </c>
      <c r="C29" s="756"/>
      <c r="D29" s="756"/>
      <c r="E29" s="756"/>
      <c r="F29" s="756"/>
      <c r="G29" s="756"/>
      <c r="H29" s="756"/>
      <c r="I29" s="756"/>
      <c r="J29" s="756"/>
      <c r="K29" s="756"/>
      <c r="L29" s="756"/>
      <c r="M29" s="756"/>
      <c r="N29" s="756"/>
      <c r="O29" s="756"/>
      <c r="P29" s="757"/>
      <c r="Q29" s="758">
        <v>4066</v>
      </c>
      <c r="R29" s="759"/>
      <c r="S29" s="759"/>
      <c r="T29" s="759"/>
      <c r="U29" s="759"/>
      <c r="V29" s="759">
        <v>3957</v>
      </c>
      <c r="W29" s="759"/>
      <c r="X29" s="759"/>
      <c r="Y29" s="759"/>
      <c r="Z29" s="759"/>
      <c r="AA29" s="759">
        <v>108</v>
      </c>
      <c r="AB29" s="759"/>
      <c r="AC29" s="759"/>
      <c r="AD29" s="759"/>
      <c r="AE29" s="760"/>
      <c r="AF29" s="761">
        <v>108</v>
      </c>
      <c r="AG29" s="762"/>
      <c r="AH29" s="762"/>
      <c r="AI29" s="762"/>
      <c r="AJ29" s="763"/>
      <c r="AK29" s="809">
        <v>562</v>
      </c>
      <c r="AL29" s="805"/>
      <c r="AM29" s="805"/>
      <c r="AN29" s="805"/>
      <c r="AO29" s="805"/>
      <c r="AP29" s="805" t="s">
        <v>318</v>
      </c>
      <c r="AQ29" s="805"/>
      <c r="AR29" s="805"/>
      <c r="AS29" s="805"/>
      <c r="AT29" s="805"/>
      <c r="AU29" s="805" t="s">
        <v>318</v>
      </c>
      <c r="AV29" s="805"/>
      <c r="AW29" s="805"/>
      <c r="AX29" s="805"/>
      <c r="AY29" s="805"/>
      <c r="AZ29" s="806" t="s">
        <v>318</v>
      </c>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15">
      <c r="A30" s="101">
        <v>3</v>
      </c>
      <c r="B30" s="755" t="s">
        <v>338</v>
      </c>
      <c r="C30" s="756"/>
      <c r="D30" s="756"/>
      <c r="E30" s="756"/>
      <c r="F30" s="756"/>
      <c r="G30" s="756"/>
      <c r="H30" s="756"/>
      <c r="I30" s="756"/>
      <c r="J30" s="756"/>
      <c r="K30" s="756"/>
      <c r="L30" s="756"/>
      <c r="M30" s="756"/>
      <c r="N30" s="756"/>
      <c r="O30" s="756"/>
      <c r="P30" s="757"/>
      <c r="Q30" s="758">
        <v>508</v>
      </c>
      <c r="R30" s="759"/>
      <c r="S30" s="759"/>
      <c r="T30" s="759"/>
      <c r="U30" s="759"/>
      <c r="V30" s="759">
        <v>507</v>
      </c>
      <c r="W30" s="759"/>
      <c r="X30" s="759"/>
      <c r="Y30" s="759"/>
      <c r="Z30" s="759"/>
      <c r="AA30" s="759">
        <v>1</v>
      </c>
      <c r="AB30" s="759"/>
      <c r="AC30" s="759"/>
      <c r="AD30" s="759"/>
      <c r="AE30" s="760"/>
      <c r="AF30" s="761">
        <v>1</v>
      </c>
      <c r="AG30" s="762"/>
      <c r="AH30" s="762"/>
      <c r="AI30" s="762"/>
      <c r="AJ30" s="763"/>
      <c r="AK30" s="809">
        <v>122</v>
      </c>
      <c r="AL30" s="805"/>
      <c r="AM30" s="805"/>
      <c r="AN30" s="805"/>
      <c r="AO30" s="805"/>
      <c r="AP30" s="805" t="s">
        <v>318</v>
      </c>
      <c r="AQ30" s="805"/>
      <c r="AR30" s="805"/>
      <c r="AS30" s="805"/>
      <c r="AT30" s="805"/>
      <c r="AU30" s="805" t="s">
        <v>318</v>
      </c>
      <c r="AV30" s="805"/>
      <c r="AW30" s="805"/>
      <c r="AX30" s="805"/>
      <c r="AY30" s="805"/>
      <c r="AZ30" s="806" t="s">
        <v>318</v>
      </c>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15">
      <c r="A31" s="101">
        <v>4</v>
      </c>
      <c r="B31" s="755" t="s">
        <v>339</v>
      </c>
      <c r="C31" s="756"/>
      <c r="D31" s="756"/>
      <c r="E31" s="756"/>
      <c r="F31" s="756"/>
      <c r="G31" s="756"/>
      <c r="H31" s="756"/>
      <c r="I31" s="756"/>
      <c r="J31" s="756"/>
      <c r="K31" s="756"/>
      <c r="L31" s="756"/>
      <c r="M31" s="756"/>
      <c r="N31" s="756"/>
      <c r="O31" s="756"/>
      <c r="P31" s="757"/>
      <c r="Q31" s="758">
        <v>35</v>
      </c>
      <c r="R31" s="759"/>
      <c r="S31" s="759"/>
      <c r="T31" s="759"/>
      <c r="U31" s="759"/>
      <c r="V31" s="759">
        <v>35</v>
      </c>
      <c r="W31" s="759"/>
      <c r="X31" s="759"/>
      <c r="Y31" s="759"/>
      <c r="Z31" s="759"/>
      <c r="AA31" s="759">
        <v>0</v>
      </c>
      <c r="AB31" s="759"/>
      <c r="AC31" s="759"/>
      <c r="AD31" s="759"/>
      <c r="AE31" s="760"/>
      <c r="AF31" s="761">
        <v>0</v>
      </c>
      <c r="AG31" s="762"/>
      <c r="AH31" s="762"/>
      <c r="AI31" s="762"/>
      <c r="AJ31" s="763"/>
      <c r="AK31" s="809" t="s">
        <v>318</v>
      </c>
      <c r="AL31" s="805"/>
      <c r="AM31" s="805"/>
      <c r="AN31" s="805"/>
      <c r="AO31" s="805"/>
      <c r="AP31" s="805" t="s">
        <v>318</v>
      </c>
      <c r="AQ31" s="805"/>
      <c r="AR31" s="805"/>
      <c r="AS31" s="805"/>
      <c r="AT31" s="805"/>
      <c r="AU31" s="805" t="s">
        <v>318</v>
      </c>
      <c r="AV31" s="805"/>
      <c r="AW31" s="805"/>
      <c r="AX31" s="805"/>
      <c r="AY31" s="805"/>
      <c r="AZ31" s="806" t="s">
        <v>318</v>
      </c>
      <c r="BA31" s="806"/>
      <c r="BB31" s="806"/>
      <c r="BC31" s="806"/>
      <c r="BD31" s="806"/>
      <c r="BE31" s="807"/>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15">
      <c r="A32" s="101">
        <v>5</v>
      </c>
      <c r="B32" s="755" t="s">
        <v>340</v>
      </c>
      <c r="C32" s="756"/>
      <c r="D32" s="756"/>
      <c r="E32" s="756"/>
      <c r="F32" s="756"/>
      <c r="G32" s="756"/>
      <c r="H32" s="756"/>
      <c r="I32" s="756"/>
      <c r="J32" s="756"/>
      <c r="K32" s="756"/>
      <c r="L32" s="756"/>
      <c r="M32" s="756"/>
      <c r="N32" s="756"/>
      <c r="O32" s="756"/>
      <c r="P32" s="757"/>
      <c r="Q32" s="758">
        <v>1478</v>
      </c>
      <c r="R32" s="759"/>
      <c r="S32" s="759"/>
      <c r="T32" s="759"/>
      <c r="U32" s="759"/>
      <c r="V32" s="759">
        <v>1289</v>
      </c>
      <c r="W32" s="759"/>
      <c r="X32" s="759"/>
      <c r="Y32" s="759"/>
      <c r="Z32" s="759"/>
      <c r="AA32" s="759">
        <v>189</v>
      </c>
      <c r="AB32" s="759"/>
      <c r="AC32" s="759"/>
      <c r="AD32" s="759"/>
      <c r="AE32" s="760"/>
      <c r="AF32" s="761">
        <v>105</v>
      </c>
      <c r="AG32" s="762"/>
      <c r="AH32" s="762"/>
      <c r="AI32" s="762"/>
      <c r="AJ32" s="763"/>
      <c r="AK32" s="809">
        <v>718</v>
      </c>
      <c r="AL32" s="805"/>
      <c r="AM32" s="805"/>
      <c r="AN32" s="805"/>
      <c r="AO32" s="805"/>
      <c r="AP32" s="805">
        <v>11739</v>
      </c>
      <c r="AQ32" s="805"/>
      <c r="AR32" s="805"/>
      <c r="AS32" s="805"/>
      <c r="AT32" s="805"/>
      <c r="AU32" s="805">
        <v>5783</v>
      </c>
      <c r="AV32" s="805"/>
      <c r="AW32" s="805"/>
      <c r="AX32" s="805"/>
      <c r="AY32" s="805"/>
      <c r="AZ32" s="806" t="s">
        <v>318</v>
      </c>
      <c r="BA32" s="806"/>
      <c r="BB32" s="806"/>
      <c r="BC32" s="806"/>
      <c r="BD32" s="806"/>
      <c r="BE32" s="807" t="s">
        <v>341</v>
      </c>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15">
      <c r="A33" s="101">
        <v>6</v>
      </c>
      <c r="B33" s="755" t="s">
        <v>342</v>
      </c>
      <c r="C33" s="756"/>
      <c r="D33" s="756"/>
      <c r="E33" s="756"/>
      <c r="F33" s="756"/>
      <c r="G33" s="756"/>
      <c r="H33" s="756"/>
      <c r="I33" s="756"/>
      <c r="J33" s="756"/>
      <c r="K33" s="756"/>
      <c r="L33" s="756"/>
      <c r="M33" s="756"/>
      <c r="N33" s="756"/>
      <c r="O33" s="756"/>
      <c r="P33" s="757"/>
      <c r="Q33" s="758">
        <v>67</v>
      </c>
      <c r="R33" s="759"/>
      <c r="S33" s="759"/>
      <c r="T33" s="759"/>
      <c r="U33" s="759"/>
      <c r="V33" s="759">
        <v>65</v>
      </c>
      <c r="W33" s="759"/>
      <c r="X33" s="759"/>
      <c r="Y33" s="759"/>
      <c r="Z33" s="759"/>
      <c r="AA33" s="759">
        <v>2</v>
      </c>
      <c r="AB33" s="759"/>
      <c r="AC33" s="759"/>
      <c r="AD33" s="759"/>
      <c r="AE33" s="760"/>
      <c r="AF33" s="761">
        <v>2</v>
      </c>
      <c r="AG33" s="762"/>
      <c r="AH33" s="762"/>
      <c r="AI33" s="762"/>
      <c r="AJ33" s="763"/>
      <c r="AK33" s="809" t="s">
        <v>318</v>
      </c>
      <c r="AL33" s="805"/>
      <c r="AM33" s="805"/>
      <c r="AN33" s="805"/>
      <c r="AO33" s="805"/>
      <c r="AP33" s="805">
        <v>466</v>
      </c>
      <c r="AQ33" s="805"/>
      <c r="AR33" s="805"/>
      <c r="AS33" s="805"/>
      <c r="AT33" s="805"/>
      <c r="AU33" s="805" t="s">
        <v>318</v>
      </c>
      <c r="AV33" s="805"/>
      <c r="AW33" s="805"/>
      <c r="AX33" s="805"/>
      <c r="AY33" s="805"/>
      <c r="AZ33" s="806" t="s">
        <v>318</v>
      </c>
      <c r="BA33" s="806"/>
      <c r="BB33" s="806"/>
      <c r="BC33" s="806"/>
      <c r="BD33" s="806"/>
      <c r="BE33" s="807" t="s">
        <v>343</v>
      </c>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15">
      <c r="A34" s="101">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15">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15">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15">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15">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15">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15">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15">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15">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15">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15">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15">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15">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15">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15">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15">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15">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15">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15">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15">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15">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15">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15">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15">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15">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15">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15">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15">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344</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
      <c r="A63" s="99" t="s">
        <v>324</v>
      </c>
      <c r="B63" s="764" t="s">
        <v>345</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241</v>
      </c>
      <c r="AG63" s="819"/>
      <c r="AH63" s="819"/>
      <c r="AI63" s="819"/>
      <c r="AJ63" s="820"/>
      <c r="AK63" s="821"/>
      <c r="AL63" s="816"/>
      <c r="AM63" s="816"/>
      <c r="AN63" s="816"/>
      <c r="AO63" s="816"/>
      <c r="AP63" s="819">
        <v>12205</v>
      </c>
      <c r="AQ63" s="819"/>
      <c r="AR63" s="819"/>
      <c r="AS63" s="819"/>
      <c r="AT63" s="819"/>
      <c r="AU63" s="819">
        <v>5783</v>
      </c>
      <c r="AV63" s="819"/>
      <c r="AW63" s="819"/>
      <c r="AX63" s="819"/>
      <c r="AY63" s="819"/>
      <c r="AZ63" s="823"/>
      <c r="BA63" s="823"/>
      <c r="BB63" s="823"/>
      <c r="BC63" s="823"/>
      <c r="BD63" s="823"/>
      <c r="BE63" s="824"/>
      <c r="BF63" s="824"/>
      <c r="BG63" s="824"/>
      <c r="BH63" s="824"/>
      <c r="BI63" s="825"/>
      <c r="BJ63" s="826" t="s">
        <v>61</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15">
      <c r="A66" s="702" t="s">
        <v>347</v>
      </c>
      <c r="B66" s="703"/>
      <c r="C66" s="703"/>
      <c r="D66" s="703"/>
      <c r="E66" s="703"/>
      <c r="F66" s="703"/>
      <c r="G66" s="703"/>
      <c r="H66" s="703"/>
      <c r="I66" s="703"/>
      <c r="J66" s="703"/>
      <c r="K66" s="703"/>
      <c r="L66" s="703"/>
      <c r="M66" s="703"/>
      <c r="N66" s="703"/>
      <c r="O66" s="703"/>
      <c r="P66" s="704"/>
      <c r="Q66" s="708" t="s">
        <v>328</v>
      </c>
      <c r="R66" s="709"/>
      <c r="S66" s="709"/>
      <c r="T66" s="709"/>
      <c r="U66" s="710"/>
      <c r="V66" s="708" t="s">
        <v>329</v>
      </c>
      <c r="W66" s="709"/>
      <c r="X66" s="709"/>
      <c r="Y66" s="709"/>
      <c r="Z66" s="710"/>
      <c r="AA66" s="708" t="s">
        <v>330</v>
      </c>
      <c r="AB66" s="709"/>
      <c r="AC66" s="709"/>
      <c r="AD66" s="709"/>
      <c r="AE66" s="710"/>
      <c r="AF66" s="829" t="s">
        <v>331</v>
      </c>
      <c r="AG66" s="790"/>
      <c r="AH66" s="790"/>
      <c r="AI66" s="790"/>
      <c r="AJ66" s="830"/>
      <c r="AK66" s="708" t="s">
        <v>332</v>
      </c>
      <c r="AL66" s="703"/>
      <c r="AM66" s="703"/>
      <c r="AN66" s="703"/>
      <c r="AO66" s="704"/>
      <c r="AP66" s="708" t="s">
        <v>333</v>
      </c>
      <c r="AQ66" s="709"/>
      <c r="AR66" s="709"/>
      <c r="AS66" s="709"/>
      <c r="AT66" s="710"/>
      <c r="AU66" s="708" t="s">
        <v>348</v>
      </c>
      <c r="AV66" s="709"/>
      <c r="AW66" s="709"/>
      <c r="AX66" s="709"/>
      <c r="AY66" s="710"/>
      <c r="AZ66" s="708" t="s">
        <v>307</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15">
      <c r="A68" s="95">
        <v>1</v>
      </c>
      <c r="B68" s="844" t="s">
        <v>349</v>
      </c>
      <c r="C68" s="845"/>
      <c r="D68" s="845"/>
      <c r="E68" s="845"/>
      <c r="F68" s="845"/>
      <c r="G68" s="845"/>
      <c r="H68" s="845"/>
      <c r="I68" s="845"/>
      <c r="J68" s="845"/>
      <c r="K68" s="845"/>
      <c r="L68" s="845"/>
      <c r="M68" s="845"/>
      <c r="N68" s="845"/>
      <c r="O68" s="845"/>
      <c r="P68" s="846"/>
      <c r="Q68" s="847">
        <v>79</v>
      </c>
      <c r="R68" s="841"/>
      <c r="S68" s="841"/>
      <c r="T68" s="841"/>
      <c r="U68" s="841"/>
      <c r="V68" s="841">
        <v>74</v>
      </c>
      <c r="W68" s="841"/>
      <c r="X68" s="841"/>
      <c r="Y68" s="841"/>
      <c r="Z68" s="841"/>
      <c r="AA68" s="841">
        <v>5</v>
      </c>
      <c r="AB68" s="841"/>
      <c r="AC68" s="841"/>
      <c r="AD68" s="841"/>
      <c r="AE68" s="841"/>
      <c r="AF68" s="841">
        <v>5</v>
      </c>
      <c r="AG68" s="841"/>
      <c r="AH68" s="841"/>
      <c r="AI68" s="841"/>
      <c r="AJ68" s="841"/>
      <c r="AK68" s="841" t="s">
        <v>318</v>
      </c>
      <c r="AL68" s="841"/>
      <c r="AM68" s="841"/>
      <c r="AN68" s="841"/>
      <c r="AO68" s="841"/>
      <c r="AP68" s="841">
        <v>249</v>
      </c>
      <c r="AQ68" s="841"/>
      <c r="AR68" s="841"/>
      <c r="AS68" s="841"/>
      <c r="AT68" s="841"/>
      <c r="AU68" s="841">
        <v>156</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15">
      <c r="A69" s="97">
        <v>2</v>
      </c>
      <c r="B69" s="848" t="s">
        <v>350</v>
      </c>
      <c r="C69" s="849"/>
      <c r="D69" s="849"/>
      <c r="E69" s="849"/>
      <c r="F69" s="849"/>
      <c r="G69" s="849"/>
      <c r="H69" s="849"/>
      <c r="I69" s="849"/>
      <c r="J69" s="849"/>
      <c r="K69" s="849"/>
      <c r="L69" s="849"/>
      <c r="M69" s="849"/>
      <c r="N69" s="849"/>
      <c r="O69" s="849"/>
      <c r="P69" s="850"/>
      <c r="Q69" s="851">
        <v>5705</v>
      </c>
      <c r="R69" s="805"/>
      <c r="S69" s="805"/>
      <c r="T69" s="805"/>
      <c r="U69" s="805"/>
      <c r="V69" s="805">
        <v>5625</v>
      </c>
      <c r="W69" s="805"/>
      <c r="X69" s="805"/>
      <c r="Y69" s="805"/>
      <c r="Z69" s="805"/>
      <c r="AA69" s="805">
        <v>80</v>
      </c>
      <c r="AB69" s="805"/>
      <c r="AC69" s="805"/>
      <c r="AD69" s="805"/>
      <c r="AE69" s="805"/>
      <c r="AF69" s="805">
        <v>8</v>
      </c>
      <c r="AG69" s="805"/>
      <c r="AH69" s="805"/>
      <c r="AI69" s="805"/>
      <c r="AJ69" s="805"/>
      <c r="AK69" s="805">
        <v>110</v>
      </c>
      <c r="AL69" s="805"/>
      <c r="AM69" s="805"/>
      <c r="AN69" s="805"/>
      <c r="AO69" s="805"/>
      <c r="AP69" s="805">
        <v>1443</v>
      </c>
      <c r="AQ69" s="805"/>
      <c r="AR69" s="805"/>
      <c r="AS69" s="805"/>
      <c r="AT69" s="805"/>
      <c r="AU69" s="805">
        <v>257</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15">
      <c r="A70" s="97">
        <v>3</v>
      </c>
      <c r="B70" s="848" t="s">
        <v>351</v>
      </c>
      <c r="C70" s="849"/>
      <c r="D70" s="849"/>
      <c r="E70" s="849"/>
      <c r="F70" s="849"/>
      <c r="G70" s="849"/>
      <c r="H70" s="849"/>
      <c r="I70" s="849"/>
      <c r="J70" s="849"/>
      <c r="K70" s="849"/>
      <c r="L70" s="849"/>
      <c r="M70" s="849"/>
      <c r="N70" s="849"/>
      <c r="O70" s="849"/>
      <c r="P70" s="850"/>
      <c r="Q70" s="851">
        <v>115</v>
      </c>
      <c r="R70" s="805"/>
      <c r="S70" s="805"/>
      <c r="T70" s="805"/>
      <c r="U70" s="805"/>
      <c r="V70" s="805">
        <v>107</v>
      </c>
      <c r="W70" s="805"/>
      <c r="X70" s="805"/>
      <c r="Y70" s="805"/>
      <c r="Z70" s="805"/>
      <c r="AA70" s="805">
        <v>8</v>
      </c>
      <c r="AB70" s="805"/>
      <c r="AC70" s="805"/>
      <c r="AD70" s="805"/>
      <c r="AE70" s="805"/>
      <c r="AF70" s="805">
        <v>2</v>
      </c>
      <c r="AG70" s="805"/>
      <c r="AH70" s="805"/>
      <c r="AI70" s="805"/>
      <c r="AJ70" s="805"/>
      <c r="AK70" s="805">
        <v>34</v>
      </c>
      <c r="AL70" s="805"/>
      <c r="AM70" s="805"/>
      <c r="AN70" s="805"/>
      <c r="AO70" s="805"/>
      <c r="AP70" s="805" t="s">
        <v>318</v>
      </c>
      <c r="AQ70" s="805"/>
      <c r="AR70" s="805"/>
      <c r="AS70" s="805"/>
      <c r="AT70" s="805"/>
      <c r="AU70" s="805" t="s">
        <v>318</v>
      </c>
      <c r="AV70" s="805"/>
      <c r="AW70" s="805"/>
      <c r="AX70" s="805"/>
      <c r="AY70" s="805"/>
      <c r="AZ70" s="807" t="s">
        <v>352</v>
      </c>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15">
      <c r="A71" s="97">
        <v>4</v>
      </c>
      <c r="B71" s="848" t="s">
        <v>351</v>
      </c>
      <c r="C71" s="849"/>
      <c r="D71" s="849"/>
      <c r="E71" s="849"/>
      <c r="F71" s="849"/>
      <c r="G71" s="849"/>
      <c r="H71" s="849"/>
      <c r="I71" s="849"/>
      <c r="J71" s="849"/>
      <c r="K71" s="849"/>
      <c r="L71" s="849"/>
      <c r="M71" s="849"/>
      <c r="N71" s="849"/>
      <c r="O71" s="849"/>
      <c r="P71" s="850"/>
      <c r="Q71" s="851">
        <v>88193</v>
      </c>
      <c r="R71" s="805"/>
      <c r="S71" s="805"/>
      <c r="T71" s="805"/>
      <c r="U71" s="805"/>
      <c r="V71" s="805">
        <v>87571</v>
      </c>
      <c r="W71" s="805"/>
      <c r="X71" s="805"/>
      <c r="Y71" s="805"/>
      <c r="Z71" s="805"/>
      <c r="AA71" s="805">
        <v>622</v>
      </c>
      <c r="AB71" s="805"/>
      <c r="AC71" s="805"/>
      <c r="AD71" s="805"/>
      <c r="AE71" s="805"/>
      <c r="AF71" s="805">
        <v>622</v>
      </c>
      <c r="AG71" s="805"/>
      <c r="AH71" s="805"/>
      <c r="AI71" s="805"/>
      <c r="AJ71" s="805"/>
      <c r="AK71" s="805">
        <v>242</v>
      </c>
      <c r="AL71" s="805"/>
      <c r="AM71" s="805"/>
      <c r="AN71" s="805"/>
      <c r="AO71" s="805"/>
      <c r="AP71" s="805" t="s">
        <v>318</v>
      </c>
      <c r="AQ71" s="805"/>
      <c r="AR71" s="805"/>
      <c r="AS71" s="805"/>
      <c r="AT71" s="805"/>
      <c r="AU71" s="805" t="s">
        <v>318</v>
      </c>
      <c r="AV71" s="805"/>
      <c r="AW71" s="805"/>
      <c r="AX71" s="805"/>
      <c r="AY71" s="805"/>
      <c r="AZ71" s="807" t="s">
        <v>353</v>
      </c>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15">
      <c r="A72" s="97">
        <v>5</v>
      </c>
      <c r="B72" s="848"/>
      <c r="C72" s="849"/>
      <c r="D72" s="849"/>
      <c r="E72" s="849"/>
      <c r="F72" s="849"/>
      <c r="G72" s="849"/>
      <c r="H72" s="849"/>
      <c r="I72" s="849"/>
      <c r="J72" s="849"/>
      <c r="K72" s="849"/>
      <c r="L72" s="849"/>
      <c r="M72" s="849"/>
      <c r="N72" s="849"/>
      <c r="O72" s="849"/>
      <c r="P72" s="850"/>
      <c r="Q72" s="851"/>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15">
      <c r="A73" s="97">
        <v>6</v>
      </c>
      <c r="B73" s="848"/>
      <c r="C73" s="849"/>
      <c r="D73" s="849"/>
      <c r="E73" s="849"/>
      <c r="F73" s="849"/>
      <c r="G73" s="849"/>
      <c r="H73" s="849"/>
      <c r="I73" s="849"/>
      <c r="J73" s="849"/>
      <c r="K73" s="849"/>
      <c r="L73" s="849"/>
      <c r="M73" s="849"/>
      <c r="N73" s="849"/>
      <c r="O73" s="849"/>
      <c r="P73" s="850"/>
      <c r="Q73" s="851"/>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15">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15">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15">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15">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15">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15">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15">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15">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15">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15">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15">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15">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15">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15">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
      <c r="A88" s="99" t="s">
        <v>324</v>
      </c>
      <c r="B88" s="764" t="s">
        <v>354</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637</v>
      </c>
      <c r="AG88" s="819"/>
      <c r="AH88" s="819"/>
      <c r="AI88" s="819"/>
      <c r="AJ88" s="819"/>
      <c r="AK88" s="816"/>
      <c r="AL88" s="816"/>
      <c r="AM88" s="816"/>
      <c r="AN88" s="816"/>
      <c r="AO88" s="816"/>
      <c r="AP88" s="819">
        <v>1692</v>
      </c>
      <c r="AQ88" s="819"/>
      <c r="AR88" s="819"/>
      <c r="AS88" s="819"/>
      <c r="AT88" s="819"/>
      <c r="AU88" s="819">
        <v>413</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764" t="s">
        <v>355</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42</v>
      </c>
      <c r="CS102" s="827"/>
      <c r="CT102" s="827"/>
      <c r="CU102" s="827"/>
      <c r="CV102" s="866"/>
      <c r="CW102" s="865" t="s">
        <v>356</v>
      </c>
      <c r="CX102" s="827"/>
      <c r="CY102" s="827"/>
      <c r="CZ102" s="827"/>
      <c r="DA102" s="866"/>
      <c r="DB102" s="865">
        <v>2770</v>
      </c>
      <c r="DC102" s="827"/>
      <c r="DD102" s="827"/>
      <c r="DE102" s="827"/>
      <c r="DF102" s="866"/>
      <c r="DG102" s="865" t="s">
        <v>356</v>
      </c>
      <c r="DH102" s="827"/>
      <c r="DI102" s="827"/>
      <c r="DJ102" s="827"/>
      <c r="DK102" s="866"/>
      <c r="DL102" s="865" t="s">
        <v>356</v>
      </c>
      <c r="DM102" s="827"/>
      <c r="DN102" s="827"/>
      <c r="DO102" s="827"/>
      <c r="DP102" s="866"/>
      <c r="DQ102" s="865">
        <v>1162</v>
      </c>
      <c r="DR102" s="827"/>
      <c r="DS102" s="827"/>
      <c r="DT102" s="827"/>
      <c r="DU102" s="866"/>
      <c r="DV102" s="764"/>
      <c r="DW102" s="765"/>
      <c r="DX102" s="765"/>
      <c r="DY102" s="765"/>
      <c r="DZ102" s="889"/>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357</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358</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2" t="s">
        <v>361</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362</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15">
      <c r="A109" s="887" t="s">
        <v>363</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364</v>
      </c>
      <c r="AB109" s="868"/>
      <c r="AC109" s="868"/>
      <c r="AD109" s="868"/>
      <c r="AE109" s="869"/>
      <c r="AF109" s="867" t="s">
        <v>365</v>
      </c>
      <c r="AG109" s="868"/>
      <c r="AH109" s="868"/>
      <c r="AI109" s="868"/>
      <c r="AJ109" s="869"/>
      <c r="AK109" s="867" t="s">
        <v>237</v>
      </c>
      <c r="AL109" s="868"/>
      <c r="AM109" s="868"/>
      <c r="AN109" s="868"/>
      <c r="AO109" s="869"/>
      <c r="AP109" s="867" t="s">
        <v>366</v>
      </c>
      <c r="AQ109" s="868"/>
      <c r="AR109" s="868"/>
      <c r="AS109" s="868"/>
      <c r="AT109" s="870"/>
      <c r="AU109" s="887" t="s">
        <v>363</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364</v>
      </c>
      <c r="BR109" s="868"/>
      <c r="BS109" s="868"/>
      <c r="BT109" s="868"/>
      <c r="BU109" s="869"/>
      <c r="BV109" s="867" t="s">
        <v>365</v>
      </c>
      <c r="BW109" s="868"/>
      <c r="BX109" s="868"/>
      <c r="BY109" s="868"/>
      <c r="BZ109" s="869"/>
      <c r="CA109" s="867" t="s">
        <v>237</v>
      </c>
      <c r="CB109" s="868"/>
      <c r="CC109" s="868"/>
      <c r="CD109" s="868"/>
      <c r="CE109" s="869"/>
      <c r="CF109" s="888" t="s">
        <v>366</v>
      </c>
      <c r="CG109" s="888"/>
      <c r="CH109" s="888"/>
      <c r="CI109" s="888"/>
      <c r="CJ109" s="888"/>
      <c r="CK109" s="867" t="s">
        <v>367</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364</v>
      </c>
      <c r="DH109" s="868"/>
      <c r="DI109" s="868"/>
      <c r="DJ109" s="868"/>
      <c r="DK109" s="869"/>
      <c r="DL109" s="867" t="s">
        <v>365</v>
      </c>
      <c r="DM109" s="868"/>
      <c r="DN109" s="868"/>
      <c r="DO109" s="868"/>
      <c r="DP109" s="869"/>
      <c r="DQ109" s="867" t="s">
        <v>237</v>
      </c>
      <c r="DR109" s="868"/>
      <c r="DS109" s="868"/>
      <c r="DT109" s="868"/>
      <c r="DU109" s="869"/>
      <c r="DV109" s="867" t="s">
        <v>366</v>
      </c>
      <c r="DW109" s="868"/>
      <c r="DX109" s="868"/>
      <c r="DY109" s="868"/>
      <c r="DZ109" s="870"/>
    </row>
    <row r="110" spans="1:131" s="89" customFormat="1" ht="26.25" customHeight="1" x14ac:dyDescent="0.15">
      <c r="A110" s="871" t="s">
        <v>368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1276550</v>
      </c>
      <c r="AB110" s="875"/>
      <c r="AC110" s="875"/>
      <c r="AD110" s="875"/>
      <c r="AE110" s="876"/>
      <c r="AF110" s="877">
        <v>1268832</v>
      </c>
      <c r="AG110" s="875"/>
      <c r="AH110" s="875"/>
      <c r="AI110" s="875"/>
      <c r="AJ110" s="876"/>
      <c r="AK110" s="877">
        <v>1282005</v>
      </c>
      <c r="AL110" s="875"/>
      <c r="AM110" s="875"/>
      <c r="AN110" s="875"/>
      <c r="AO110" s="876"/>
      <c r="AP110" s="878">
        <v>17.100000000000001</v>
      </c>
      <c r="AQ110" s="879"/>
      <c r="AR110" s="879"/>
      <c r="AS110" s="879"/>
      <c r="AT110" s="880"/>
      <c r="AU110" s="881" t="s">
        <v>369</v>
      </c>
      <c r="AV110" s="882"/>
      <c r="AW110" s="882"/>
      <c r="AX110" s="882"/>
      <c r="AY110" s="882"/>
      <c r="AZ110" s="904" t="s">
        <v>370</v>
      </c>
      <c r="BA110" s="872"/>
      <c r="BB110" s="872"/>
      <c r="BC110" s="872"/>
      <c r="BD110" s="872"/>
      <c r="BE110" s="872"/>
      <c r="BF110" s="872"/>
      <c r="BG110" s="872"/>
      <c r="BH110" s="872"/>
      <c r="BI110" s="872"/>
      <c r="BJ110" s="872"/>
      <c r="BK110" s="872"/>
      <c r="BL110" s="872"/>
      <c r="BM110" s="872"/>
      <c r="BN110" s="872"/>
      <c r="BO110" s="872"/>
      <c r="BP110" s="873"/>
      <c r="BQ110" s="905">
        <v>12383080</v>
      </c>
      <c r="BR110" s="906"/>
      <c r="BS110" s="906"/>
      <c r="BT110" s="906"/>
      <c r="BU110" s="906"/>
      <c r="BV110" s="906">
        <v>11813350</v>
      </c>
      <c r="BW110" s="906"/>
      <c r="BX110" s="906"/>
      <c r="BY110" s="906"/>
      <c r="BZ110" s="906"/>
      <c r="CA110" s="906">
        <v>12175751</v>
      </c>
      <c r="CB110" s="906"/>
      <c r="CC110" s="906"/>
      <c r="CD110" s="906"/>
      <c r="CE110" s="906"/>
      <c r="CF110" s="919">
        <v>162.80000000000001</v>
      </c>
      <c r="CG110" s="920"/>
      <c r="CH110" s="920"/>
      <c r="CI110" s="920"/>
      <c r="CJ110" s="920"/>
      <c r="CK110" s="921" t="s">
        <v>371</v>
      </c>
      <c r="CL110" s="922"/>
      <c r="CM110" s="904" t="s">
        <v>372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61</v>
      </c>
      <c r="DH110" s="906"/>
      <c r="DI110" s="906"/>
      <c r="DJ110" s="906"/>
      <c r="DK110" s="906"/>
      <c r="DL110" s="906" t="s">
        <v>61</v>
      </c>
      <c r="DM110" s="906"/>
      <c r="DN110" s="906"/>
      <c r="DO110" s="906"/>
      <c r="DP110" s="906"/>
      <c r="DQ110" s="906" t="s">
        <v>61</v>
      </c>
      <c r="DR110" s="906"/>
      <c r="DS110" s="906"/>
      <c r="DT110" s="906"/>
      <c r="DU110" s="906"/>
      <c r="DV110" s="907" t="s">
        <v>61</v>
      </c>
      <c r="DW110" s="907"/>
      <c r="DX110" s="907"/>
      <c r="DY110" s="907"/>
      <c r="DZ110" s="908"/>
    </row>
    <row r="111" spans="1:131" s="89" customFormat="1" ht="26.25" customHeight="1" x14ac:dyDescent="0.15">
      <c r="A111" s="909" t="s">
        <v>373</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61</v>
      </c>
      <c r="AB111" s="913"/>
      <c r="AC111" s="913"/>
      <c r="AD111" s="913"/>
      <c r="AE111" s="914"/>
      <c r="AF111" s="915" t="s">
        <v>61</v>
      </c>
      <c r="AG111" s="913"/>
      <c r="AH111" s="913"/>
      <c r="AI111" s="913"/>
      <c r="AJ111" s="914"/>
      <c r="AK111" s="915" t="s">
        <v>61</v>
      </c>
      <c r="AL111" s="913"/>
      <c r="AM111" s="913"/>
      <c r="AN111" s="913"/>
      <c r="AO111" s="914"/>
      <c r="AP111" s="916" t="s">
        <v>61</v>
      </c>
      <c r="AQ111" s="917"/>
      <c r="AR111" s="917"/>
      <c r="AS111" s="917"/>
      <c r="AT111" s="918"/>
      <c r="AU111" s="883"/>
      <c r="AV111" s="884"/>
      <c r="AW111" s="884"/>
      <c r="AX111" s="884"/>
      <c r="AY111" s="884"/>
      <c r="AZ111" s="897" t="s">
        <v>374</v>
      </c>
      <c r="BA111" s="898"/>
      <c r="BB111" s="898"/>
      <c r="BC111" s="898"/>
      <c r="BD111" s="898"/>
      <c r="BE111" s="898"/>
      <c r="BF111" s="898"/>
      <c r="BG111" s="898"/>
      <c r="BH111" s="898"/>
      <c r="BI111" s="898"/>
      <c r="BJ111" s="898"/>
      <c r="BK111" s="898"/>
      <c r="BL111" s="898"/>
      <c r="BM111" s="898"/>
      <c r="BN111" s="898"/>
      <c r="BO111" s="898"/>
      <c r="BP111" s="899"/>
      <c r="BQ111" s="900" t="s">
        <v>61</v>
      </c>
      <c r="BR111" s="901"/>
      <c r="BS111" s="901"/>
      <c r="BT111" s="901"/>
      <c r="BU111" s="901"/>
      <c r="BV111" s="901" t="s">
        <v>61</v>
      </c>
      <c r="BW111" s="901"/>
      <c r="BX111" s="901"/>
      <c r="BY111" s="901"/>
      <c r="BZ111" s="901"/>
      <c r="CA111" s="901" t="s">
        <v>61</v>
      </c>
      <c r="CB111" s="901"/>
      <c r="CC111" s="901"/>
      <c r="CD111" s="901"/>
      <c r="CE111" s="901"/>
      <c r="CF111" s="895" t="s">
        <v>61</v>
      </c>
      <c r="CG111" s="896"/>
      <c r="CH111" s="896"/>
      <c r="CI111" s="896"/>
      <c r="CJ111" s="896"/>
      <c r="CK111" s="923"/>
      <c r="CL111" s="924"/>
      <c r="CM111" s="897" t="s">
        <v>375</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61</v>
      </c>
      <c r="DH111" s="901"/>
      <c r="DI111" s="901"/>
      <c r="DJ111" s="901"/>
      <c r="DK111" s="901"/>
      <c r="DL111" s="901" t="s">
        <v>61</v>
      </c>
      <c r="DM111" s="901"/>
      <c r="DN111" s="901"/>
      <c r="DO111" s="901"/>
      <c r="DP111" s="901"/>
      <c r="DQ111" s="901" t="s">
        <v>61</v>
      </c>
      <c r="DR111" s="901"/>
      <c r="DS111" s="901"/>
      <c r="DT111" s="901"/>
      <c r="DU111" s="901"/>
      <c r="DV111" s="902" t="s">
        <v>61</v>
      </c>
      <c r="DW111" s="902"/>
      <c r="DX111" s="902"/>
      <c r="DY111" s="902"/>
      <c r="DZ111" s="903"/>
    </row>
    <row r="112" spans="1:131" s="89" customFormat="1" ht="26.25" customHeight="1" x14ac:dyDescent="0.15">
      <c r="A112" s="927" t="s">
        <v>376</v>
      </c>
      <c r="B112" s="928"/>
      <c r="C112" s="898" t="s">
        <v>377</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61</v>
      </c>
      <c r="AB112" s="934"/>
      <c r="AC112" s="934"/>
      <c r="AD112" s="934"/>
      <c r="AE112" s="935"/>
      <c r="AF112" s="936" t="s">
        <v>61</v>
      </c>
      <c r="AG112" s="934"/>
      <c r="AH112" s="934"/>
      <c r="AI112" s="934"/>
      <c r="AJ112" s="935"/>
      <c r="AK112" s="936" t="s">
        <v>61</v>
      </c>
      <c r="AL112" s="934"/>
      <c r="AM112" s="934"/>
      <c r="AN112" s="934"/>
      <c r="AO112" s="935"/>
      <c r="AP112" s="937" t="s">
        <v>61</v>
      </c>
      <c r="AQ112" s="938"/>
      <c r="AR112" s="938"/>
      <c r="AS112" s="938"/>
      <c r="AT112" s="939"/>
      <c r="AU112" s="883"/>
      <c r="AV112" s="884"/>
      <c r="AW112" s="884"/>
      <c r="AX112" s="884"/>
      <c r="AY112" s="884"/>
      <c r="AZ112" s="897" t="s">
        <v>378</v>
      </c>
      <c r="BA112" s="898"/>
      <c r="BB112" s="898"/>
      <c r="BC112" s="898"/>
      <c r="BD112" s="898"/>
      <c r="BE112" s="898"/>
      <c r="BF112" s="898"/>
      <c r="BG112" s="898"/>
      <c r="BH112" s="898"/>
      <c r="BI112" s="898"/>
      <c r="BJ112" s="898"/>
      <c r="BK112" s="898"/>
      <c r="BL112" s="898"/>
      <c r="BM112" s="898"/>
      <c r="BN112" s="898"/>
      <c r="BO112" s="898"/>
      <c r="BP112" s="899"/>
      <c r="BQ112" s="900">
        <v>6825364</v>
      </c>
      <c r="BR112" s="901"/>
      <c r="BS112" s="901"/>
      <c r="BT112" s="901"/>
      <c r="BU112" s="901"/>
      <c r="BV112" s="901">
        <v>6757528</v>
      </c>
      <c r="BW112" s="901"/>
      <c r="BX112" s="901"/>
      <c r="BY112" s="901"/>
      <c r="BZ112" s="901"/>
      <c r="CA112" s="901">
        <v>7019697</v>
      </c>
      <c r="CB112" s="901"/>
      <c r="CC112" s="901"/>
      <c r="CD112" s="901"/>
      <c r="CE112" s="901"/>
      <c r="CF112" s="895">
        <v>93.8</v>
      </c>
      <c r="CG112" s="896"/>
      <c r="CH112" s="896"/>
      <c r="CI112" s="896"/>
      <c r="CJ112" s="896"/>
      <c r="CK112" s="923"/>
      <c r="CL112" s="924"/>
      <c r="CM112" s="897" t="s">
        <v>379</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61</v>
      </c>
      <c r="DH112" s="901"/>
      <c r="DI112" s="901"/>
      <c r="DJ112" s="901"/>
      <c r="DK112" s="901"/>
      <c r="DL112" s="901" t="s">
        <v>61</v>
      </c>
      <c r="DM112" s="901"/>
      <c r="DN112" s="901"/>
      <c r="DO112" s="901"/>
      <c r="DP112" s="901"/>
      <c r="DQ112" s="901" t="s">
        <v>61</v>
      </c>
      <c r="DR112" s="901"/>
      <c r="DS112" s="901"/>
      <c r="DT112" s="901"/>
      <c r="DU112" s="901"/>
      <c r="DV112" s="902" t="s">
        <v>61</v>
      </c>
      <c r="DW112" s="902"/>
      <c r="DX112" s="902"/>
      <c r="DY112" s="902"/>
      <c r="DZ112" s="903"/>
    </row>
    <row r="113" spans="1:130" s="89" customFormat="1" ht="26.25" customHeight="1" x14ac:dyDescent="0.15">
      <c r="A113" s="929"/>
      <c r="B113" s="930"/>
      <c r="C113" s="898" t="s">
        <v>380</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503145</v>
      </c>
      <c r="AB113" s="913"/>
      <c r="AC113" s="913"/>
      <c r="AD113" s="913"/>
      <c r="AE113" s="914"/>
      <c r="AF113" s="915">
        <v>496605</v>
      </c>
      <c r="AG113" s="913"/>
      <c r="AH113" s="913"/>
      <c r="AI113" s="913"/>
      <c r="AJ113" s="914"/>
      <c r="AK113" s="915">
        <v>512982</v>
      </c>
      <c r="AL113" s="913"/>
      <c r="AM113" s="913"/>
      <c r="AN113" s="913"/>
      <c r="AO113" s="914"/>
      <c r="AP113" s="916">
        <v>6.9</v>
      </c>
      <c r="AQ113" s="917"/>
      <c r="AR113" s="917"/>
      <c r="AS113" s="917"/>
      <c r="AT113" s="918"/>
      <c r="AU113" s="883"/>
      <c r="AV113" s="884"/>
      <c r="AW113" s="884"/>
      <c r="AX113" s="884"/>
      <c r="AY113" s="884"/>
      <c r="AZ113" s="897" t="s">
        <v>381</v>
      </c>
      <c r="BA113" s="898"/>
      <c r="BB113" s="898"/>
      <c r="BC113" s="898"/>
      <c r="BD113" s="898"/>
      <c r="BE113" s="898"/>
      <c r="BF113" s="898"/>
      <c r="BG113" s="898"/>
      <c r="BH113" s="898"/>
      <c r="BI113" s="898"/>
      <c r="BJ113" s="898"/>
      <c r="BK113" s="898"/>
      <c r="BL113" s="898"/>
      <c r="BM113" s="898"/>
      <c r="BN113" s="898"/>
      <c r="BO113" s="898"/>
      <c r="BP113" s="899"/>
      <c r="BQ113" s="900">
        <v>290079</v>
      </c>
      <c r="BR113" s="901"/>
      <c r="BS113" s="901"/>
      <c r="BT113" s="901"/>
      <c r="BU113" s="901"/>
      <c r="BV113" s="901">
        <v>296342</v>
      </c>
      <c r="BW113" s="901"/>
      <c r="BX113" s="901"/>
      <c r="BY113" s="901"/>
      <c r="BZ113" s="901"/>
      <c r="CA113" s="901">
        <v>412979</v>
      </c>
      <c r="CB113" s="901"/>
      <c r="CC113" s="901"/>
      <c r="CD113" s="901"/>
      <c r="CE113" s="901"/>
      <c r="CF113" s="895">
        <v>5.5</v>
      </c>
      <c r="CG113" s="896"/>
      <c r="CH113" s="896"/>
      <c r="CI113" s="896"/>
      <c r="CJ113" s="896"/>
      <c r="CK113" s="923"/>
      <c r="CL113" s="924"/>
      <c r="CM113" s="897" t="s">
        <v>382</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61</v>
      </c>
      <c r="DH113" s="934"/>
      <c r="DI113" s="934"/>
      <c r="DJ113" s="934"/>
      <c r="DK113" s="935"/>
      <c r="DL113" s="936" t="s">
        <v>61</v>
      </c>
      <c r="DM113" s="934"/>
      <c r="DN113" s="934"/>
      <c r="DO113" s="934"/>
      <c r="DP113" s="935"/>
      <c r="DQ113" s="936" t="s">
        <v>61</v>
      </c>
      <c r="DR113" s="934"/>
      <c r="DS113" s="934"/>
      <c r="DT113" s="934"/>
      <c r="DU113" s="935"/>
      <c r="DV113" s="937" t="s">
        <v>61</v>
      </c>
      <c r="DW113" s="938"/>
      <c r="DX113" s="938"/>
      <c r="DY113" s="938"/>
      <c r="DZ113" s="939"/>
    </row>
    <row r="114" spans="1:130" s="89" customFormat="1" ht="26.25" customHeight="1" x14ac:dyDescent="0.15">
      <c r="A114" s="929"/>
      <c r="B114" s="930"/>
      <c r="C114" s="898" t="s">
        <v>383</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57770</v>
      </c>
      <c r="AB114" s="934"/>
      <c r="AC114" s="934"/>
      <c r="AD114" s="934"/>
      <c r="AE114" s="935"/>
      <c r="AF114" s="936">
        <v>52256</v>
      </c>
      <c r="AG114" s="934"/>
      <c r="AH114" s="934"/>
      <c r="AI114" s="934"/>
      <c r="AJ114" s="935"/>
      <c r="AK114" s="936">
        <v>55514</v>
      </c>
      <c r="AL114" s="934"/>
      <c r="AM114" s="934"/>
      <c r="AN114" s="934"/>
      <c r="AO114" s="935"/>
      <c r="AP114" s="937">
        <v>0.7</v>
      </c>
      <c r="AQ114" s="938"/>
      <c r="AR114" s="938"/>
      <c r="AS114" s="938"/>
      <c r="AT114" s="939"/>
      <c r="AU114" s="883"/>
      <c r="AV114" s="884"/>
      <c r="AW114" s="884"/>
      <c r="AX114" s="884"/>
      <c r="AY114" s="884"/>
      <c r="AZ114" s="897" t="s">
        <v>384</v>
      </c>
      <c r="BA114" s="898"/>
      <c r="BB114" s="898"/>
      <c r="BC114" s="898"/>
      <c r="BD114" s="898"/>
      <c r="BE114" s="898"/>
      <c r="BF114" s="898"/>
      <c r="BG114" s="898"/>
      <c r="BH114" s="898"/>
      <c r="BI114" s="898"/>
      <c r="BJ114" s="898"/>
      <c r="BK114" s="898"/>
      <c r="BL114" s="898"/>
      <c r="BM114" s="898"/>
      <c r="BN114" s="898"/>
      <c r="BO114" s="898"/>
      <c r="BP114" s="899"/>
      <c r="BQ114" s="900">
        <v>1767712</v>
      </c>
      <c r="BR114" s="901"/>
      <c r="BS114" s="901"/>
      <c r="BT114" s="901"/>
      <c r="BU114" s="901"/>
      <c r="BV114" s="901">
        <v>1728279</v>
      </c>
      <c r="BW114" s="901"/>
      <c r="BX114" s="901"/>
      <c r="BY114" s="901"/>
      <c r="BZ114" s="901"/>
      <c r="CA114" s="901">
        <v>1716304</v>
      </c>
      <c r="CB114" s="901"/>
      <c r="CC114" s="901"/>
      <c r="CD114" s="901"/>
      <c r="CE114" s="901"/>
      <c r="CF114" s="895">
        <v>22.9</v>
      </c>
      <c r="CG114" s="896"/>
      <c r="CH114" s="896"/>
      <c r="CI114" s="896"/>
      <c r="CJ114" s="896"/>
      <c r="CK114" s="923"/>
      <c r="CL114" s="924"/>
      <c r="CM114" s="897" t="s">
        <v>385</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61</v>
      </c>
      <c r="DH114" s="934"/>
      <c r="DI114" s="934"/>
      <c r="DJ114" s="934"/>
      <c r="DK114" s="935"/>
      <c r="DL114" s="936" t="s">
        <v>61</v>
      </c>
      <c r="DM114" s="934"/>
      <c r="DN114" s="934"/>
      <c r="DO114" s="934"/>
      <c r="DP114" s="935"/>
      <c r="DQ114" s="936" t="s">
        <v>61</v>
      </c>
      <c r="DR114" s="934"/>
      <c r="DS114" s="934"/>
      <c r="DT114" s="934"/>
      <c r="DU114" s="935"/>
      <c r="DV114" s="937" t="s">
        <v>61</v>
      </c>
      <c r="DW114" s="938"/>
      <c r="DX114" s="938"/>
      <c r="DY114" s="938"/>
      <c r="DZ114" s="939"/>
    </row>
    <row r="115" spans="1:130" s="89" customFormat="1" ht="26.25" customHeight="1" x14ac:dyDescent="0.15">
      <c r="A115" s="929"/>
      <c r="B115" s="930"/>
      <c r="C115" s="898" t="s">
        <v>386</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61</v>
      </c>
      <c r="AB115" s="913"/>
      <c r="AC115" s="913"/>
      <c r="AD115" s="913"/>
      <c r="AE115" s="914"/>
      <c r="AF115" s="915" t="s">
        <v>61</v>
      </c>
      <c r="AG115" s="913"/>
      <c r="AH115" s="913"/>
      <c r="AI115" s="913"/>
      <c r="AJ115" s="914"/>
      <c r="AK115" s="915" t="s">
        <v>61</v>
      </c>
      <c r="AL115" s="913"/>
      <c r="AM115" s="913"/>
      <c r="AN115" s="913"/>
      <c r="AO115" s="914"/>
      <c r="AP115" s="916" t="s">
        <v>61</v>
      </c>
      <c r="AQ115" s="917"/>
      <c r="AR115" s="917"/>
      <c r="AS115" s="917"/>
      <c r="AT115" s="918"/>
      <c r="AU115" s="883"/>
      <c r="AV115" s="884"/>
      <c r="AW115" s="884"/>
      <c r="AX115" s="884"/>
      <c r="AY115" s="884"/>
      <c r="AZ115" s="897" t="s">
        <v>387</v>
      </c>
      <c r="BA115" s="898"/>
      <c r="BB115" s="898"/>
      <c r="BC115" s="898"/>
      <c r="BD115" s="898"/>
      <c r="BE115" s="898"/>
      <c r="BF115" s="898"/>
      <c r="BG115" s="898"/>
      <c r="BH115" s="898"/>
      <c r="BI115" s="898"/>
      <c r="BJ115" s="898"/>
      <c r="BK115" s="898"/>
      <c r="BL115" s="898"/>
      <c r="BM115" s="898"/>
      <c r="BN115" s="898"/>
      <c r="BO115" s="898"/>
      <c r="BP115" s="899"/>
      <c r="BQ115" s="900">
        <v>1621677</v>
      </c>
      <c r="BR115" s="901"/>
      <c r="BS115" s="901"/>
      <c r="BT115" s="901"/>
      <c r="BU115" s="901"/>
      <c r="BV115" s="901">
        <v>1477160</v>
      </c>
      <c r="BW115" s="901"/>
      <c r="BX115" s="901"/>
      <c r="BY115" s="901"/>
      <c r="BZ115" s="901"/>
      <c r="CA115" s="901">
        <v>1161980</v>
      </c>
      <c r="CB115" s="901"/>
      <c r="CC115" s="901"/>
      <c r="CD115" s="901"/>
      <c r="CE115" s="901"/>
      <c r="CF115" s="895">
        <v>15.5</v>
      </c>
      <c r="CG115" s="896"/>
      <c r="CH115" s="896"/>
      <c r="CI115" s="896"/>
      <c r="CJ115" s="896"/>
      <c r="CK115" s="923"/>
      <c r="CL115" s="924"/>
      <c r="CM115" s="897" t="s">
        <v>388</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61</v>
      </c>
      <c r="DH115" s="934"/>
      <c r="DI115" s="934"/>
      <c r="DJ115" s="934"/>
      <c r="DK115" s="935"/>
      <c r="DL115" s="936" t="s">
        <v>61</v>
      </c>
      <c r="DM115" s="934"/>
      <c r="DN115" s="934"/>
      <c r="DO115" s="934"/>
      <c r="DP115" s="935"/>
      <c r="DQ115" s="936" t="s">
        <v>61</v>
      </c>
      <c r="DR115" s="934"/>
      <c r="DS115" s="934"/>
      <c r="DT115" s="934"/>
      <c r="DU115" s="935"/>
      <c r="DV115" s="937" t="s">
        <v>61</v>
      </c>
      <c r="DW115" s="938"/>
      <c r="DX115" s="938"/>
      <c r="DY115" s="938"/>
      <c r="DZ115" s="939"/>
    </row>
    <row r="116" spans="1:130" s="89" customFormat="1" ht="26.25" customHeight="1" x14ac:dyDescent="0.15">
      <c r="A116" s="931"/>
      <c r="B116" s="932"/>
      <c r="C116" s="940" t="s">
        <v>389</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v>1160</v>
      </c>
      <c r="AB116" s="934"/>
      <c r="AC116" s="934"/>
      <c r="AD116" s="934"/>
      <c r="AE116" s="935"/>
      <c r="AF116" s="936">
        <v>146</v>
      </c>
      <c r="AG116" s="934"/>
      <c r="AH116" s="934"/>
      <c r="AI116" s="934"/>
      <c r="AJ116" s="935"/>
      <c r="AK116" s="936">
        <v>136</v>
      </c>
      <c r="AL116" s="934"/>
      <c r="AM116" s="934"/>
      <c r="AN116" s="934"/>
      <c r="AO116" s="935"/>
      <c r="AP116" s="937">
        <v>0</v>
      </c>
      <c r="AQ116" s="938"/>
      <c r="AR116" s="938"/>
      <c r="AS116" s="938"/>
      <c r="AT116" s="939"/>
      <c r="AU116" s="883"/>
      <c r="AV116" s="884"/>
      <c r="AW116" s="884"/>
      <c r="AX116" s="884"/>
      <c r="AY116" s="884"/>
      <c r="AZ116" s="942" t="s">
        <v>390</v>
      </c>
      <c r="BA116" s="943"/>
      <c r="BB116" s="943"/>
      <c r="BC116" s="943"/>
      <c r="BD116" s="943"/>
      <c r="BE116" s="943"/>
      <c r="BF116" s="943"/>
      <c r="BG116" s="943"/>
      <c r="BH116" s="943"/>
      <c r="BI116" s="943"/>
      <c r="BJ116" s="943"/>
      <c r="BK116" s="943"/>
      <c r="BL116" s="943"/>
      <c r="BM116" s="943"/>
      <c r="BN116" s="943"/>
      <c r="BO116" s="943"/>
      <c r="BP116" s="944"/>
      <c r="BQ116" s="900" t="s">
        <v>61</v>
      </c>
      <c r="BR116" s="901"/>
      <c r="BS116" s="901"/>
      <c r="BT116" s="901"/>
      <c r="BU116" s="901"/>
      <c r="BV116" s="901" t="s">
        <v>61</v>
      </c>
      <c r="BW116" s="901"/>
      <c r="BX116" s="901"/>
      <c r="BY116" s="901"/>
      <c r="BZ116" s="901"/>
      <c r="CA116" s="901" t="s">
        <v>61</v>
      </c>
      <c r="CB116" s="901"/>
      <c r="CC116" s="901"/>
      <c r="CD116" s="901"/>
      <c r="CE116" s="901"/>
      <c r="CF116" s="895" t="s">
        <v>61</v>
      </c>
      <c r="CG116" s="896"/>
      <c r="CH116" s="896"/>
      <c r="CI116" s="896"/>
      <c r="CJ116" s="896"/>
      <c r="CK116" s="923"/>
      <c r="CL116" s="924"/>
      <c r="CM116" s="897" t="s">
        <v>391</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61</v>
      </c>
      <c r="DH116" s="934"/>
      <c r="DI116" s="934"/>
      <c r="DJ116" s="934"/>
      <c r="DK116" s="935"/>
      <c r="DL116" s="936" t="s">
        <v>61</v>
      </c>
      <c r="DM116" s="934"/>
      <c r="DN116" s="934"/>
      <c r="DO116" s="934"/>
      <c r="DP116" s="935"/>
      <c r="DQ116" s="936" t="s">
        <v>61</v>
      </c>
      <c r="DR116" s="934"/>
      <c r="DS116" s="934"/>
      <c r="DT116" s="934"/>
      <c r="DU116" s="935"/>
      <c r="DV116" s="937" t="s">
        <v>61</v>
      </c>
      <c r="DW116" s="938"/>
      <c r="DX116" s="938"/>
      <c r="DY116" s="938"/>
      <c r="DZ116" s="939"/>
    </row>
    <row r="117" spans="1:130" s="89" customFormat="1" ht="26.25" customHeight="1" x14ac:dyDescent="0.15">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392</v>
      </c>
      <c r="Z117" s="869"/>
      <c r="AA117" s="953">
        <v>1838625</v>
      </c>
      <c r="AB117" s="954"/>
      <c r="AC117" s="954"/>
      <c r="AD117" s="954"/>
      <c r="AE117" s="955"/>
      <c r="AF117" s="956">
        <v>1817839</v>
      </c>
      <c r="AG117" s="954"/>
      <c r="AH117" s="954"/>
      <c r="AI117" s="954"/>
      <c r="AJ117" s="955"/>
      <c r="AK117" s="956">
        <v>1850637</v>
      </c>
      <c r="AL117" s="954"/>
      <c r="AM117" s="954"/>
      <c r="AN117" s="954"/>
      <c r="AO117" s="955"/>
      <c r="AP117" s="957"/>
      <c r="AQ117" s="958"/>
      <c r="AR117" s="958"/>
      <c r="AS117" s="958"/>
      <c r="AT117" s="959"/>
      <c r="AU117" s="883"/>
      <c r="AV117" s="884"/>
      <c r="AW117" s="884"/>
      <c r="AX117" s="884"/>
      <c r="AY117" s="884"/>
      <c r="AZ117" s="949" t="s">
        <v>393</v>
      </c>
      <c r="BA117" s="950"/>
      <c r="BB117" s="950"/>
      <c r="BC117" s="950"/>
      <c r="BD117" s="950"/>
      <c r="BE117" s="950"/>
      <c r="BF117" s="950"/>
      <c r="BG117" s="950"/>
      <c r="BH117" s="950"/>
      <c r="BI117" s="950"/>
      <c r="BJ117" s="950"/>
      <c r="BK117" s="950"/>
      <c r="BL117" s="950"/>
      <c r="BM117" s="950"/>
      <c r="BN117" s="950"/>
      <c r="BO117" s="950"/>
      <c r="BP117" s="951"/>
      <c r="BQ117" s="900" t="s">
        <v>61</v>
      </c>
      <c r="BR117" s="901"/>
      <c r="BS117" s="901"/>
      <c r="BT117" s="901"/>
      <c r="BU117" s="901"/>
      <c r="BV117" s="901" t="s">
        <v>61</v>
      </c>
      <c r="BW117" s="901"/>
      <c r="BX117" s="901"/>
      <c r="BY117" s="901"/>
      <c r="BZ117" s="901"/>
      <c r="CA117" s="901" t="s">
        <v>61</v>
      </c>
      <c r="CB117" s="901"/>
      <c r="CC117" s="901"/>
      <c r="CD117" s="901"/>
      <c r="CE117" s="901"/>
      <c r="CF117" s="895" t="s">
        <v>61</v>
      </c>
      <c r="CG117" s="896"/>
      <c r="CH117" s="896"/>
      <c r="CI117" s="896"/>
      <c r="CJ117" s="896"/>
      <c r="CK117" s="923"/>
      <c r="CL117" s="924"/>
      <c r="CM117" s="897" t="s">
        <v>394</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61</v>
      </c>
      <c r="DH117" s="934"/>
      <c r="DI117" s="934"/>
      <c r="DJ117" s="934"/>
      <c r="DK117" s="935"/>
      <c r="DL117" s="936" t="s">
        <v>61</v>
      </c>
      <c r="DM117" s="934"/>
      <c r="DN117" s="934"/>
      <c r="DO117" s="934"/>
      <c r="DP117" s="935"/>
      <c r="DQ117" s="936" t="s">
        <v>61</v>
      </c>
      <c r="DR117" s="934"/>
      <c r="DS117" s="934"/>
      <c r="DT117" s="934"/>
      <c r="DU117" s="935"/>
      <c r="DV117" s="937" t="s">
        <v>61</v>
      </c>
      <c r="DW117" s="938"/>
      <c r="DX117" s="938"/>
      <c r="DY117" s="938"/>
      <c r="DZ117" s="939"/>
    </row>
    <row r="118" spans="1:130" s="89" customFormat="1" ht="26.25" customHeight="1" x14ac:dyDescent="0.15">
      <c r="A118" s="887" t="s">
        <v>367</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364</v>
      </c>
      <c r="AB118" s="868"/>
      <c r="AC118" s="868"/>
      <c r="AD118" s="868"/>
      <c r="AE118" s="869"/>
      <c r="AF118" s="867" t="s">
        <v>365</v>
      </c>
      <c r="AG118" s="868"/>
      <c r="AH118" s="868"/>
      <c r="AI118" s="868"/>
      <c r="AJ118" s="869"/>
      <c r="AK118" s="867" t="s">
        <v>237</v>
      </c>
      <c r="AL118" s="868"/>
      <c r="AM118" s="868"/>
      <c r="AN118" s="868"/>
      <c r="AO118" s="869"/>
      <c r="AP118" s="945" t="s">
        <v>366</v>
      </c>
      <c r="AQ118" s="946"/>
      <c r="AR118" s="946"/>
      <c r="AS118" s="946"/>
      <c r="AT118" s="947"/>
      <c r="AU118" s="883"/>
      <c r="AV118" s="884"/>
      <c r="AW118" s="884"/>
      <c r="AX118" s="884"/>
      <c r="AY118" s="884"/>
      <c r="AZ118" s="948" t="s">
        <v>395</v>
      </c>
      <c r="BA118" s="940"/>
      <c r="BB118" s="940"/>
      <c r="BC118" s="940"/>
      <c r="BD118" s="940"/>
      <c r="BE118" s="940"/>
      <c r="BF118" s="940"/>
      <c r="BG118" s="940"/>
      <c r="BH118" s="940"/>
      <c r="BI118" s="940"/>
      <c r="BJ118" s="940"/>
      <c r="BK118" s="940"/>
      <c r="BL118" s="940"/>
      <c r="BM118" s="940"/>
      <c r="BN118" s="940"/>
      <c r="BO118" s="940"/>
      <c r="BP118" s="941"/>
      <c r="BQ118" s="974" t="s">
        <v>61</v>
      </c>
      <c r="BR118" s="975"/>
      <c r="BS118" s="975"/>
      <c r="BT118" s="975"/>
      <c r="BU118" s="975"/>
      <c r="BV118" s="975" t="s">
        <v>61</v>
      </c>
      <c r="BW118" s="975"/>
      <c r="BX118" s="975"/>
      <c r="BY118" s="975"/>
      <c r="BZ118" s="975"/>
      <c r="CA118" s="975" t="s">
        <v>61</v>
      </c>
      <c r="CB118" s="975"/>
      <c r="CC118" s="975"/>
      <c r="CD118" s="975"/>
      <c r="CE118" s="975"/>
      <c r="CF118" s="895" t="s">
        <v>61</v>
      </c>
      <c r="CG118" s="896"/>
      <c r="CH118" s="896"/>
      <c r="CI118" s="896"/>
      <c r="CJ118" s="896"/>
      <c r="CK118" s="923"/>
      <c r="CL118" s="924"/>
      <c r="CM118" s="897" t="s">
        <v>396</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61</v>
      </c>
      <c r="DH118" s="934"/>
      <c r="DI118" s="934"/>
      <c r="DJ118" s="934"/>
      <c r="DK118" s="935"/>
      <c r="DL118" s="936" t="s">
        <v>61</v>
      </c>
      <c r="DM118" s="934"/>
      <c r="DN118" s="934"/>
      <c r="DO118" s="934"/>
      <c r="DP118" s="935"/>
      <c r="DQ118" s="936" t="s">
        <v>61</v>
      </c>
      <c r="DR118" s="934"/>
      <c r="DS118" s="934"/>
      <c r="DT118" s="934"/>
      <c r="DU118" s="935"/>
      <c r="DV118" s="937" t="s">
        <v>61</v>
      </c>
      <c r="DW118" s="938"/>
      <c r="DX118" s="938"/>
      <c r="DY118" s="938"/>
      <c r="DZ118" s="939"/>
    </row>
    <row r="119" spans="1:130" s="89" customFormat="1" ht="26.25" customHeight="1" x14ac:dyDescent="0.15">
      <c r="A119" s="1031" t="s">
        <v>371</v>
      </c>
      <c r="B119" s="922"/>
      <c r="C119" s="904" t="s">
        <v>372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61</v>
      </c>
      <c r="AB119" s="875"/>
      <c r="AC119" s="875"/>
      <c r="AD119" s="875"/>
      <c r="AE119" s="876"/>
      <c r="AF119" s="877" t="s">
        <v>61</v>
      </c>
      <c r="AG119" s="875"/>
      <c r="AH119" s="875"/>
      <c r="AI119" s="875"/>
      <c r="AJ119" s="876"/>
      <c r="AK119" s="877" t="s">
        <v>61</v>
      </c>
      <c r="AL119" s="875"/>
      <c r="AM119" s="875"/>
      <c r="AN119" s="875"/>
      <c r="AO119" s="876"/>
      <c r="AP119" s="878" t="s">
        <v>61</v>
      </c>
      <c r="AQ119" s="879"/>
      <c r="AR119" s="879"/>
      <c r="AS119" s="879"/>
      <c r="AT119" s="880"/>
      <c r="AU119" s="885"/>
      <c r="AV119" s="886"/>
      <c r="AW119" s="886"/>
      <c r="AX119" s="886"/>
      <c r="AY119" s="886"/>
      <c r="AZ119" s="110" t="s">
        <v>118</v>
      </c>
      <c r="BA119" s="110"/>
      <c r="BB119" s="110"/>
      <c r="BC119" s="110"/>
      <c r="BD119" s="110"/>
      <c r="BE119" s="110"/>
      <c r="BF119" s="110"/>
      <c r="BG119" s="110"/>
      <c r="BH119" s="110"/>
      <c r="BI119" s="110"/>
      <c r="BJ119" s="110"/>
      <c r="BK119" s="110"/>
      <c r="BL119" s="110"/>
      <c r="BM119" s="110"/>
      <c r="BN119" s="110"/>
      <c r="BO119" s="952" t="s">
        <v>397</v>
      </c>
      <c r="BP119" s="980"/>
      <c r="BQ119" s="974">
        <v>22887912</v>
      </c>
      <c r="BR119" s="975"/>
      <c r="BS119" s="975"/>
      <c r="BT119" s="975"/>
      <c r="BU119" s="975"/>
      <c r="BV119" s="975">
        <v>22072659</v>
      </c>
      <c r="BW119" s="975"/>
      <c r="BX119" s="975"/>
      <c r="BY119" s="975"/>
      <c r="BZ119" s="975"/>
      <c r="CA119" s="975">
        <v>22486711</v>
      </c>
      <c r="CB119" s="975"/>
      <c r="CC119" s="975"/>
      <c r="CD119" s="975"/>
      <c r="CE119" s="975"/>
      <c r="CF119" s="976"/>
      <c r="CG119" s="977"/>
      <c r="CH119" s="977"/>
      <c r="CI119" s="977"/>
      <c r="CJ119" s="978"/>
      <c r="CK119" s="925"/>
      <c r="CL119" s="926"/>
      <c r="CM119" s="948" t="s">
        <v>398</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61</v>
      </c>
      <c r="DH119" s="961"/>
      <c r="DI119" s="961"/>
      <c r="DJ119" s="961"/>
      <c r="DK119" s="962"/>
      <c r="DL119" s="960" t="s">
        <v>61</v>
      </c>
      <c r="DM119" s="961"/>
      <c r="DN119" s="961"/>
      <c r="DO119" s="961"/>
      <c r="DP119" s="962"/>
      <c r="DQ119" s="960" t="s">
        <v>61</v>
      </c>
      <c r="DR119" s="961"/>
      <c r="DS119" s="961"/>
      <c r="DT119" s="961"/>
      <c r="DU119" s="962"/>
      <c r="DV119" s="963" t="s">
        <v>61</v>
      </c>
      <c r="DW119" s="964"/>
      <c r="DX119" s="964"/>
      <c r="DY119" s="964"/>
      <c r="DZ119" s="965"/>
    </row>
    <row r="120" spans="1:130" s="89" customFormat="1" ht="26.25" customHeight="1" x14ac:dyDescent="0.15">
      <c r="A120" s="1032"/>
      <c r="B120" s="924"/>
      <c r="C120" s="897" t="s">
        <v>375</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61</v>
      </c>
      <c r="AB120" s="934"/>
      <c r="AC120" s="934"/>
      <c r="AD120" s="934"/>
      <c r="AE120" s="935"/>
      <c r="AF120" s="936" t="s">
        <v>61</v>
      </c>
      <c r="AG120" s="934"/>
      <c r="AH120" s="934"/>
      <c r="AI120" s="934"/>
      <c r="AJ120" s="935"/>
      <c r="AK120" s="936" t="s">
        <v>61</v>
      </c>
      <c r="AL120" s="934"/>
      <c r="AM120" s="934"/>
      <c r="AN120" s="934"/>
      <c r="AO120" s="935"/>
      <c r="AP120" s="937" t="s">
        <v>61</v>
      </c>
      <c r="AQ120" s="938"/>
      <c r="AR120" s="938"/>
      <c r="AS120" s="938"/>
      <c r="AT120" s="939"/>
      <c r="AU120" s="966" t="s">
        <v>399</v>
      </c>
      <c r="AV120" s="967"/>
      <c r="AW120" s="967"/>
      <c r="AX120" s="967"/>
      <c r="AY120" s="968"/>
      <c r="AZ120" s="904" t="s">
        <v>400</v>
      </c>
      <c r="BA120" s="872"/>
      <c r="BB120" s="872"/>
      <c r="BC120" s="872"/>
      <c r="BD120" s="872"/>
      <c r="BE120" s="872"/>
      <c r="BF120" s="872"/>
      <c r="BG120" s="872"/>
      <c r="BH120" s="872"/>
      <c r="BI120" s="872"/>
      <c r="BJ120" s="872"/>
      <c r="BK120" s="872"/>
      <c r="BL120" s="872"/>
      <c r="BM120" s="872"/>
      <c r="BN120" s="872"/>
      <c r="BO120" s="872"/>
      <c r="BP120" s="873"/>
      <c r="BQ120" s="905">
        <v>1719561</v>
      </c>
      <c r="BR120" s="906"/>
      <c r="BS120" s="906"/>
      <c r="BT120" s="906"/>
      <c r="BU120" s="906"/>
      <c r="BV120" s="906">
        <v>2181658</v>
      </c>
      <c r="BW120" s="906"/>
      <c r="BX120" s="906"/>
      <c r="BY120" s="906"/>
      <c r="BZ120" s="906"/>
      <c r="CA120" s="906">
        <v>2483942</v>
      </c>
      <c r="CB120" s="906"/>
      <c r="CC120" s="906"/>
      <c r="CD120" s="906"/>
      <c r="CE120" s="906"/>
      <c r="CF120" s="919">
        <v>33.200000000000003</v>
      </c>
      <c r="CG120" s="920"/>
      <c r="CH120" s="920"/>
      <c r="CI120" s="920"/>
      <c r="CJ120" s="920"/>
      <c r="CK120" s="981" t="s">
        <v>401</v>
      </c>
      <c r="CL120" s="982"/>
      <c r="CM120" s="982"/>
      <c r="CN120" s="982"/>
      <c r="CO120" s="983"/>
      <c r="CP120" s="989" t="s">
        <v>340</v>
      </c>
      <c r="CQ120" s="990"/>
      <c r="CR120" s="990"/>
      <c r="CS120" s="990"/>
      <c r="CT120" s="990"/>
      <c r="CU120" s="990"/>
      <c r="CV120" s="990"/>
      <c r="CW120" s="990"/>
      <c r="CX120" s="990"/>
      <c r="CY120" s="990"/>
      <c r="CZ120" s="990"/>
      <c r="DA120" s="990"/>
      <c r="DB120" s="990"/>
      <c r="DC120" s="990"/>
      <c r="DD120" s="990"/>
      <c r="DE120" s="990"/>
      <c r="DF120" s="991"/>
      <c r="DG120" s="905" t="s">
        <v>61</v>
      </c>
      <c r="DH120" s="906"/>
      <c r="DI120" s="906"/>
      <c r="DJ120" s="906"/>
      <c r="DK120" s="906"/>
      <c r="DL120" s="906" t="s">
        <v>61</v>
      </c>
      <c r="DM120" s="906"/>
      <c r="DN120" s="906"/>
      <c r="DO120" s="906"/>
      <c r="DP120" s="906"/>
      <c r="DQ120" s="906">
        <v>7019697</v>
      </c>
      <c r="DR120" s="906"/>
      <c r="DS120" s="906"/>
      <c r="DT120" s="906"/>
      <c r="DU120" s="906"/>
      <c r="DV120" s="907">
        <v>93.8</v>
      </c>
      <c r="DW120" s="907"/>
      <c r="DX120" s="907"/>
      <c r="DY120" s="907"/>
      <c r="DZ120" s="908"/>
    </row>
    <row r="121" spans="1:130" s="89" customFormat="1" ht="26.25" customHeight="1" x14ac:dyDescent="0.15">
      <c r="A121" s="1032"/>
      <c r="B121" s="924"/>
      <c r="C121" s="949" t="s">
        <v>402</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61</v>
      </c>
      <c r="AB121" s="934"/>
      <c r="AC121" s="934"/>
      <c r="AD121" s="934"/>
      <c r="AE121" s="935"/>
      <c r="AF121" s="936" t="s">
        <v>61</v>
      </c>
      <c r="AG121" s="934"/>
      <c r="AH121" s="934"/>
      <c r="AI121" s="934"/>
      <c r="AJ121" s="935"/>
      <c r="AK121" s="936" t="s">
        <v>61</v>
      </c>
      <c r="AL121" s="934"/>
      <c r="AM121" s="934"/>
      <c r="AN121" s="934"/>
      <c r="AO121" s="935"/>
      <c r="AP121" s="937" t="s">
        <v>61</v>
      </c>
      <c r="AQ121" s="938"/>
      <c r="AR121" s="938"/>
      <c r="AS121" s="938"/>
      <c r="AT121" s="939"/>
      <c r="AU121" s="969"/>
      <c r="AV121" s="970"/>
      <c r="AW121" s="970"/>
      <c r="AX121" s="970"/>
      <c r="AY121" s="971"/>
      <c r="AZ121" s="897" t="s">
        <v>403</v>
      </c>
      <c r="BA121" s="898"/>
      <c r="BB121" s="898"/>
      <c r="BC121" s="898"/>
      <c r="BD121" s="898"/>
      <c r="BE121" s="898"/>
      <c r="BF121" s="898"/>
      <c r="BG121" s="898"/>
      <c r="BH121" s="898"/>
      <c r="BI121" s="898"/>
      <c r="BJ121" s="898"/>
      <c r="BK121" s="898"/>
      <c r="BL121" s="898"/>
      <c r="BM121" s="898"/>
      <c r="BN121" s="898"/>
      <c r="BO121" s="898"/>
      <c r="BP121" s="899"/>
      <c r="BQ121" s="900">
        <v>299270</v>
      </c>
      <c r="BR121" s="901"/>
      <c r="BS121" s="901"/>
      <c r="BT121" s="901"/>
      <c r="BU121" s="901"/>
      <c r="BV121" s="901">
        <v>453779</v>
      </c>
      <c r="BW121" s="901"/>
      <c r="BX121" s="901"/>
      <c r="BY121" s="901"/>
      <c r="BZ121" s="901"/>
      <c r="CA121" s="901">
        <v>605603</v>
      </c>
      <c r="CB121" s="901"/>
      <c r="CC121" s="901"/>
      <c r="CD121" s="901"/>
      <c r="CE121" s="901"/>
      <c r="CF121" s="895">
        <v>8.1</v>
      </c>
      <c r="CG121" s="896"/>
      <c r="CH121" s="896"/>
      <c r="CI121" s="896"/>
      <c r="CJ121" s="896"/>
      <c r="CK121" s="984"/>
      <c r="CL121" s="985"/>
      <c r="CM121" s="985"/>
      <c r="CN121" s="985"/>
      <c r="CO121" s="986"/>
      <c r="CP121" s="994" t="s">
        <v>337</v>
      </c>
      <c r="CQ121" s="995"/>
      <c r="CR121" s="995"/>
      <c r="CS121" s="995"/>
      <c r="CT121" s="995"/>
      <c r="CU121" s="995"/>
      <c r="CV121" s="995"/>
      <c r="CW121" s="995"/>
      <c r="CX121" s="995"/>
      <c r="CY121" s="995"/>
      <c r="CZ121" s="995"/>
      <c r="DA121" s="995"/>
      <c r="DB121" s="995"/>
      <c r="DC121" s="995"/>
      <c r="DD121" s="995"/>
      <c r="DE121" s="995"/>
      <c r="DF121" s="996"/>
      <c r="DG121" s="900" t="s">
        <v>61</v>
      </c>
      <c r="DH121" s="901"/>
      <c r="DI121" s="901"/>
      <c r="DJ121" s="901"/>
      <c r="DK121" s="901"/>
      <c r="DL121" s="901" t="s">
        <v>61</v>
      </c>
      <c r="DM121" s="901"/>
      <c r="DN121" s="901"/>
      <c r="DO121" s="901"/>
      <c r="DP121" s="901"/>
      <c r="DQ121" s="901" t="s">
        <v>61</v>
      </c>
      <c r="DR121" s="901"/>
      <c r="DS121" s="901"/>
      <c r="DT121" s="901"/>
      <c r="DU121" s="901"/>
      <c r="DV121" s="902" t="s">
        <v>61</v>
      </c>
      <c r="DW121" s="902"/>
      <c r="DX121" s="902"/>
      <c r="DY121" s="902"/>
      <c r="DZ121" s="903"/>
    </row>
    <row r="122" spans="1:130" s="89" customFormat="1" ht="26.25" customHeight="1" x14ac:dyDescent="0.15">
      <c r="A122" s="1032"/>
      <c r="B122" s="924"/>
      <c r="C122" s="897" t="s">
        <v>385</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61</v>
      </c>
      <c r="AB122" s="934"/>
      <c r="AC122" s="934"/>
      <c r="AD122" s="934"/>
      <c r="AE122" s="935"/>
      <c r="AF122" s="936" t="s">
        <v>61</v>
      </c>
      <c r="AG122" s="934"/>
      <c r="AH122" s="934"/>
      <c r="AI122" s="934"/>
      <c r="AJ122" s="935"/>
      <c r="AK122" s="936" t="s">
        <v>61</v>
      </c>
      <c r="AL122" s="934"/>
      <c r="AM122" s="934"/>
      <c r="AN122" s="934"/>
      <c r="AO122" s="935"/>
      <c r="AP122" s="937" t="s">
        <v>61</v>
      </c>
      <c r="AQ122" s="938"/>
      <c r="AR122" s="938"/>
      <c r="AS122" s="938"/>
      <c r="AT122" s="939"/>
      <c r="AU122" s="969"/>
      <c r="AV122" s="970"/>
      <c r="AW122" s="970"/>
      <c r="AX122" s="970"/>
      <c r="AY122" s="971"/>
      <c r="AZ122" s="948" t="s">
        <v>404</v>
      </c>
      <c r="BA122" s="940"/>
      <c r="BB122" s="940"/>
      <c r="BC122" s="940"/>
      <c r="BD122" s="940"/>
      <c r="BE122" s="940"/>
      <c r="BF122" s="940"/>
      <c r="BG122" s="940"/>
      <c r="BH122" s="940"/>
      <c r="BI122" s="940"/>
      <c r="BJ122" s="940"/>
      <c r="BK122" s="940"/>
      <c r="BL122" s="940"/>
      <c r="BM122" s="940"/>
      <c r="BN122" s="940"/>
      <c r="BO122" s="940"/>
      <c r="BP122" s="941"/>
      <c r="BQ122" s="974">
        <v>12652457</v>
      </c>
      <c r="BR122" s="975"/>
      <c r="BS122" s="975"/>
      <c r="BT122" s="975"/>
      <c r="BU122" s="975"/>
      <c r="BV122" s="975">
        <v>12333806</v>
      </c>
      <c r="BW122" s="975"/>
      <c r="BX122" s="975"/>
      <c r="BY122" s="975"/>
      <c r="BZ122" s="975"/>
      <c r="CA122" s="975">
        <v>12494443</v>
      </c>
      <c r="CB122" s="975"/>
      <c r="CC122" s="975"/>
      <c r="CD122" s="975"/>
      <c r="CE122" s="975"/>
      <c r="CF122" s="992">
        <v>167</v>
      </c>
      <c r="CG122" s="993"/>
      <c r="CH122" s="993"/>
      <c r="CI122" s="993"/>
      <c r="CJ122" s="993"/>
      <c r="CK122" s="984"/>
      <c r="CL122" s="985"/>
      <c r="CM122" s="985"/>
      <c r="CN122" s="985"/>
      <c r="CO122" s="986"/>
      <c r="CP122" s="994" t="s">
        <v>338</v>
      </c>
      <c r="CQ122" s="995"/>
      <c r="CR122" s="995"/>
      <c r="CS122" s="995"/>
      <c r="CT122" s="995"/>
      <c r="CU122" s="995"/>
      <c r="CV122" s="995"/>
      <c r="CW122" s="995"/>
      <c r="CX122" s="995"/>
      <c r="CY122" s="995"/>
      <c r="CZ122" s="995"/>
      <c r="DA122" s="995"/>
      <c r="DB122" s="995"/>
      <c r="DC122" s="995"/>
      <c r="DD122" s="995"/>
      <c r="DE122" s="995"/>
      <c r="DF122" s="996"/>
      <c r="DG122" s="900" t="s">
        <v>61</v>
      </c>
      <c r="DH122" s="901"/>
      <c r="DI122" s="901"/>
      <c r="DJ122" s="901"/>
      <c r="DK122" s="901"/>
      <c r="DL122" s="901" t="s">
        <v>61</v>
      </c>
      <c r="DM122" s="901"/>
      <c r="DN122" s="901"/>
      <c r="DO122" s="901"/>
      <c r="DP122" s="901"/>
      <c r="DQ122" s="901" t="s">
        <v>61</v>
      </c>
      <c r="DR122" s="901"/>
      <c r="DS122" s="901"/>
      <c r="DT122" s="901"/>
      <c r="DU122" s="901"/>
      <c r="DV122" s="902" t="s">
        <v>61</v>
      </c>
      <c r="DW122" s="902"/>
      <c r="DX122" s="902"/>
      <c r="DY122" s="902"/>
      <c r="DZ122" s="903"/>
    </row>
    <row r="123" spans="1:130" s="89" customFormat="1" ht="26.25" customHeight="1" x14ac:dyDescent="0.15">
      <c r="A123" s="1032"/>
      <c r="B123" s="924"/>
      <c r="C123" s="897" t="s">
        <v>391</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61</v>
      </c>
      <c r="AB123" s="934"/>
      <c r="AC123" s="934"/>
      <c r="AD123" s="934"/>
      <c r="AE123" s="935"/>
      <c r="AF123" s="936" t="s">
        <v>61</v>
      </c>
      <c r="AG123" s="934"/>
      <c r="AH123" s="934"/>
      <c r="AI123" s="934"/>
      <c r="AJ123" s="935"/>
      <c r="AK123" s="936" t="s">
        <v>61</v>
      </c>
      <c r="AL123" s="934"/>
      <c r="AM123" s="934"/>
      <c r="AN123" s="934"/>
      <c r="AO123" s="935"/>
      <c r="AP123" s="937" t="s">
        <v>61</v>
      </c>
      <c r="AQ123" s="938"/>
      <c r="AR123" s="938"/>
      <c r="AS123" s="938"/>
      <c r="AT123" s="939"/>
      <c r="AU123" s="972"/>
      <c r="AV123" s="973"/>
      <c r="AW123" s="973"/>
      <c r="AX123" s="973"/>
      <c r="AY123" s="973"/>
      <c r="AZ123" s="110" t="s">
        <v>118</v>
      </c>
      <c r="BA123" s="110"/>
      <c r="BB123" s="110"/>
      <c r="BC123" s="110"/>
      <c r="BD123" s="110"/>
      <c r="BE123" s="110"/>
      <c r="BF123" s="110"/>
      <c r="BG123" s="110"/>
      <c r="BH123" s="110"/>
      <c r="BI123" s="110"/>
      <c r="BJ123" s="110"/>
      <c r="BK123" s="110"/>
      <c r="BL123" s="110"/>
      <c r="BM123" s="110"/>
      <c r="BN123" s="110"/>
      <c r="BO123" s="952" t="s">
        <v>405</v>
      </c>
      <c r="BP123" s="980"/>
      <c r="BQ123" s="1038">
        <v>14671288</v>
      </c>
      <c r="BR123" s="1039"/>
      <c r="BS123" s="1039"/>
      <c r="BT123" s="1039"/>
      <c r="BU123" s="1039"/>
      <c r="BV123" s="1039">
        <v>14969243</v>
      </c>
      <c r="BW123" s="1039"/>
      <c r="BX123" s="1039"/>
      <c r="BY123" s="1039"/>
      <c r="BZ123" s="1039"/>
      <c r="CA123" s="1039">
        <v>15583988</v>
      </c>
      <c r="CB123" s="1039"/>
      <c r="CC123" s="1039"/>
      <c r="CD123" s="1039"/>
      <c r="CE123" s="1039"/>
      <c r="CF123" s="976"/>
      <c r="CG123" s="977"/>
      <c r="CH123" s="977"/>
      <c r="CI123" s="977"/>
      <c r="CJ123" s="978"/>
      <c r="CK123" s="984"/>
      <c r="CL123" s="985"/>
      <c r="CM123" s="985"/>
      <c r="CN123" s="985"/>
      <c r="CO123" s="986"/>
      <c r="CP123" s="994" t="s">
        <v>336</v>
      </c>
      <c r="CQ123" s="995"/>
      <c r="CR123" s="995"/>
      <c r="CS123" s="995"/>
      <c r="CT123" s="995"/>
      <c r="CU123" s="995"/>
      <c r="CV123" s="995"/>
      <c r="CW123" s="995"/>
      <c r="CX123" s="995"/>
      <c r="CY123" s="995"/>
      <c r="CZ123" s="995"/>
      <c r="DA123" s="995"/>
      <c r="DB123" s="995"/>
      <c r="DC123" s="995"/>
      <c r="DD123" s="995"/>
      <c r="DE123" s="995"/>
      <c r="DF123" s="996"/>
      <c r="DG123" s="933" t="s">
        <v>61</v>
      </c>
      <c r="DH123" s="934"/>
      <c r="DI123" s="934"/>
      <c r="DJ123" s="934"/>
      <c r="DK123" s="935"/>
      <c r="DL123" s="936" t="s">
        <v>61</v>
      </c>
      <c r="DM123" s="934"/>
      <c r="DN123" s="934"/>
      <c r="DO123" s="934"/>
      <c r="DP123" s="935"/>
      <c r="DQ123" s="936" t="s">
        <v>61</v>
      </c>
      <c r="DR123" s="934"/>
      <c r="DS123" s="934"/>
      <c r="DT123" s="934"/>
      <c r="DU123" s="935"/>
      <c r="DV123" s="937" t="s">
        <v>61</v>
      </c>
      <c r="DW123" s="938"/>
      <c r="DX123" s="938"/>
      <c r="DY123" s="938"/>
      <c r="DZ123" s="939"/>
    </row>
    <row r="124" spans="1:130" s="89" customFormat="1" ht="26.25" customHeight="1" thickBot="1" x14ac:dyDescent="0.2">
      <c r="A124" s="1032"/>
      <c r="B124" s="924"/>
      <c r="C124" s="897" t="s">
        <v>394</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61</v>
      </c>
      <c r="AB124" s="934"/>
      <c r="AC124" s="934"/>
      <c r="AD124" s="934"/>
      <c r="AE124" s="935"/>
      <c r="AF124" s="936" t="s">
        <v>61</v>
      </c>
      <c r="AG124" s="934"/>
      <c r="AH124" s="934"/>
      <c r="AI124" s="934"/>
      <c r="AJ124" s="935"/>
      <c r="AK124" s="936" t="s">
        <v>61</v>
      </c>
      <c r="AL124" s="934"/>
      <c r="AM124" s="934"/>
      <c r="AN124" s="934"/>
      <c r="AO124" s="935"/>
      <c r="AP124" s="937" t="s">
        <v>61</v>
      </c>
      <c r="AQ124" s="938"/>
      <c r="AR124" s="938"/>
      <c r="AS124" s="938"/>
      <c r="AT124" s="939"/>
      <c r="AU124" s="1034" t="s">
        <v>406</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109.8</v>
      </c>
      <c r="BR124" s="1002"/>
      <c r="BS124" s="1002"/>
      <c r="BT124" s="1002"/>
      <c r="BU124" s="1002"/>
      <c r="BV124" s="1002">
        <v>97.7</v>
      </c>
      <c r="BW124" s="1002"/>
      <c r="BX124" s="1002"/>
      <c r="BY124" s="1002"/>
      <c r="BZ124" s="1002"/>
      <c r="CA124" s="1002">
        <v>92.2</v>
      </c>
      <c r="CB124" s="1002"/>
      <c r="CC124" s="1002"/>
      <c r="CD124" s="1002"/>
      <c r="CE124" s="1002"/>
      <c r="CF124" s="1003"/>
      <c r="CG124" s="1004"/>
      <c r="CH124" s="1004"/>
      <c r="CI124" s="1004"/>
      <c r="CJ124" s="1005"/>
      <c r="CK124" s="987"/>
      <c r="CL124" s="987"/>
      <c r="CM124" s="987"/>
      <c r="CN124" s="987"/>
      <c r="CO124" s="988"/>
      <c r="CP124" s="994" t="s">
        <v>407</v>
      </c>
      <c r="CQ124" s="995"/>
      <c r="CR124" s="995"/>
      <c r="CS124" s="995"/>
      <c r="CT124" s="995"/>
      <c r="CU124" s="995"/>
      <c r="CV124" s="995"/>
      <c r="CW124" s="995"/>
      <c r="CX124" s="995"/>
      <c r="CY124" s="995"/>
      <c r="CZ124" s="995"/>
      <c r="DA124" s="995"/>
      <c r="DB124" s="995"/>
      <c r="DC124" s="995"/>
      <c r="DD124" s="995"/>
      <c r="DE124" s="995"/>
      <c r="DF124" s="996"/>
      <c r="DG124" s="979">
        <v>6825364</v>
      </c>
      <c r="DH124" s="961"/>
      <c r="DI124" s="961"/>
      <c r="DJ124" s="961"/>
      <c r="DK124" s="962"/>
      <c r="DL124" s="960">
        <v>6757528</v>
      </c>
      <c r="DM124" s="961"/>
      <c r="DN124" s="961"/>
      <c r="DO124" s="961"/>
      <c r="DP124" s="962"/>
      <c r="DQ124" s="960" t="s">
        <v>61</v>
      </c>
      <c r="DR124" s="961"/>
      <c r="DS124" s="961"/>
      <c r="DT124" s="961"/>
      <c r="DU124" s="962"/>
      <c r="DV124" s="963" t="s">
        <v>61</v>
      </c>
      <c r="DW124" s="964"/>
      <c r="DX124" s="964"/>
      <c r="DY124" s="964"/>
      <c r="DZ124" s="965"/>
    </row>
    <row r="125" spans="1:130" s="89" customFormat="1" ht="26.25" customHeight="1" x14ac:dyDescent="0.15">
      <c r="A125" s="1032"/>
      <c r="B125" s="924"/>
      <c r="C125" s="897" t="s">
        <v>396</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61</v>
      </c>
      <c r="AB125" s="934"/>
      <c r="AC125" s="934"/>
      <c r="AD125" s="934"/>
      <c r="AE125" s="935"/>
      <c r="AF125" s="936" t="s">
        <v>61</v>
      </c>
      <c r="AG125" s="934"/>
      <c r="AH125" s="934"/>
      <c r="AI125" s="934"/>
      <c r="AJ125" s="935"/>
      <c r="AK125" s="936" t="s">
        <v>61</v>
      </c>
      <c r="AL125" s="934"/>
      <c r="AM125" s="934"/>
      <c r="AN125" s="934"/>
      <c r="AO125" s="935"/>
      <c r="AP125" s="937" t="s">
        <v>61</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408</v>
      </c>
      <c r="CL125" s="982"/>
      <c r="CM125" s="982"/>
      <c r="CN125" s="982"/>
      <c r="CO125" s="983"/>
      <c r="CP125" s="904" t="s">
        <v>409</v>
      </c>
      <c r="CQ125" s="872"/>
      <c r="CR125" s="872"/>
      <c r="CS125" s="872"/>
      <c r="CT125" s="872"/>
      <c r="CU125" s="872"/>
      <c r="CV125" s="872"/>
      <c r="CW125" s="872"/>
      <c r="CX125" s="872"/>
      <c r="CY125" s="872"/>
      <c r="CZ125" s="872"/>
      <c r="DA125" s="872"/>
      <c r="DB125" s="872"/>
      <c r="DC125" s="872"/>
      <c r="DD125" s="872"/>
      <c r="DE125" s="872"/>
      <c r="DF125" s="873"/>
      <c r="DG125" s="905" t="s">
        <v>61</v>
      </c>
      <c r="DH125" s="906"/>
      <c r="DI125" s="906"/>
      <c r="DJ125" s="906"/>
      <c r="DK125" s="906"/>
      <c r="DL125" s="906" t="s">
        <v>61</v>
      </c>
      <c r="DM125" s="906"/>
      <c r="DN125" s="906"/>
      <c r="DO125" s="906"/>
      <c r="DP125" s="906"/>
      <c r="DQ125" s="906" t="s">
        <v>61</v>
      </c>
      <c r="DR125" s="906"/>
      <c r="DS125" s="906"/>
      <c r="DT125" s="906"/>
      <c r="DU125" s="906"/>
      <c r="DV125" s="907" t="s">
        <v>61</v>
      </c>
      <c r="DW125" s="907"/>
      <c r="DX125" s="907"/>
      <c r="DY125" s="907"/>
      <c r="DZ125" s="908"/>
    </row>
    <row r="126" spans="1:130" s="89" customFormat="1" ht="26.25" customHeight="1" thickBot="1" x14ac:dyDescent="0.2">
      <c r="A126" s="1032"/>
      <c r="B126" s="924"/>
      <c r="C126" s="897" t="s">
        <v>398</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61</v>
      </c>
      <c r="AB126" s="934"/>
      <c r="AC126" s="934"/>
      <c r="AD126" s="934"/>
      <c r="AE126" s="935"/>
      <c r="AF126" s="936" t="s">
        <v>61</v>
      </c>
      <c r="AG126" s="934"/>
      <c r="AH126" s="934"/>
      <c r="AI126" s="934"/>
      <c r="AJ126" s="935"/>
      <c r="AK126" s="936" t="s">
        <v>61</v>
      </c>
      <c r="AL126" s="934"/>
      <c r="AM126" s="934"/>
      <c r="AN126" s="934"/>
      <c r="AO126" s="935"/>
      <c r="AP126" s="937" t="s">
        <v>61</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410</v>
      </c>
      <c r="CQ126" s="898"/>
      <c r="CR126" s="898"/>
      <c r="CS126" s="898"/>
      <c r="CT126" s="898"/>
      <c r="CU126" s="898"/>
      <c r="CV126" s="898"/>
      <c r="CW126" s="898"/>
      <c r="CX126" s="898"/>
      <c r="CY126" s="898"/>
      <c r="CZ126" s="898"/>
      <c r="DA126" s="898"/>
      <c r="DB126" s="898"/>
      <c r="DC126" s="898"/>
      <c r="DD126" s="898"/>
      <c r="DE126" s="898"/>
      <c r="DF126" s="899"/>
      <c r="DG126" s="900">
        <v>1621677</v>
      </c>
      <c r="DH126" s="901"/>
      <c r="DI126" s="901"/>
      <c r="DJ126" s="901"/>
      <c r="DK126" s="901"/>
      <c r="DL126" s="901">
        <v>1477160</v>
      </c>
      <c r="DM126" s="901"/>
      <c r="DN126" s="901"/>
      <c r="DO126" s="901"/>
      <c r="DP126" s="901"/>
      <c r="DQ126" s="901">
        <v>1161980</v>
      </c>
      <c r="DR126" s="901"/>
      <c r="DS126" s="901"/>
      <c r="DT126" s="901"/>
      <c r="DU126" s="901"/>
      <c r="DV126" s="902">
        <v>15.5</v>
      </c>
      <c r="DW126" s="902"/>
      <c r="DX126" s="902"/>
      <c r="DY126" s="902"/>
      <c r="DZ126" s="903"/>
    </row>
    <row r="127" spans="1:130" s="89" customFormat="1" ht="26.25" customHeight="1" x14ac:dyDescent="0.15">
      <c r="A127" s="1033"/>
      <c r="B127" s="926"/>
      <c r="C127" s="948" t="s">
        <v>411</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61</v>
      </c>
      <c r="AB127" s="934"/>
      <c r="AC127" s="934"/>
      <c r="AD127" s="934"/>
      <c r="AE127" s="935"/>
      <c r="AF127" s="936" t="s">
        <v>61</v>
      </c>
      <c r="AG127" s="934"/>
      <c r="AH127" s="934"/>
      <c r="AI127" s="934"/>
      <c r="AJ127" s="935"/>
      <c r="AK127" s="936" t="s">
        <v>61</v>
      </c>
      <c r="AL127" s="934"/>
      <c r="AM127" s="934"/>
      <c r="AN127" s="934"/>
      <c r="AO127" s="935"/>
      <c r="AP127" s="937" t="s">
        <v>61</v>
      </c>
      <c r="AQ127" s="938"/>
      <c r="AR127" s="938"/>
      <c r="AS127" s="938"/>
      <c r="AT127" s="939"/>
      <c r="AU127" s="91"/>
      <c r="AV127" s="91"/>
      <c r="AW127" s="91"/>
      <c r="AX127" s="1006" t="s">
        <v>412</v>
      </c>
      <c r="AY127" s="1007"/>
      <c r="AZ127" s="1007"/>
      <c r="BA127" s="1007"/>
      <c r="BB127" s="1007"/>
      <c r="BC127" s="1007"/>
      <c r="BD127" s="1007"/>
      <c r="BE127" s="1008"/>
      <c r="BF127" s="1009" t="s">
        <v>413</v>
      </c>
      <c r="BG127" s="1007"/>
      <c r="BH127" s="1007"/>
      <c r="BI127" s="1007"/>
      <c r="BJ127" s="1007"/>
      <c r="BK127" s="1007"/>
      <c r="BL127" s="1008"/>
      <c r="BM127" s="1009" t="s">
        <v>414</v>
      </c>
      <c r="BN127" s="1007"/>
      <c r="BO127" s="1007"/>
      <c r="BP127" s="1007"/>
      <c r="BQ127" s="1007"/>
      <c r="BR127" s="1007"/>
      <c r="BS127" s="1008"/>
      <c r="BT127" s="1009" t="s">
        <v>415</v>
      </c>
      <c r="BU127" s="1007"/>
      <c r="BV127" s="1007"/>
      <c r="BW127" s="1007"/>
      <c r="BX127" s="1007"/>
      <c r="BY127" s="1007"/>
      <c r="BZ127" s="1030"/>
      <c r="CA127" s="91"/>
      <c r="CB127" s="91"/>
      <c r="CC127" s="91"/>
      <c r="CD127" s="114"/>
      <c r="CE127" s="114"/>
      <c r="CF127" s="114"/>
      <c r="CG127" s="91"/>
      <c r="CH127" s="91"/>
      <c r="CI127" s="91"/>
      <c r="CJ127" s="113"/>
      <c r="CK127" s="998"/>
      <c r="CL127" s="985"/>
      <c r="CM127" s="985"/>
      <c r="CN127" s="985"/>
      <c r="CO127" s="986"/>
      <c r="CP127" s="897" t="s">
        <v>416</v>
      </c>
      <c r="CQ127" s="898"/>
      <c r="CR127" s="898"/>
      <c r="CS127" s="898"/>
      <c r="CT127" s="898"/>
      <c r="CU127" s="898"/>
      <c r="CV127" s="898"/>
      <c r="CW127" s="898"/>
      <c r="CX127" s="898"/>
      <c r="CY127" s="898"/>
      <c r="CZ127" s="898"/>
      <c r="DA127" s="898"/>
      <c r="DB127" s="898"/>
      <c r="DC127" s="898"/>
      <c r="DD127" s="898"/>
      <c r="DE127" s="898"/>
      <c r="DF127" s="899"/>
      <c r="DG127" s="900" t="s">
        <v>61</v>
      </c>
      <c r="DH127" s="901"/>
      <c r="DI127" s="901"/>
      <c r="DJ127" s="901"/>
      <c r="DK127" s="901"/>
      <c r="DL127" s="901" t="s">
        <v>61</v>
      </c>
      <c r="DM127" s="901"/>
      <c r="DN127" s="901"/>
      <c r="DO127" s="901"/>
      <c r="DP127" s="901"/>
      <c r="DQ127" s="901" t="s">
        <v>61</v>
      </c>
      <c r="DR127" s="901"/>
      <c r="DS127" s="901"/>
      <c r="DT127" s="901"/>
      <c r="DU127" s="901"/>
      <c r="DV127" s="902" t="s">
        <v>61</v>
      </c>
      <c r="DW127" s="902"/>
      <c r="DX127" s="902"/>
      <c r="DY127" s="902"/>
      <c r="DZ127" s="903"/>
    </row>
    <row r="128" spans="1:130" s="89" customFormat="1" ht="26.25" customHeight="1" thickBot="1" x14ac:dyDescent="0.2">
      <c r="A128" s="1016" t="s">
        <v>417</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418</v>
      </c>
      <c r="X128" s="1018"/>
      <c r="Y128" s="1018"/>
      <c r="Z128" s="1019"/>
      <c r="AA128" s="1020">
        <v>74668</v>
      </c>
      <c r="AB128" s="1021"/>
      <c r="AC128" s="1021"/>
      <c r="AD128" s="1021"/>
      <c r="AE128" s="1022"/>
      <c r="AF128" s="1023">
        <v>62861</v>
      </c>
      <c r="AG128" s="1021"/>
      <c r="AH128" s="1021"/>
      <c r="AI128" s="1021"/>
      <c r="AJ128" s="1022"/>
      <c r="AK128" s="1023">
        <v>38338</v>
      </c>
      <c r="AL128" s="1021"/>
      <c r="AM128" s="1021"/>
      <c r="AN128" s="1021"/>
      <c r="AO128" s="1022"/>
      <c r="AP128" s="1024"/>
      <c r="AQ128" s="1025"/>
      <c r="AR128" s="1025"/>
      <c r="AS128" s="1025"/>
      <c r="AT128" s="1026"/>
      <c r="AU128" s="91"/>
      <c r="AV128" s="91"/>
      <c r="AW128" s="91"/>
      <c r="AX128" s="871" t="s">
        <v>419</v>
      </c>
      <c r="AY128" s="872"/>
      <c r="AZ128" s="872"/>
      <c r="BA128" s="872"/>
      <c r="BB128" s="872"/>
      <c r="BC128" s="872"/>
      <c r="BD128" s="872"/>
      <c r="BE128" s="873"/>
      <c r="BF128" s="1027" t="s">
        <v>61</v>
      </c>
      <c r="BG128" s="1028"/>
      <c r="BH128" s="1028"/>
      <c r="BI128" s="1028"/>
      <c r="BJ128" s="1028"/>
      <c r="BK128" s="1028"/>
      <c r="BL128" s="1029"/>
      <c r="BM128" s="1027">
        <v>13.63</v>
      </c>
      <c r="BN128" s="1028"/>
      <c r="BO128" s="1028"/>
      <c r="BP128" s="1028"/>
      <c r="BQ128" s="1028"/>
      <c r="BR128" s="1028"/>
      <c r="BS128" s="1029"/>
      <c r="BT128" s="1027">
        <v>20</v>
      </c>
      <c r="BU128" s="1028"/>
      <c r="BV128" s="1028"/>
      <c r="BW128" s="1028"/>
      <c r="BX128" s="1028"/>
      <c r="BY128" s="1028"/>
      <c r="BZ128" s="1051"/>
      <c r="CA128" s="114"/>
      <c r="CB128" s="114"/>
      <c r="CC128" s="114"/>
      <c r="CD128" s="114"/>
      <c r="CE128" s="114"/>
      <c r="CF128" s="114"/>
      <c r="CG128" s="91"/>
      <c r="CH128" s="91"/>
      <c r="CI128" s="91"/>
      <c r="CJ128" s="113"/>
      <c r="CK128" s="999"/>
      <c r="CL128" s="1000"/>
      <c r="CM128" s="1000"/>
      <c r="CN128" s="1000"/>
      <c r="CO128" s="1001"/>
      <c r="CP128" s="1010" t="s">
        <v>420</v>
      </c>
      <c r="CQ128" s="701"/>
      <c r="CR128" s="701"/>
      <c r="CS128" s="701"/>
      <c r="CT128" s="701"/>
      <c r="CU128" s="701"/>
      <c r="CV128" s="701"/>
      <c r="CW128" s="701"/>
      <c r="CX128" s="701"/>
      <c r="CY128" s="701"/>
      <c r="CZ128" s="701"/>
      <c r="DA128" s="701"/>
      <c r="DB128" s="701"/>
      <c r="DC128" s="701"/>
      <c r="DD128" s="701"/>
      <c r="DE128" s="701"/>
      <c r="DF128" s="1011"/>
      <c r="DG128" s="1012" t="s">
        <v>61</v>
      </c>
      <c r="DH128" s="1013"/>
      <c r="DI128" s="1013"/>
      <c r="DJ128" s="1013"/>
      <c r="DK128" s="1013"/>
      <c r="DL128" s="1013" t="s">
        <v>61</v>
      </c>
      <c r="DM128" s="1013"/>
      <c r="DN128" s="1013"/>
      <c r="DO128" s="1013"/>
      <c r="DP128" s="1013"/>
      <c r="DQ128" s="1013" t="s">
        <v>61</v>
      </c>
      <c r="DR128" s="1013"/>
      <c r="DS128" s="1013"/>
      <c r="DT128" s="1013"/>
      <c r="DU128" s="1013"/>
      <c r="DV128" s="1014" t="s">
        <v>61</v>
      </c>
      <c r="DW128" s="1014"/>
      <c r="DX128" s="1014"/>
      <c r="DY128" s="1014"/>
      <c r="DZ128" s="1015"/>
    </row>
    <row r="129" spans="1:131" s="89" customFormat="1" ht="26.25" customHeight="1" x14ac:dyDescent="0.15">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421</v>
      </c>
      <c r="X129" s="1046"/>
      <c r="Y129" s="1046"/>
      <c r="Z129" s="1047"/>
      <c r="AA129" s="933">
        <v>8508967</v>
      </c>
      <c r="AB129" s="934"/>
      <c r="AC129" s="934"/>
      <c r="AD129" s="934"/>
      <c r="AE129" s="935"/>
      <c r="AF129" s="936">
        <v>8297418</v>
      </c>
      <c r="AG129" s="934"/>
      <c r="AH129" s="934"/>
      <c r="AI129" s="934"/>
      <c r="AJ129" s="935"/>
      <c r="AK129" s="936">
        <v>8469244</v>
      </c>
      <c r="AL129" s="934"/>
      <c r="AM129" s="934"/>
      <c r="AN129" s="934"/>
      <c r="AO129" s="935"/>
      <c r="AP129" s="1048"/>
      <c r="AQ129" s="1049"/>
      <c r="AR129" s="1049"/>
      <c r="AS129" s="1049"/>
      <c r="AT129" s="1050"/>
      <c r="AU129" s="92"/>
      <c r="AV129" s="92"/>
      <c r="AW129" s="92"/>
      <c r="AX129" s="1040" t="s">
        <v>422</v>
      </c>
      <c r="AY129" s="898"/>
      <c r="AZ129" s="898"/>
      <c r="BA129" s="898"/>
      <c r="BB129" s="898"/>
      <c r="BC129" s="898"/>
      <c r="BD129" s="898"/>
      <c r="BE129" s="899"/>
      <c r="BF129" s="1041" t="s">
        <v>61</v>
      </c>
      <c r="BG129" s="1042"/>
      <c r="BH129" s="1042"/>
      <c r="BI129" s="1042"/>
      <c r="BJ129" s="1042"/>
      <c r="BK129" s="1042"/>
      <c r="BL129" s="1043"/>
      <c r="BM129" s="1041">
        <v>18.63</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09" t="s">
        <v>423</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424</v>
      </c>
      <c r="X130" s="1046"/>
      <c r="Y130" s="1046"/>
      <c r="Z130" s="1047"/>
      <c r="AA130" s="933">
        <v>1031885</v>
      </c>
      <c r="AB130" s="934"/>
      <c r="AC130" s="934"/>
      <c r="AD130" s="934"/>
      <c r="AE130" s="935"/>
      <c r="AF130" s="936">
        <v>1026959</v>
      </c>
      <c r="AG130" s="934"/>
      <c r="AH130" s="934"/>
      <c r="AI130" s="934"/>
      <c r="AJ130" s="935"/>
      <c r="AK130" s="936">
        <v>988350</v>
      </c>
      <c r="AL130" s="934"/>
      <c r="AM130" s="934"/>
      <c r="AN130" s="934"/>
      <c r="AO130" s="935"/>
      <c r="AP130" s="1048"/>
      <c r="AQ130" s="1049"/>
      <c r="AR130" s="1049"/>
      <c r="AS130" s="1049"/>
      <c r="AT130" s="1050"/>
      <c r="AU130" s="92"/>
      <c r="AV130" s="92"/>
      <c r="AW130" s="92"/>
      <c r="AX130" s="1040" t="s">
        <v>425</v>
      </c>
      <c r="AY130" s="898"/>
      <c r="AZ130" s="898"/>
      <c r="BA130" s="898"/>
      <c r="BB130" s="898"/>
      <c r="BC130" s="898"/>
      <c r="BD130" s="898"/>
      <c r="BE130" s="899"/>
      <c r="BF130" s="1076">
        <v>10.199999999999999</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426</v>
      </c>
      <c r="X131" s="1083"/>
      <c r="Y131" s="1083"/>
      <c r="Z131" s="1084"/>
      <c r="AA131" s="979">
        <v>7477082</v>
      </c>
      <c r="AB131" s="961"/>
      <c r="AC131" s="961"/>
      <c r="AD131" s="961"/>
      <c r="AE131" s="962"/>
      <c r="AF131" s="960">
        <v>7270459</v>
      </c>
      <c r="AG131" s="961"/>
      <c r="AH131" s="961"/>
      <c r="AI131" s="961"/>
      <c r="AJ131" s="962"/>
      <c r="AK131" s="960">
        <v>7480894</v>
      </c>
      <c r="AL131" s="961"/>
      <c r="AM131" s="961"/>
      <c r="AN131" s="961"/>
      <c r="AO131" s="962"/>
      <c r="AP131" s="1085"/>
      <c r="AQ131" s="1086"/>
      <c r="AR131" s="1086"/>
      <c r="AS131" s="1086"/>
      <c r="AT131" s="1087"/>
      <c r="AU131" s="92"/>
      <c r="AV131" s="92"/>
      <c r="AW131" s="92"/>
      <c r="AX131" s="1058" t="s">
        <v>427</v>
      </c>
      <c r="AY131" s="701"/>
      <c r="AZ131" s="701"/>
      <c r="BA131" s="701"/>
      <c r="BB131" s="701"/>
      <c r="BC131" s="701"/>
      <c r="BD131" s="701"/>
      <c r="BE131" s="1011"/>
      <c r="BF131" s="1059">
        <v>92.2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5" t="s">
        <v>428</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429</v>
      </c>
      <c r="W132" s="1069"/>
      <c r="X132" s="1069"/>
      <c r="Y132" s="1069"/>
      <c r="Z132" s="1070"/>
      <c r="AA132" s="1071">
        <v>9.7908783130000003</v>
      </c>
      <c r="AB132" s="1072"/>
      <c r="AC132" s="1072"/>
      <c r="AD132" s="1072"/>
      <c r="AE132" s="1073"/>
      <c r="AF132" s="1074">
        <v>10.0133843</v>
      </c>
      <c r="AG132" s="1072"/>
      <c r="AH132" s="1072"/>
      <c r="AI132" s="1072"/>
      <c r="AJ132" s="1073"/>
      <c r="AK132" s="1074">
        <v>11.01404458</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430</v>
      </c>
      <c r="W133" s="1052"/>
      <c r="X133" s="1052"/>
      <c r="Y133" s="1052"/>
      <c r="Z133" s="1053"/>
      <c r="AA133" s="1054">
        <v>10.8</v>
      </c>
      <c r="AB133" s="1055"/>
      <c r="AC133" s="1055"/>
      <c r="AD133" s="1055"/>
      <c r="AE133" s="1056"/>
      <c r="AF133" s="1054">
        <v>10.1</v>
      </c>
      <c r="AG133" s="1055"/>
      <c r="AH133" s="1055"/>
      <c r="AI133" s="1055"/>
      <c r="AJ133" s="1056"/>
      <c r="AK133" s="1054">
        <v>10.199999999999999</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ANHLQkS7RZzvatb90h6PXuSY0ejenwIAuTKYzviescmmtiUJR3xtY1IYfsBJlOIkSOwFgZZXCJI+XqKF02XSMA==" saltValue="NrCvLQomR0uFiWXVKI7t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O6coRPWmtlvIwwRfRW2K5Dhcm/GTgTsNiJnqLgpfwtIfUxfp6ZqSnBhs175TAoVNwNqNC4b9ZGsT+jJXawI4zA==" saltValue="5iUoGlLC3Qs2AZn3/MPR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J7dWff5k3EC8sbUARhznFl3xDyLsQoroWF8gqQfRx6NbUKjLoVuxGUTR9hqhx1z5UXLEOH/eNbdqtq+NSZBVw==" saltValue="N+AHP6/o4WtSgWY5tXfb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432</v>
      </c>
      <c r="AL6" s="118"/>
      <c r="AM6" s="118"/>
      <c r="AN6" s="118"/>
    </row>
    <row r="7" spans="1:46" ht="13.5" customHeight="1" x14ac:dyDescent="0.15">
      <c r="A7" s="10"/>
      <c r="AK7" s="119"/>
      <c r="AL7" s="120"/>
      <c r="AM7" s="120"/>
      <c r="AN7" s="121"/>
      <c r="AO7" s="1089" t="s">
        <v>433</v>
      </c>
      <c r="AP7" s="122"/>
      <c r="AQ7" s="123" t="s">
        <v>434</v>
      </c>
      <c r="AR7" s="124"/>
    </row>
    <row r="8" spans="1:46" x14ac:dyDescent="0.15">
      <c r="A8" s="10"/>
      <c r="AK8" s="125"/>
      <c r="AL8" s="126"/>
      <c r="AM8" s="126"/>
      <c r="AN8" s="127"/>
      <c r="AO8" s="1090"/>
      <c r="AP8" s="128" t="s">
        <v>435</v>
      </c>
      <c r="AQ8" s="129" t="s">
        <v>436</v>
      </c>
      <c r="AR8" s="130" t="s">
        <v>437</v>
      </c>
    </row>
    <row r="9" spans="1:46" x14ac:dyDescent="0.15">
      <c r="A9" s="10"/>
      <c r="AK9" s="1091" t="s">
        <v>438</v>
      </c>
      <c r="AL9" s="1092"/>
      <c r="AM9" s="1092"/>
      <c r="AN9" s="1093"/>
      <c r="AO9" s="131">
        <v>2451560</v>
      </c>
      <c r="AP9" s="131">
        <v>74980</v>
      </c>
      <c r="AQ9" s="132">
        <v>90724</v>
      </c>
      <c r="AR9" s="133">
        <v>-17.399999999999999</v>
      </c>
    </row>
    <row r="10" spans="1:46" ht="13.5" customHeight="1" x14ac:dyDescent="0.15">
      <c r="A10" s="10"/>
      <c r="AK10" s="1091" t="s">
        <v>439</v>
      </c>
      <c r="AL10" s="1092"/>
      <c r="AM10" s="1092"/>
      <c r="AN10" s="1093"/>
      <c r="AO10" s="134">
        <v>296999</v>
      </c>
      <c r="AP10" s="134">
        <v>9084</v>
      </c>
      <c r="AQ10" s="135">
        <v>11342</v>
      </c>
      <c r="AR10" s="136">
        <v>-19.899999999999999</v>
      </c>
    </row>
    <row r="11" spans="1:46" ht="13.5" customHeight="1" x14ac:dyDescent="0.15">
      <c r="A11" s="10"/>
      <c r="AK11" s="1091" t="s">
        <v>440</v>
      </c>
      <c r="AL11" s="1092"/>
      <c r="AM11" s="1092"/>
      <c r="AN11" s="1093"/>
      <c r="AO11" s="134">
        <v>13086</v>
      </c>
      <c r="AP11" s="134">
        <v>400</v>
      </c>
      <c r="AQ11" s="135">
        <v>1033</v>
      </c>
      <c r="AR11" s="136">
        <v>-61.3</v>
      </c>
    </row>
    <row r="12" spans="1:46" ht="13.5" customHeight="1" x14ac:dyDescent="0.15">
      <c r="A12" s="10"/>
      <c r="AK12" s="1091" t="s">
        <v>441</v>
      </c>
      <c r="AL12" s="1092"/>
      <c r="AM12" s="1092"/>
      <c r="AN12" s="1093"/>
      <c r="AO12" s="134" t="s">
        <v>318</v>
      </c>
      <c r="AP12" s="134" t="s">
        <v>318</v>
      </c>
      <c r="AQ12" s="135">
        <v>16</v>
      </c>
      <c r="AR12" s="136" t="s">
        <v>318</v>
      </c>
    </row>
    <row r="13" spans="1:46" ht="13.5" customHeight="1" x14ac:dyDescent="0.15">
      <c r="A13" s="10"/>
      <c r="AK13" s="1091" t="s">
        <v>442</v>
      </c>
      <c r="AL13" s="1092"/>
      <c r="AM13" s="1092"/>
      <c r="AN13" s="1093"/>
      <c r="AO13" s="134">
        <v>75752</v>
      </c>
      <c r="AP13" s="134">
        <v>2317</v>
      </c>
      <c r="AQ13" s="135">
        <v>3647</v>
      </c>
      <c r="AR13" s="136">
        <v>-36.5</v>
      </c>
    </row>
    <row r="14" spans="1:46" ht="13.5" customHeight="1" x14ac:dyDescent="0.15">
      <c r="A14" s="10"/>
      <c r="AK14" s="1091" t="s">
        <v>443</v>
      </c>
      <c r="AL14" s="1092"/>
      <c r="AM14" s="1092"/>
      <c r="AN14" s="1093"/>
      <c r="AO14" s="134">
        <v>69061</v>
      </c>
      <c r="AP14" s="134">
        <v>2112</v>
      </c>
      <c r="AQ14" s="135">
        <v>1693</v>
      </c>
      <c r="AR14" s="136">
        <v>24.7</v>
      </c>
    </row>
    <row r="15" spans="1:46" ht="13.5" customHeight="1" x14ac:dyDescent="0.15">
      <c r="A15" s="10"/>
      <c r="AK15" s="1094" t="s">
        <v>444</v>
      </c>
      <c r="AL15" s="1095"/>
      <c r="AM15" s="1095"/>
      <c r="AN15" s="1096"/>
      <c r="AO15" s="134">
        <v>-70879</v>
      </c>
      <c r="AP15" s="134">
        <v>-2168</v>
      </c>
      <c r="AQ15" s="135">
        <v>-4922</v>
      </c>
      <c r="AR15" s="136">
        <v>-56</v>
      </c>
    </row>
    <row r="16" spans="1:46" x14ac:dyDescent="0.15">
      <c r="A16" s="10"/>
      <c r="AK16" s="1094" t="s">
        <v>118</v>
      </c>
      <c r="AL16" s="1095"/>
      <c r="AM16" s="1095"/>
      <c r="AN16" s="1096"/>
      <c r="AO16" s="134">
        <v>2835579</v>
      </c>
      <c r="AP16" s="134">
        <v>86726</v>
      </c>
      <c r="AQ16" s="135">
        <v>103533</v>
      </c>
      <c r="AR16" s="136">
        <v>-16.2</v>
      </c>
    </row>
    <row r="17" spans="1:46" x14ac:dyDescent="0.15">
      <c r="A17" s="10"/>
    </row>
    <row r="18" spans="1:46" x14ac:dyDescent="0.15">
      <c r="A18" s="10"/>
      <c r="AQ18" s="137"/>
      <c r="AR18" s="137"/>
    </row>
    <row r="19" spans="1:46" x14ac:dyDescent="0.15">
      <c r="A19" s="10"/>
      <c r="AK19" s="3" t="s">
        <v>445</v>
      </c>
    </row>
    <row r="20" spans="1:46" x14ac:dyDescent="0.15">
      <c r="A20" s="10"/>
      <c r="AK20" s="138"/>
      <c r="AL20" s="139"/>
      <c r="AM20" s="139"/>
      <c r="AN20" s="140"/>
      <c r="AO20" s="141" t="s">
        <v>446</v>
      </c>
      <c r="AP20" s="142" t="s">
        <v>447</v>
      </c>
      <c r="AQ20" s="143" t="s">
        <v>448</v>
      </c>
      <c r="AR20" s="144"/>
    </row>
    <row r="21" spans="1:46" s="118" customFormat="1" x14ac:dyDescent="0.15">
      <c r="A21" s="145"/>
      <c r="AK21" s="1097" t="s">
        <v>449</v>
      </c>
      <c r="AL21" s="1098"/>
      <c r="AM21" s="1098"/>
      <c r="AN21" s="1099"/>
      <c r="AO21" s="146">
        <v>6.85</v>
      </c>
      <c r="AP21" s="147">
        <v>9.17</v>
      </c>
      <c r="AQ21" s="148">
        <v>-2.3199999999999998</v>
      </c>
      <c r="AS21" s="149"/>
      <c r="AT21" s="145"/>
    </row>
    <row r="22" spans="1:46" s="118" customFormat="1" x14ac:dyDescent="0.15">
      <c r="A22" s="145"/>
      <c r="AK22" s="1097" t="s">
        <v>450</v>
      </c>
      <c r="AL22" s="1098"/>
      <c r="AM22" s="1098"/>
      <c r="AN22" s="1099"/>
      <c r="AO22" s="150">
        <v>94.3</v>
      </c>
      <c r="AP22" s="151">
        <v>97.2</v>
      </c>
      <c r="AQ22" s="152">
        <v>-2.9</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8" t="s">
        <v>451</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157"/>
      <c r="AS27" s="3"/>
      <c r="AT27" s="3"/>
    </row>
    <row r="28" spans="1:46" ht="17.25" x14ac:dyDescent="0.15">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453</v>
      </c>
      <c r="AL29" s="118"/>
      <c r="AM29" s="118"/>
      <c r="AN29" s="118"/>
      <c r="AS29" s="159"/>
    </row>
    <row r="30" spans="1:46" ht="13.5" customHeight="1" x14ac:dyDescent="0.15">
      <c r="A30" s="10"/>
      <c r="AK30" s="119"/>
      <c r="AL30" s="120"/>
      <c r="AM30" s="120"/>
      <c r="AN30" s="121"/>
      <c r="AO30" s="1089" t="s">
        <v>433</v>
      </c>
      <c r="AP30" s="122"/>
      <c r="AQ30" s="123" t="s">
        <v>434</v>
      </c>
      <c r="AR30" s="124"/>
    </row>
    <row r="31" spans="1:46" x14ac:dyDescent="0.15">
      <c r="A31" s="10"/>
      <c r="AK31" s="125"/>
      <c r="AL31" s="126"/>
      <c r="AM31" s="126"/>
      <c r="AN31" s="127"/>
      <c r="AO31" s="1090"/>
      <c r="AP31" s="128" t="s">
        <v>435</v>
      </c>
      <c r="AQ31" s="129" t="s">
        <v>436</v>
      </c>
      <c r="AR31" s="130" t="s">
        <v>437</v>
      </c>
    </row>
    <row r="32" spans="1:46" ht="27" customHeight="1" x14ac:dyDescent="0.15">
      <c r="A32" s="10"/>
      <c r="AK32" s="1105" t="s">
        <v>454</v>
      </c>
      <c r="AL32" s="1106"/>
      <c r="AM32" s="1106"/>
      <c r="AN32" s="1107"/>
      <c r="AO32" s="160">
        <v>1282005</v>
      </c>
      <c r="AP32" s="160">
        <v>39210</v>
      </c>
      <c r="AQ32" s="161">
        <v>59793</v>
      </c>
      <c r="AR32" s="162">
        <v>-34.4</v>
      </c>
    </row>
    <row r="33" spans="1:46" ht="13.5" customHeight="1" x14ac:dyDescent="0.15">
      <c r="A33" s="10"/>
      <c r="AK33" s="1105" t="s">
        <v>455</v>
      </c>
      <c r="AL33" s="1106"/>
      <c r="AM33" s="1106"/>
      <c r="AN33" s="1107"/>
      <c r="AO33" s="160" t="s">
        <v>318</v>
      </c>
      <c r="AP33" s="160" t="s">
        <v>318</v>
      </c>
      <c r="AQ33" s="161" t="s">
        <v>318</v>
      </c>
      <c r="AR33" s="162" t="s">
        <v>318</v>
      </c>
    </row>
    <row r="34" spans="1:46" ht="27" customHeight="1" x14ac:dyDescent="0.15">
      <c r="A34" s="10"/>
      <c r="AK34" s="1105" t="s">
        <v>456</v>
      </c>
      <c r="AL34" s="1106"/>
      <c r="AM34" s="1106"/>
      <c r="AN34" s="1107"/>
      <c r="AO34" s="160" t="s">
        <v>318</v>
      </c>
      <c r="AP34" s="160" t="s">
        <v>318</v>
      </c>
      <c r="AQ34" s="161" t="s">
        <v>318</v>
      </c>
      <c r="AR34" s="162" t="s">
        <v>318</v>
      </c>
    </row>
    <row r="35" spans="1:46" ht="27" customHeight="1" x14ac:dyDescent="0.15">
      <c r="A35" s="10"/>
      <c r="AK35" s="1105" t="s">
        <v>457</v>
      </c>
      <c r="AL35" s="1106"/>
      <c r="AM35" s="1106"/>
      <c r="AN35" s="1107"/>
      <c r="AO35" s="160">
        <v>512982</v>
      </c>
      <c r="AP35" s="160">
        <v>15689</v>
      </c>
      <c r="AQ35" s="161">
        <v>14599</v>
      </c>
      <c r="AR35" s="162">
        <v>7.5</v>
      </c>
    </row>
    <row r="36" spans="1:46" ht="27" customHeight="1" x14ac:dyDescent="0.15">
      <c r="A36" s="10"/>
      <c r="AK36" s="1105" t="s">
        <v>458</v>
      </c>
      <c r="AL36" s="1106"/>
      <c r="AM36" s="1106"/>
      <c r="AN36" s="1107"/>
      <c r="AO36" s="160">
        <v>55514</v>
      </c>
      <c r="AP36" s="160">
        <v>1698</v>
      </c>
      <c r="AQ36" s="161">
        <v>2530</v>
      </c>
      <c r="AR36" s="162">
        <v>-32.9</v>
      </c>
    </row>
    <row r="37" spans="1:46" ht="13.5" customHeight="1" x14ac:dyDescent="0.15">
      <c r="A37" s="10"/>
      <c r="AK37" s="1105" t="s">
        <v>459</v>
      </c>
      <c r="AL37" s="1106"/>
      <c r="AM37" s="1106"/>
      <c r="AN37" s="1107"/>
      <c r="AO37" s="160" t="s">
        <v>318</v>
      </c>
      <c r="AP37" s="160" t="s">
        <v>318</v>
      </c>
      <c r="AQ37" s="161">
        <v>188</v>
      </c>
      <c r="AR37" s="162" t="s">
        <v>318</v>
      </c>
    </row>
    <row r="38" spans="1:46" ht="27" customHeight="1" x14ac:dyDescent="0.15">
      <c r="A38" s="10"/>
      <c r="AK38" s="1108" t="s">
        <v>460</v>
      </c>
      <c r="AL38" s="1109"/>
      <c r="AM38" s="1109"/>
      <c r="AN38" s="1110"/>
      <c r="AO38" s="163">
        <v>136</v>
      </c>
      <c r="AP38" s="163">
        <v>4</v>
      </c>
      <c r="AQ38" s="164">
        <v>2</v>
      </c>
      <c r="AR38" s="152">
        <v>100</v>
      </c>
      <c r="AS38" s="159"/>
    </row>
    <row r="39" spans="1:46" x14ac:dyDescent="0.15">
      <c r="A39" s="10"/>
      <c r="AK39" s="1108" t="s">
        <v>461</v>
      </c>
      <c r="AL39" s="1109"/>
      <c r="AM39" s="1109"/>
      <c r="AN39" s="1110"/>
      <c r="AO39" s="160">
        <v>-38338</v>
      </c>
      <c r="AP39" s="160">
        <v>-1173</v>
      </c>
      <c r="AQ39" s="161">
        <v>-4866</v>
      </c>
      <c r="AR39" s="162">
        <v>-75.900000000000006</v>
      </c>
      <c r="AS39" s="159"/>
    </row>
    <row r="40" spans="1:46" ht="27" customHeight="1" x14ac:dyDescent="0.15">
      <c r="A40" s="10"/>
      <c r="AK40" s="1105" t="s">
        <v>462</v>
      </c>
      <c r="AL40" s="1106"/>
      <c r="AM40" s="1106"/>
      <c r="AN40" s="1107"/>
      <c r="AO40" s="160">
        <v>-988350</v>
      </c>
      <c r="AP40" s="160">
        <v>-30228</v>
      </c>
      <c r="AQ40" s="161">
        <v>-49341</v>
      </c>
      <c r="AR40" s="162">
        <v>-38.700000000000003</v>
      </c>
      <c r="AS40" s="159"/>
    </row>
    <row r="41" spans="1:46" x14ac:dyDescent="0.15">
      <c r="A41" s="10"/>
      <c r="AK41" s="1111" t="s">
        <v>229</v>
      </c>
      <c r="AL41" s="1112"/>
      <c r="AM41" s="1112"/>
      <c r="AN41" s="1113"/>
      <c r="AO41" s="160">
        <v>823949</v>
      </c>
      <c r="AP41" s="160">
        <v>25200</v>
      </c>
      <c r="AQ41" s="161">
        <v>22906</v>
      </c>
      <c r="AR41" s="162">
        <v>10</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463</v>
      </c>
    </row>
    <row r="48" spans="1:46" x14ac:dyDescent="0.15">
      <c r="A48" s="10"/>
      <c r="AK48" s="168" t="s">
        <v>464</v>
      </c>
      <c r="AL48" s="168"/>
      <c r="AM48" s="168"/>
      <c r="AN48" s="168"/>
      <c r="AO48" s="168"/>
      <c r="AP48" s="168"/>
      <c r="AQ48" s="169"/>
      <c r="AR48" s="168"/>
    </row>
    <row r="49" spans="1:44" ht="13.5" customHeight="1" x14ac:dyDescent="0.15">
      <c r="A49" s="10"/>
      <c r="AK49" s="170"/>
      <c r="AL49" s="171"/>
      <c r="AM49" s="1100" t="s">
        <v>433</v>
      </c>
      <c r="AN49" s="1102" t="s">
        <v>465</v>
      </c>
      <c r="AO49" s="1103"/>
      <c r="AP49" s="1103"/>
      <c r="AQ49" s="1103"/>
      <c r="AR49" s="1104"/>
    </row>
    <row r="50" spans="1:44" x14ac:dyDescent="0.15">
      <c r="A50" s="10"/>
      <c r="AK50" s="172"/>
      <c r="AL50" s="173"/>
      <c r="AM50" s="1101"/>
      <c r="AN50" s="174" t="s">
        <v>466</v>
      </c>
      <c r="AO50" s="175" t="s">
        <v>467</v>
      </c>
      <c r="AP50" s="176" t="s">
        <v>468</v>
      </c>
      <c r="AQ50" s="177" t="s">
        <v>469</v>
      </c>
      <c r="AR50" s="178" t="s">
        <v>470</v>
      </c>
    </row>
    <row r="51" spans="1:44" x14ac:dyDescent="0.15">
      <c r="A51" s="10"/>
      <c r="AK51" s="170" t="s">
        <v>471</v>
      </c>
      <c r="AL51" s="171"/>
      <c r="AM51" s="179">
        <v>2228097</v>
      </c>
      <c r="AN51" s="180">
        <v>65615</v>
      </c>
      <c r="AO51" s="181">
        <v>38.200000000000003</v>
      </c>
      <c r="AP51" s="182">
        <v>79288</v>
      </c>
      <c r="AQ51" s="183">
        <v>21.8</v>
      </c>
      <c r="AR51" s="184">
        <v>16.399999999999999</v>
      </c>
    </row>
    <row r="52" spans="1:44" x14ac:dyDescent="0.15">
      <c r="A52" s="10"/>
      <c r="AK52" s="185"/>
      <c r="AL52" s="186" t="s">
        <v>472</v>
      </c>
      <c r="AM52" s="187">
        <v>726252</v>
      </c>
      <c r="AN52" s="188">
        <v>21387</v>
      </c>
      <c r="AO52" s="189">
        <v>-29.5</v>
      </c>
      <c r="AP52" s="190">
        <v>41870</v>
      </c>
      <c r="AQ52" s="191">
        <v>9.6</v>
      </c>
      <c r="AR52" s="192">
        <v>-39.1</v>
      </c>
    </row>
    <row r="53" spans="1:44" x14ac:dyDescent="0.15">
      <c r="A53" s="10"/>
      <c r="AK53" s="170" t="s">
        <v>473</v>
      </c>
      <c r="AL53" s="171"/>
      <c r="AM53" s="179">
        <v>2017190</v>
      </c>
      <c r="AN53" s="180">
        <v>59920</v>
      </c>
      <c r="AO53" s="181">
        <v>-8.6999999999999993</v>
      </c>
      <c r="AP53" s="182">
        <v>84962</v>
      </c>
      <c r="AQ53" s="183">
        <v>7.2</v>
      </c>
      <c r="AR53" s="184">
        <v>-15.9</v>
      </c>
    </row>
    <row r="54" spans="1:44" x14ac:dyDescent="0.15">
      <c r="A54" s="10"/>
      <c r="AK54" s="185"/>
      <c r="AL54" s="186" t="s">
        <v>472</v>
      </c>
      <c r="AM54" s="187">
        <v>1324311</v>
      </c>
      <c r="AN54" s="188">
        <v>39338</v>
      </c>
      <c r="AO54" s="189">
        <v>83.9</v>
      </c>
      <c r="AP54" s="190">
        <v>42793</v>
      </c>
      <c r="AQ54" s="191">
        <v>2.2000000000000002</v>
      </c>
      <c r="AR54" s="192">
        <v>81.7</v>
      </c>
    </row>
    <row r="55" spans="1:44" x14ac:dyDescent="0.15">
      <c r="A55" s="10"/>
      <c r="AK55" s="170" t="s">
        <v>474</v>
      </c>
      <c r="AL55" s="171"/>
      <c r="AM55" s="179">
        <v>3792000</v>
      </c>
      <c r="AN55" s="180">
        <v>113939</v>
      </c>
      <c r="AO55" s="181">
        <v>90.2</v>
      </c>
      <c r="AP55" s="182">
        <v>71279</v>
      </c>
      <c r="AQ55" s="183">
        <v>-16.100000000000001</v>
      </c>
      <c r="AR55" s="184">
        <v>106.3</v>
      </c>
    </row>
    <row r="56" spans="1:44" x14ac:dyDescent="0.15">
      <c r="A56" s="10"/>
      <c r="AK56" s="185"/>
      <c r="AL56" s="186" t="s">
        <v>472</v>
      </c>
      <c r="AM56" s="187">
        <v>958562</v>
      </c>
      <c r="AN56" s="188">
        <v>28802</v>
      </c>
      <c r="AO56" s="189">
        <v>-26.8</v>
      </c>
      <c r="AP56" s="190">
        <v>36731</v>
      </c>
      <c r="AQ56" s="191">
        <v>-14.2</v>
      </c>
      <c r="AR56" s="192">
        <v>-12.6</v>
      </c>
    </row>
    <row r="57" spans="1:44" x14ac:dyDescent="0.15">
      <c r="A57" s="10"/>
      <c r="AK57" s="170" t="s">
        <v>475</v>
      </c>
      <c r="AL57" s="171"/>
      <c r="AM57" s="179">
        <v>2696681</v>
      </c>
      <c r="AN57" s="180">
        <v>81755</v>
      </c>
      <c r="AO57" s="181">
        <v>-28.2</v>
      </c>
      <c r="AP57" s="182">
        <v>74994</v>
      </c>
      <c r="AQ57" s="183">
        <v>5.2</v>
      </c>
      <c r="AR57" s="184">
        <v>-33.4</v>
      </c>
    </row>
    <row r="58" spans="1:44" x14ac:dyDescent="0.15">
      <c r="A58" s="10"/>
      <c r="AK58" s="185"/>
      <c r="AL58" s="186" t="s">
        <v>472</v>
      </c>
      <c r="AM58" s="187">
        <v>993185</v>
      </c>
      <c r="AN58" s="188">
        <v>30110</v>
      </c>
      <c r="AO58" s="189">
        <v>4.5</v>
      </c>
      <c r="AP58" s="190">
        <v>36188</v>
      </c>
      <c r="AQ58" s="191">
        <v>-1.5</v>
      </c>
      <c r="AR58" s="192">
        <v>6</v>
      </c>
    </row>
    <row r="59" spans="1:44" x14ac:dyDescent="0.15">
      <c r="A59" s="10"/>
      <c r="AK59" s="170" t="s">
        <v>476</v>
      </c>
      <c r="AL59" s="171"/>
      <c r="AM59" s="179">
        <v>2983005</v>
      </c>
      <c r="AN59" s="180">
        <v>91235</v>
      </c>
      <c r="AO59" s="181">
        <v>11.6</v>
      </c>
      <c r="AP59" s="182">
        <v>71849</v>
      </c>
      <c r="AQ59" s="183">
        <v>-4.2</v>
      </c>
      <c r="AR59" s="184">
        <v>15.8</v>
      </c>
    </row>
    <row r="60" spans="1:44" x14ac:dyDescent="0.15">
      <c r="A60" s="10"/>
      <c r="AK60" s="185"/>
      <c r="AL60" s="186" t="s">
        <v>472</v>
      </c>
      <c r="AM60" s="187">
        <v>1439586</v>
      </c>
      <c r="AN60" s="188">
        <v>44029</v>
      </c>
      <c r="AO60" s="189">
        <v>46.2</v>
      </c>
      <c r="AP60" s="190">
        <v>36144</v>
      </c>
      <c r="AQ60" s="191">
        <v>-0.1</v>
      </c>
      <c r="AR60" s="192">
        <v>46.3</v>
      </c>
    </row>
    <row r="61" spans="1:44" x14ac:dyDescent="0.15">
      <c r="A61" s="10"/>
      <c r="AK61" s="170" t="s">
        <v>477</v>
      </c>
      <c r="AL61" s="193"/>
      <c r="AM61" s="179">
        <v>2743395</v>
      </c>
      <c r="AN61" s="180">
        <v>82493</v>
      </c>
      <c r="AO61" s="181">
        <v>20.6</v>
      </c>
      <c r="AP61" s="182">
        <v>76474</v>
      </c>
      <c r="AQ61" s="194">
        <v>2.8</v>
      </c>
      <c r="AR61" s="184">
        <v>17.8</v>
      </c>
    </row>
    <row r="62" spans="1:44" x14ac:dyDescent="0.15">
      <c r="A62" s="10"/>
      <c r="AK62" s="185"/>
      <c r="AL62" s="186" t="s">
        <v>472</v>
      </c>
      <c r="AM62" s="187">
        <v>1088379</v>
      </c>
      <c r="AN62" s="188">
        <v>32733</v>
      </c>
      <c r="AO62" s="189">
        <v>15.7</v>
      </c>
      <c r="AP62" s="190">
        <v>38745</v>
      </c>
      <c r="AQ62" s="191">
        <v>-0.8</v>
      </c>
      <c r="AR62" s="192">
        <v>16.5</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4EPARrwVc9bnym1Ia/++nhE9McOycjg948Uw+nryHgtxgBHjtu2r/JaU0/fr0HC+MQxTL3uZPLPZw1g/3m9QKQ==" saltValue="ovETbxQV8VBM1FrreZQK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07sqCuD4OfE0A9ETqDTf+OHga73EB60VBpYeUA5ZqSsF+SNtKNSNYaLUywlD1mRwyRkV5hdXcjQ1pIFqXDzxeQ==" saltValue="qzV8KojUl0f4YHvumu3w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wKsHVmTP8i7FPRmYnFhzBb6ySWqcIcMZGv0blsdThEiBqlMhbR9aDe3gADDLe051Ptn2JMc+lD1coKeCCBkpEA==" saltValue="VGMLFT1KCN+WmUHaUVlh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478</v>
      </c>
    </row>
    <row r="46" spans="2:10" ht="29.25" customHeight="1" thickBot="1" x14ac:dyDescent="0.25">
      <c r="B46" s="198" t="s">
        <v>22</v>
      </c>
      <c r="C46" s="199"/>
      <c r="D46" s="199"/>
      <c r="E46" s="200" t="s">
        <v>479</v>
      </c>
      <c r="F46" s="201" t="s">
        <v>3</v>
      </c>
      <c r="G46" s="202" t="s">
        <v>4</v>
      </c>
      <c r="H46" s="202" t="s">
        <v>5</v>
      </c>
      <c r="I46" s="202" t="s">
        <v>6</v>
      </c>
      <c r="J46" s="203" t="s">
        <v>7</v>
      </c>
    </row>
    <row r="47" spans="2:10" ht="57.75" customHeight="1" x14ac:dyDescent="0.15">
      <c r="B47" s="204"/>
      <c r="C47" s="1114" t="s">
        <v>480</v>
      </c>
      <c r="D47" s="1114"/>
      <c r="E47" s="1115"/>
      <c r="F47" s="205">
        <v>32.75</v>
      </c>
      <c r="G47" s="206">
        <v>31.92</v>
      </c>
      <c r="H47" s="206">
        <v>30.34</v>
      </c>
      <c r="I47" s="206">
        <v>31.11</v>
      </c>
      <c r="J47" s="207">
        <v>33.56</v>
      </c>
    </row>
    <row r="48" spans="2:10" ht="57.75" customHeight="1" x14ac:dyDescent="0.15">
      <c r="B48" s="208"/>
      <c r="C48" s="1116" t="s">
        <v>481</v>
      </c>
      <c r="D48" s="1116"/>
      <c r="E48" s="1117"/>
      <c r="F48" s="209">
        <v>2.2400000000000002</v>
      </c>
      <c r="G48" s="210">
        <v>1.73</v>
      </c>
      <c r="H48" s="210">
        <v>5.76</v>
      </c>
      <c r="I48" s="210">
        <v>6.27</v>
      </c>
      <c r="J48" s="211">
        <v>2.82</v>
      </c>
    </row>
    <row r="49" spans="2:10" ht="57.75" customHeight="1" thickBot="1" x14ac:dyDescent="0.2">
      <c r="B49" s="212"/>
      <c r="C49" s="1118" t="s">
        <v>482</v>
      </c>
      <c r="D49" s="1118"/>
      <c r="E49" s="1119"/>
      <c r="F49" s="213">
        <v>0.94</v>
      </c>
      <c r="G49" s="214" t="s">
        <v>483</v>
      </c>
      <c r="H49" s="214">
        <v>4.12</v>
      </c>
      <c r="I49" s="214">
        <v>0.38</v>
      </c>
      <c r="J49" s="215" t="s">
        <v>484</v>
      </c>
    </row>
    <row r="50" spans="2:10" x14ac:dyDescent="0.15"/>
  </sheetData>
  <sheetProtection algorithmName="SHA-512" hashValue="42u9hCXYwADVB+38tU3bFbob1uCOBdeKKC6ZtmwLjRv4oK/rwZ5IS37Din8ENUvxioIUFkNlWTi3qcvUPYle4A==" saltValue="CU04smw2LUEy//WeyUUv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茨木 優作</cp:lastModifiedBy>
  <cp:lastPrinted>2025-09-17T08:31:16Z</cp:lastPrinted>
  <dcterms:created xsi:type="dcterms:W3CDTF">2025-07-24T11:30:42Z</dcterms:created>
  <dcterms:modified xsi:type="dcterms:W3CDTF">2025-09-19T04:46:12Z</dcterms:modified>
  <cp:category/>
</cp:coreProperties>
</file>