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wm-n-file\共有フォルダ\財政共有\【未処理フォルダ】\R07.09.19〆　【決算統計】令和５年度財政状況資料集の作成について（2回目・地方公会計関係）【依頼】\"/>
    </mc:Choice>
  </mc:AlternateContent>
  <xr:revisionPtr revIDLastSave="0" documentId="13_ncr:1_{947387B8-1835-475E-9004-A4039D77626E}" xr6:coauthVersionLast="47" xr6:coauthVersionMax="47" xr10:uidLastSave="{00000000-0000-0000-0000-000000000000}"/>
  <bookViews>
    <workbookView xWindow="-108" yWindow="-108" windowWidth="23256" windowHeight="12456" tabRatio="917" firstSheet="10" activeTab="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s="1"/>
  <c r="BE41" i="7"/>
  <c r="AM41" i="7"/>
  <c r="U41" i="7"/>
  <c r="E41" i="7"/>
  <c r="C41" i="7" s="1"/>
  <c r="DG40" i="7"/>
  <c r="CQ40" i="7"/>
  <c r="CO40" i="7"/>
  <c r="BY40" i="7"/>
  <c r="BW40" i="7"/>
  <c r="BE40" i="7"/>
  <c r="AM40" i="7"/>
  <c r="U40" i="7"/>
  <c r="E40" i="7"/>
  <c r="C40" i="7" s="1"/>
  <c r="DG39" i="7"/>
  <c r="CQ39" i="7"/>
  <c r="CO39" i="7" s="1"/>
  <c r="BY39" i="7"/>
  <c r="BW39" i="7" s="1"/>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BY35" i="7"/>
  <c r="BG35" i="7"/>
  <c r="AO35" i="7"/>
  <c r="W35" i="7"/>
  <c r="E35" i="7"/>
  <c r="DG34" i="7"/>
  <c r="CQ34" i="7"/>
  <c r="BY34" i="7"/>
  <c r="BG34" i="7"/>
  <c r="AO34" i="7"/>
  <c r="W34" i="7"/>
  <c r="E34" i="7"/>
  <c r="C34" i="7"/>
  <c r="C35" i="7" l="1"/>
  <c r="U34" i="7"/>
  <c r="U35" i="7" s="1"/>
  <c r="U36" i="7" l="1"/>
  <c r="AM34" i="7"/>
  <c r="AM35" i="7" s="1"/>
  <c r="BE34" i="7" l="1"/>
  <c r="BE35" i="7" s="1"/>
  <c r="BW34" i="7" l="1"/>
  <c r="BW35" i="7" l="1"/>
  <c r="BW36" i="7" s="1"/>
  <c r="BW37" i="7" s="1"/>
  <c r="BW38" i="7" s="1"/>
  <c r="CO34" i="7"/>
  <c r="CO35" i="7" s="1"/>
</calcChain>
</file>

<file path=xl/sharedStrings.xml><?xml version="1.0" encoding="utf-8"?>
<sst xmlns="http://schemas.openxmlformats.org/spreadsheetml/2006/main" count="1062" uniqueCount="548">
  <si>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</si>
  <si>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</si>
  <si>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</si>
  <si>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</si>
  <si>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</si>
  <si>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</si>
  <si>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</si>
  <si>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</si>
  <si>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</si>
  <si>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</si>
  <si>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</si>
  <si>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</si>
  <si>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</si>
  <si>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</si>
  <si>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</si>
  <si>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</si>
  <si>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</si>
  <si>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</si>
  <si>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</si>
  <si>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</si>
  <si>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</si>
  <si>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</si>
  <si>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</si>
  <si>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</si>
  <si>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</si>
  <si>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</si>
  <si>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</si>
  <si>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</si>
  <si>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</si>
  <si>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</si>
  <si>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</si>
  <si>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</si>
  <si>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</si>
  <si>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</si>
  <si>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</si>
  <si>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</si>
  <si>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</si>
  <si>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</si>
  <si>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</si>
  <si>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</si>
  <si>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</si>
  <si>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</si>
  <si>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</si>
  <si>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</si>
  <si>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</si>
  <si>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</si>
  <si>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</si>
  <si>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</si>
  <si>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</si>
  <si>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</si>
  <si>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</si>
  <si>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</si>
  <si>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</si>
  <si>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</si>
  <si>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</si>
  <si>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</si>
  <si>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</si>
  <si>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</si>
  <si>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</si>
  <si>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</si>
  <si>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</si>
  <si>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</si>
  <si>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</si>
  <si>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</si>
  <si>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</si>
  <si>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</si>
  <si>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</si>
  <si>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</si>
  <si>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</si>
  <si>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</si>
  <si>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</si>
  <si>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</si>
  <si>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</si>
  <si>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</si>
  <si>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</si>
  <si>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</si>
  <si>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</si>
  <si>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</si>
  <si>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</si>
  <si>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</si>
  <si>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</si>
  <si>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</si>
  <si>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</si>
  <si>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</si>
  <si>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</si>
  <si>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</si>
  <si>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</si>
  <si>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</si>
  <si>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</si>
  <si>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</si>
  <si>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</si>
  <si>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</si>
  <si>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</si>
  <si>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</si>
  <si>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</si>
  <si>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</si>
  <si>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</si>
  <si>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</si>
  <si>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</si>
  <si>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</si>
  <si>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</si>
  <si>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</si>
  <si>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</si>
  <si>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</si>
  <si>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</si>
  <si>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</si>
  <si>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</si>
  <si>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</si>
  <si>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</si>
  <si>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</si>
  <si>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</si>
  <si>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</si>
  <si>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</si>
  <si>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</si>
  <si>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</si>
  <si>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</si>
  <si>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</si>
  <si>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</si>
  <si>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</si>
  <si>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</si>
  <si>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</si>
  <si>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</si>
  <si>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</si>
  <si>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</si>
  <si>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</si>
  <si>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</si>
  <si>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</si>
  <si>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</si>
  <si>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</si>
  <si>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</si>
  <si>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</si>
  <si>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</si>
  <si>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</si>
  <si>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</si>
  <si>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</si>
  <si>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</si>
  <si>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</si>
  <si>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</si>
  <si>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</si>
  <si>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</si>
  <si>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</si>
  <si>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</si>
  <si>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</si>
  <si>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</si>
  <si>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</si>
  <si>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鳥取県岩美町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</si>
  <si>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</si>
  <si>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</si>
  <si>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</si>
  <si>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</si>
  <si>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</si>
  <si>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</si>
  <si>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</si>
  <si>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</si>
  <si>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</si>
  <si>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</si>
  <si>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</si>
  <si>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</si>
  <si>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</si>
  <si>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</si>
  <si>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</si>
  <si>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</si>
  <si>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</si>
  <si>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</si>
  <si>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</si>
  <si>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</si>
  <si>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</si>
  <si>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</si>
  <si>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</si>
  <si>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</si>
  <si>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</si>
  <si>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</si>
  <si>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</si>
  <si>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</si>
  <si>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</si>
  <si>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</si>
  <si>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</si>
  <si>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</si>
  <si>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</si>
  <si>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</si>
  <si>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</si>
  <si>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</si>
  <si>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</si>
  <si>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</si>
  <si>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</si>
  <si>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</si>
  <si>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</si>
  <si>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</si>
  <si>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</si>
  <si>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</si>
  <si>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</si>
  <si>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</si>
  <si>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</si>
  <si>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</si>
  <si>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</si>
  <si>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</si>
  <si>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</si>
  <si>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</si>
  <si>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</si>
  <si>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</si>
  <si>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</si>
  <si>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</si>
  <si>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</si>
  <si>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</si>
  <si>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</si>
  <si>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</si>
  <si>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</si>
  <si>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</si>
  <si>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</si>
  <si>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</si>
  <si>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</si>
  <si>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</si>
  <si>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</si>
  <si>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</si>
  <si>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</si>
  <si>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</si>
  <si>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</si>
  <si>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</si>
  <si>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</si>
  <si>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</si>
  <si>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</si>
  <si>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</si>
  <si>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</si>
  <si>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</si>
  <si>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</si>
  <si>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</si>
  <si>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</si>
  <si>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</si>
  <si>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</si>
  <si>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</si>
  <si>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</si>
  <si>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</si>
  <si>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</si>
  <si>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</si>
  <si>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</si>
  <si>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</si>
  <si>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</si>
  <si>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</si>
  <si>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</si>
  <si>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</si>
  <si>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</si>
  <si>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</si>
  <si>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</si>
  <si>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</si>
  <si>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</si>
  <si>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</si>
  <si>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</si>
  <si>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</si>
  <si>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</si>
  <si>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</si>
  <si>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</si>
  <si>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</si>
  <si>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</si>
  <si>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</si>
  <si>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</si>
  <si>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</si>
  <si>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</si>
  <si>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</si>
  <si>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</si>
  <si>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</si>
  <si>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</si>
  <si>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</si>
  <si>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</si>
  <si>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</si>
  <si>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</si>
  <si>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</si>
  <si>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</si>
  <si>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</si>
  <si>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</si>
  <si>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</si>
  <si>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</si>
  <si>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</si>
  <si>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</si>
  <si>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</si>
  <si>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</si>
  <si>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</si>
  <si>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</si>
  <si>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</si>
  <si>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</si>
  <si>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</si>
  <si>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</si>
  <si>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</si>
  <si>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</si>
  <si>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</si>
  <si>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</si>
  <si>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</si>
  <si>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</si>
  <si>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</si>
  <si>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</si>
  <si>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</si>
  <si>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</si>
  <si>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</si>
  <si>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</si>
  <si>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</si>
  <si>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</si>
  <si>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</si>
  <si>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</si>
  <si>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鳥取県岩美町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</si>
  <si>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</si>
  <si>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</si>
  <si>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</si>
  <si>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</si>
  <si>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</si>
  <si>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</si>
  <si>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</si>
  <si>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</si>
  <si>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</si>
  <si>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</si>
  <si>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</si>
  <si>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</si>
  <si>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</si>
  <si>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</si>
  <si>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</si>
  <si>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</si>
  <si>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</si>
  <si>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</si>
  <si>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</si>
  <si>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</si>
  <si>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</si>
  <si>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岩美町振興公社</t>
    <rPh sb="0" eb="7">
      <t>イワミチョウシンコウコウシャ</t>
    </rPh>
    <phoneticPr fontId="25"/>
  </si>
  <si>
    <t>代替バス運送事業特別会計</t>
    <phoneticPr fontId="5"/>
  </si>
  <si>
    <t>いわみ道の駅</t>
    <rPh sb="3" eb="4">
      <t>ミチ</t>
    </rPh>
    <rPh sb="5" eb="6">
      <t>エキ</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</si>
  <si>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</si>
  <si>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</si>
  <si>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</si>
  <si>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</si>
  <si>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</si>
  <si>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</si>
  <si>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</si>
  <si>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</si>
  <si>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</si>
  <si>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</si>
  <si>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</si>
  <si>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</si>
  <si>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</si>
  <si>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</si>
  <si>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</si>
  <si>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</si>
  <si>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</si>
  <si>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</si>
  <si>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</si>
  <si>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</si>
  <si>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</si>
  <si>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</si>
  <si>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</si>
  <si>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</si>
  <si>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</si>
  <si>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</si>
  <si>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</si>
  <si>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11">
      <t>トットリケンチョウソンソウゴウジムクミアイ</t>
    </rPh>
    <phoneticPr fontId="25"/>
  </si>
  <si>
    <t>鳥取県東部広域行政管理組合（一般会計）</t>
    <rPh sb="0" eb="13">
      <t>トットリケントウブコウイキギョウセイカンリクミアイ</t>
    </rPh>
    <rPh sb="14" eb="18">
      <t>イッパンカイケイ</t>
    </rPh>
    <phoneticPr fontId="25"/>
  </si>
  <si>
    <t>鳥取県東部広域行政管理組合（事業会計）</t>
    <rPh sb="0" eb="13">
      <t>トットリケントウブコウイキギョウセイカンリクミアイ</t>
    </rPh>
    <rPh sb="14" eb="16">
      <t>ジギョウ</t>
    </rPh>
    <rPh sb="16" eb="18">
      <t>カイケイ</t>
    </rPh>
    <phoneticPr fontId="25"/>
  </si>
  <si>
    <t>鳥取県後期高齢者医療広域連合（一般会計）</t>
    <rPh sb="0" eb="8">
      <t>トットリケンコウキコウレイシャ</t>
    </rPh>
    <rPh sb="8" eb="14">
      <t>イリョウコウイキレンゴウ</t>
    </rPh>
    <rPh sb="15" eb="19">
      <t>イッパンカイケイ</t>
    </rPh>
    <phoneticPr fontId="25"/>
  </si>
  <si>
    <t>鳥取県後期高齢者医療広域連合（特別会計）</t>
    <rPh sb="0" eb="8">
      <t>トットリケンコウキコウレイシャ</t>
    </rPh>
    <rPh sb="8" eb="14">
      <t>イリョウコウイキレンゴウ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</si>
  <si>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</si>
  <si>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</si>
  <si>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</si>
  <si>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</si>
  <si>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</si>
  <si>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</si>
  <si>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</si>
  <si>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</si>
  <si>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</si>
  <si>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</si>
  <si>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</si>
  <si>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</si>
  <si>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</si>
  <si>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</si>
  <si>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</si>
  <si>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</si>
  <si>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</si>
  <si>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</si>
  <si>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</si>
  <si>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</si>
  <si>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</si>
  <si>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</si>
  <si>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</si>
  <si>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</si>
  <si>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</si>
  <si>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</si>
  <si>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</si>
  <si>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</si>
  <si>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</si>
  <si>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</si>
  <si>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</si>
  <si>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</si>
  <si>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</si>
  <si>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</si>
  <si>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</si>
  <si>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</si>
  <si>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</si>
  <si>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</si>
  <si>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</si>
  <si>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</si>
  <si>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</si>
  <si>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</si>
  <si>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</si>
  <si>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</si>
  <si>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</si>
  <si>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</si>
  <si>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</si>
  <si>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</si>
  <si>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</si>
  <si>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</si>
  <si>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</si>
  <si>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</si>
  <si>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</si>
  <si>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</si>
  <si>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</si>
  <si>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</si>
  <si>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</si>
  <si>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</si>
  <si>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</si>
  <si>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</si>
  <si>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</si>
  <si>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</si>
  <si>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</si>
  <si>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</si>
  <si>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</si>
  <si>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</si>
  <si>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</si>
  <si>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</si>
  <si>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</si>
  <si>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</si>
  <si>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</si>
  <si>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</si>
  <si>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</si>
  <si>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</si>
  <si>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</si>
  <si>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</si>
  <si>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</si>
  <si>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</si>
  <si>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</si>
  <si>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</si>
  <si>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</si>
  <si>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</si>
  <si>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</si>
  <si>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</si>
  <si>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</si>
  <si>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</si>
  <si>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</si>
  <si>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</si>
  <si>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</si>
  <si>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</si>
  <si>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</si>
  <si>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</si>
  <si>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</si>
  <si>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</si>
  <si>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</si>
  <si>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</si>
  <si>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</si>
  <si>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</si>
  <si>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</si>
  <si>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</si>
  <si>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</si>
  <si>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</si>
  <si>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</si>
  <si>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</si>
  <si>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</si>
  <si>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</si>
  <si>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</si>
  <si>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</si>
  <si>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</si>
  <si>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</si>
  <si>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</si>
  <si>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</si>
  <si>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</si>
  <si>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</si>
  <si>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</si>
  <si>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</si>
  <si>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</si>
  <si>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</si>
  <si>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</si>
  <si>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</si>
  <si>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</si>
  <si>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</si>
  <si>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</si>
  <si>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</si>
  <si>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</si>
  <si>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</si>
  <si>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</si>
  <si>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</si>
  <si>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</si>
  <si>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1.06</t>
  </si>
  <si>
    <t>会計</t>
    <rPh sb="0" eb="2">
      <t>カイケイ</t>
    </rPh>
    <phoneticPr fontId="5"/>
  </si>
  <si>
    <t>病院事業会計</t>
  </si>
  <si>
    <t>水道事業会計</t>
  </si>
  <si>
    <t>公共下水道事業特別会計</t>
  </si>
  <si>
    <t>一般会計</t>
  </si>
  <si>
    <t>介護保険特別会計</t>
  </si>
  <si>
    <t>集落排水処理事業特別会計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</si>
  <si>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</si>
  <si>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</si>
  <si>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</si>
  <si>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</si>
  <si>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</si>
  <si>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</si>
  <si>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</si>
  <si>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</si>
  <si>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</si>
  <si>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</si>
  <si>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</si>
  <si>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</si>
  <si>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</si>
  <si>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</si>
  <si>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</si>
  <si>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</si>
  <si>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</si>
  <si>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</si>
  <si>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</si>
  <si>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</si>
  <si>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</si>
  <si>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</si>
  <si>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</si>
  <si>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</si>
  <si>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</si>
  <si>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</si>
  <si>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</si>
  <si>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</si>
  <si>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</si>
  <si>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</si>
  <si>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</si>
  <si>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</si>
  <si>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</si>
  <si>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</si>
  <si>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</si>
  <si>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</si>
  <si>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</si>
  <si>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</si>
  <si>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</si>
  <si>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</si>
  <si>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</si>
  <si>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</si>
  <si>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</si>
  <si>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</si>
  <si>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</si>
  <si>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</si>
  <si>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</si>
  <si>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</si>
  <si>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</si>
  <si>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公共施設建設基金</t>
    <rPh sb="0" eb="2">
      <t>コウキョウ</t>
    </rPh>
    <rPh sb="2" eb="4">
      <t>シセツ</t>
    </rPh>
    <rPh sb="4" eb="6">
      <t>ケンセツ</t>
    </rPh>
    <rPh sb="6" eb="8">
      <t>キキン</t>
    </rPh>
    <phoneticPr fontId="5"/>
  </si>
  <si>
    <t>福祉・環境整備基金</t>
    <rPh sb="0" eb="2">
      <t>フクシ</t>
    </rPh>
    <rPh sb="3" eb="5">
      <t>カンキョウ</t>
    </rPh>
    <rPh sb="5" eb="7">
      <t>セイビ</t>
    </rPh>
    <rPh sb="7" eb="9">
      <t>キキン</t>
    </rPh>
    <phoneticPr fontId="5"/>
  </si>
  <si>
    <t>地域福祉基金</t>
    <rPh sb="0" eb="2">
      <t>チイキ</t>
    </rPh>
    <rPh sb="2" eb="4">
      <t>フクシ</t>
    </rPh>
    <rPh sb="4" eb="6">
      <t>キキン</t>
    </rPh>
    <phoneticPr fontId="5"/>
  </si>
  <si>
    <t>ふるさと岩美まちづくり基金</t>
    <rPh sb="4" eb="6">
      <t>イワミ</t>
    </rPh>
    <rPh sb="11" eb="13">
      <t>キキン</t>
    </rPh>
    <phoneticPr fontId="5"/>
  </si>
  <si>
    <t>人材育成基金</t>
    <rPh sb="0" eb="2">
      <t>ジンザイ</t>
    </rPh>
    <rPh sb="2" eb="4">
      <t>イクセイ</t>
    </rPh>
    <rPh sb="4" eb="6">
      <t>キキン</t>
    </rPh>
    <phoneticPr fontId="5"/>
  </si>
  <si>
    <t>基金残高合計</t>
    <rPh sb="0" eb="2">
      <t>キキン</t>
    </rPh>
    <rPh sb="2" eb="4">
      <t>ザンダカ</t>
    </rPh>
    <rPh sb="4" eb="6">
      <t>ゴウケイ</t>
    </rPh>
    <phoneticPr fontId="5"/>
  </si>
  <si>
    <t>　令和５年度においては、昨年度に引き続き、充当可能基金残高の増加及び償還残高の減少等により将来負担比率は「なし」となった。
　公営企業の企業債残高の減少や各施設の更新整備に伴い、当面は両比率とも減少傾向になると見込まれるが、公共施設等総合管理計画に基づき、計画的な老朽化対策や固定資産の縮減などに努めるとともに、地方債残高等の債務を圧縮し、適切な基金残高を維持していく必要がある。</t>
    <phoneticPr fontId="5"/>
  </si>
  <si>
    <t>　将来負担比率「なし」となり、、実質公債費比率ともに減少傾向にあるものの、依然として類似団体平均よりも高い水準で推移しており、引き続き、新発債の抑制や基金残高の確保、公営企業のより効率的な運営等に留意していく必要がある。
　このため、公共施設の適正配置等により、新たな投資の抑制、維持管理経費の削減に取り組むとともに、公営企業の効率化を進める。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</si>
</sst>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4BFD-4530-9649-40A66431C6B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99686</c:v>
                </c:pt>
                <c:pt idx="1">
                  <c:v>43963</c:v>
                </c:pt>
                <c:pt idx="2">
                  <c:v>49048</c:v>
                </c:pt>
                <c:pt idx="3">
                  <c:v>32059</c:v>
                </c:pt>
                <c:pt idx="4">
                  <c:v>58997</c:v>
                </c:pt>
              </c:numCache>
            </c:numRef>
          </c:val>
          <c:smooth val="0"/>
          <c:extLst>
            <c:ext xmlns:c16="http://schemas.microsoft.com/office/drawing/2014/chart" uri="{C3380CC4-5D6E-409C-BE32-E72D297353CC}">
              <c16:uniqueId val="{00000001-4BFD-4530-9649-40A66431C6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2.82</c:v>
                </c:pt>
                <c:pt idx="1">
                  <c:v>3</c:v>
                </c:pt>
                <c:pt idx="2">
                  <c:v>3.33</c:v>
                </c:pt>
                <c:pt idx="3">
                  <c:v>2.82</c:v>
                </c:pt>
                <c:pt idx="4">
                  <c:v>3.05</c:v>
                </c:pt>
              </c:numCache>
            </c:numRef>
          </c:val>
          <c:extLst>
            <c:ext xmlns:c16="http://schemas.microsoft.com/office/drawing/2014/chart" uri="{C3380CC4-5D6E-409C-BE32-E72D297353CC}">
              <c16:uniqueId val="{00000000-2987-44FC-A460-B381DBC5601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16.510000000000002</c:v>
                </c:pt>
                <c:pt idx="1">
                  <c:v>18.11</c:v>
                </c:pt>
                <c:pt idx="2">
                  <c:v>22.98</c:v>
                </c:pt>
                <c:pt idx="3">
                  <c:v>26.17</c:v>
                </c:pt>
                <c:pt idx="4">
                  <c:v>28.03</c:v>
                </c:pt>
              </c:numCache>
            </c:numRef>
          </c:val>
          <c:extLst>
            <c:ext xmlns:c16="http://schemas.microsoft.com/office/drawing/2014/chart" uri="{C3380CC4-5D6E-409C-BE32-E72D297353CC}">
              <c16:uniqueId val="{00000001-2987-44FC-A460-B381DBC560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-1.06</c:v>
                </c:pt>
                <c:pt idx="1">
                  <c:v>1.17</c:v>
                </c:pt>
                <c:pt idx="2">
                  <c:v>5.01</c:v>
                </c:pt>
                <c:pt idx="3">
                  <c:v>0.35</c:v>
                </c:pt>
                <c:pt idx="4">
                  <c:v>4.28</c:v>
                </c:pt>
              </c:numCache>
            </c:numRef>
          </c:val>
          <c:smooth val="0"/>
          <c:extLst>
            <c:ext xmlns:c16="http://schemas.microsoft.com/office/drawing/2014/chart" uri="{C3380CC4-5D6E-409C-BE32-E72D297353CC}">
              <c16:uniqueId val="{00000002-2987-44FC-A460-B381DBC560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BA0-4BC5-B009-FEBFF016D2F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A0-4BC5-B009-FEBFF016D2F9}"/>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6BA0-4BC5-B009-FEBFF016D2F9}"/>
            </c:ext>
          </c:extLst>
        </c:ser>
        <c:ser>
          <c:idx val="3"/>
          <c:order val="3"/>
          <c:tx>
            <c:strRef>
              <c:f>[1]データシート!$A$30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0.75</c:v>
                </c:pt>
                <c:pt idx="2">
                  <c:v>#N/A</c:v>
                </c:pt>
                <c:pt idx="3">
                  <c:v>0.54</c:v>
                </c:pt>
                <c:pt idx="4">
                  <c:v>#N/A</c:v>
                </c:pt>
                <c:pt idx="5">
                  <c:v>0.59</c:v>
                </c:pt>
                <c:pt idx="6">
                  <c:v>#N/A</c:v>
                </c:pt>
                <c:pt idx="7">
                  <c:v>0.43</c:v>
                </c:pt>
                <c:pt idx="8">
                  <c:v>#N/A</c:v>
                </c:pt>
                <c:pt idx="9">
                  <c:v>0.34</c:v>
                </c:pt>
              </c:numCache>
            </c:numRef>
          </c:val>
          <c:extLst>
            <c:ext xmlns:c16="http://schemas.microsoft.com/office/drawing/2014/chart" uri="{C3380CC4-5D6E-409C-BE32-E72D297353CC}">
              <c16:uniqueId val="{00000003-6BA0-4BC5-B009-FEBFF016D2F9}"/>
            </c:ext>
          </c:extLst>
        </c:ser>
        <c:ser>
          <c:idx val="4"/>
          <c:order val="4"/>
          <c:tx>
            <c:strRef>
              <c:f>[1]データシート!$A$31</c:f>
              <c:strCache>
                <c:ptCount val="1"/>
                <c:pt idx="0">
                  <c:v>集落排水処理事業特別会計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0.53</c:v>
                </c:pt>
              </c:numCache>
            </c:numRef>
          </c:val>
          <c:extLst>
            <c:ext xmlns:c16="http://schemas.microsoft.com/office/drawing/2014/chart" uri="{C3380CC4-5D6E-409C-BE32-E72D297353CC}">
              <c16:uniqueId val="{00000004-6BA0-4BC5-B009-FEBFF016D2F9}"/>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1.33</c:v>
                </c:pt>
                <c:pt idx="2">
                  <c:v>#N/A</c:v>
                </c:pt>
                <c:pt idx="3">
                  <c:v>1.24</c:v>
                </c:pt>
                <c:pt idx="4">
                  <c:v>#N/A</c:v>
                </c:pt>
                <c:pt idx="5">
                  <c:v>1.69</c:v>
                </c:pt>
                <c:pt idx="6">
                  <c:v>#N/A</c:v>
                </c:pt>
                <c:pt idx="7">
                  <c:v>1.31</c:v>
                </c:pt>
                <c:pt idx="8">
                  <c:v>#N/A</c:v>
                </c:pt>
                <c:pt idx="9">
                  <c:v>1.55</c:v>
                </c:pt>
              </c:numCache>
            </c:numRef>
          </c:val>
          <c:extLst>
            <c:ext xmlns:c16="http://schemas.microsoft.com/office/drawing/2014/chart" uri="{C3380CC4-5D6E-409C-BE32-E72D297353CC}">
              <c16:uniqueId val="{00000005-6BA0-4BC5-B009-FEBFF016D2F9}"/>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2.82</c:v>
                </c:pt>
                <c:pt idx="2">
                  <c:v>#N/A</c:v>
                </c:pt>
                <c:pt idx="3">
                  <c:v>3</c:v>
                </c:pt>
                <c:pt idx="4">
                  <c:v>#N/A</c:v>
                </c:pt>
                <c:pt idx="5">
                  <c:v>3.32</c:v>
                </c:pt>
                <c:pt idx="6">
                  <c:v>#N/A</c:v>
                </c:pt>
                <c:pt idx="7">
                  <c:v>2.82</c:v>
                </c:pt>
                <c:pt idx="8">
                  <c:v>#N/A</c:v>
                </c:pt>
                <c:pt idx="9">
                  <c:v>3.05</c:v>
                </c:pt>
              </c:numCache>
            </c:numRef>
          </c:val>
          <c:extLst>
            <c:ext xmlns:c16="http://schemas.microsoft.com/office/drawing/2014/chart" uri="{C3380CC4-5D6E-409C-BE32-E72D297353CC}">
              <c16:uniqueId val="{00000006-6BA0-4BC5-B009-FEBFF016D2F9}"/>
            </c:ext>
          </c:extLst>
        </c:ser>
        <c:ser>
          <c:idx val="7"/>
          <c:order val="7"/>
          <c:tx>
            <c:strRef>
              <c:f>[1]データシート!$A$34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3.76</c:v>
                </c:pt>
              </c:numCache>
            </c:numRef>
          </c:val>
          <c:extLst>
            <c:ext xmlns:c16="http://schemas.microsoft.com/office/drawing/2014/chart" uri="{C3380CC4-5D6E-409C-BE32-E72D297353CC}">
              <c16:uniqueId val="{00000007-6BA0-4BC5-B009-FEBFF016D2F9}"/>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6.65</c:v>
                </c:pt>
                <c:pt idx="2">
                  <c:v>#N/A</c:v>
                </c:pt>
                <c:pt idx="3">
                  <c:v>6.66</c:v>
                </c:pt>
                <c:pt idx="4">
                  <c:v>#N/A</c:v>
                </c:pt>
                <c:pt idx="5">
                  <c:v>6.3</c:v>
                </c:pt>
                <c:pt idx="6">
                  <c:v>#N/A</c:v>
                </c:pt>
                <c:pt idx="7">
                  <c:v>7.1</c:v>
                </c:pt>
                <c:pt idx="8">
                  <c:v>#N/A</c:v>
                </c:pt>
                <c:pt idx="9">
                  <c:v>7</c:v>
                </c:pt>
              </c:numCache>
            </c:numRef>
          </c:val>
          <c:extLst>
            <c:ext xmlns:c16="http://schemas.microsoft.com/office/drawing/2014/chart" uri="{C3380CC4-5D6E-409C-BE32-E72D297353CC}">
              <c16:uniqueId val="{00000008-6BA0-4BC5-B009-FEBFF016D2F9}"/>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26.82</c:v>
                </c:pt>
                <c:pt idx="2">
                  <c:v>#N/A</c:v>
                </c:pt>
                <c:pt idx="3">
                  <c:v>26.18</c:v>
                </c:pt>
                <c:pt idx="4">
                  <c:v>#N/A</c:v>
                </c:pt>
                <c:pt idx="5">
                  <c:v>25.53</c:v>
                </c:pt>
                <c:pt idx="6">
                  <c:v>#N/A</c:v>
                </c:pt>
                <c:pt idx="7">
                  <c:v>24.26</c:v>
                </c:pt>
                <c:pt idx="8">
                  <c:v>#N/A</c:v>
                </c:pt>
                <c:pt idx="9">
                  <c:v>20.88</c:v>
                </c:pt>
              </c:numCache>
            </c:numRef>
          </c:val>
          <c:extLst>
            <c:ext xmlns:c16="http://schemas.microsoft.com/office/drawing/2014/chart" uri="{C3380CC4-5D6E-409C-BE32-E72D297353CC}">
              <c16:uniqueId val="{00000009-6BA0-4BC5-B009-FEBFF016D2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773</c:v>
                </c:pt>
                <c:pt idx="5">
                  <c:v>722</c:v>
                </c:pt>
                <c:pt idx="8">
                  <c:v>706</c:v>
                </c:pt>
                <c:pt idx="11">
                  <c:v>739</c:v>
                </c:pt>
                <c:pt idx="14">
                  <c:v>791</c:v>
                </c:pt>
              </c:numCache>
            </c:numRef>
          </c:val>
          <c:extLst>
            <c:ext xmlns:c16="http://schemas.microsoft.com/office/drawing/2014/chart" uri="{C3380CC4-5D6E-409C-BE32-E72D297353CC}">
              <c16:uniqueId val="{00000000-35CB-45A5-B87D-6806C03694D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5CB-45A5-B87D-6806C03694D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CB-45A5-B87D-6806C03694D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c:v>
                </c:pt>
                <c:pt idx="3">
                  <c:v>11</c:v>
                </c:pt>
                <c:pt idx="6">
                  <c:v>12</c:v>
                </c:pt>
                <c:pt idx="9">
                  <c:v>18</c:v>
                </c:pt>
                <c:pt idx="12">
                  <c:v>13</c:v>
                </c:pt>
              </c:numCache>
            </c:numRef>
          </c:val>
          <c:extLst>
            <c:ext xmlns:c16="http://schemas.microsoft.com/office/drawing/2014/chart" uri="{C3380CC4-5D6E-409C-BE32-E72D297353CC}">
              <c16:uniqueId val="{00000003-35CB-45A5-B87D-6806C03694D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442</c:v>
                </c:pt>
                <c:pt idx="3">
                  <c:v>372</c:v>
                </c:pt>
                <c:pt idx="6">
                  <c:v>367</c:v>
                </c:pt>
                <c:pt idx="9">
                  <c:v>337</c:v>
                </c:pt>
                <c:pt idx="12">
                  <c:v>349</c:v>
                </c:pt>
              </c:numCache>
            </c:numRef>
          </c:val>
          <c:extLst>
            <c:ext xmlns:c16="http://schemas.microsoft.com/office/drawing/2014/chart" uri="{C3380CC4-5D6E-409C-BE32-E72D297353CC}">
              <c16:uniqueId val="{00000004-35CB-45A5-B87D-6806C03694D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CB-45A5-B87D-6806C03694D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CB-45A5-B87D-6806C03694D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747</c:v>
                </c:pt>
                <c:pt idx="3">
                  <c:v>673</c:v>
                </c:pt>
                <c:pt idx="6">
                  <c:v>681</c:v>
                </c:pt>
                <c:pt idx="9">
                  <c:v>717</c:v>
                </c:pt>
                <c:pt idx="12">
                  <c:v>794</c:v>
                </c:pt>
              </c:numCache>
            </c:numRef>
          </c:val>
          <c:extLst>
            <c:ext xmlns:c16="http://schemas.microsoft.com/office/drawing/2014/chart" uri="{C3380CC4-5D6E-409C-BE32-E72D297353CC}">
              <c16:uniqueId val="{00000007-35CB-45A5-B87D-6806C03694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427</c:v>
                </c:pt>
                <c:pt idx="2">
                  <c:v>#N/A</c:v>
                </c:pt>
                <c:pt idx="3">
                  <c:v>#N/A</c:v>
                </c:pt>
                <c:pt idx="4">
                  <c:v>334</c:v>
                </c:pt>
                <c:pt idx="5">
                  <c:v>#N/A</c:v>
                </c:pt>
                <c:pt idx="6">
                  <c:v>#N/A</c:v>
                </c:pt>
                <c:pt idx="7">
                  <c:v>354</c:v>
                </c:pt>
                <c:pt idx="8">
                  <c:v>#N/A</c:v>
                </c:pt>
                <c:pt idx="9">
                  <c:v>#N/A</c:v>
                </c:pt>
                <c:pt idx="10">
                  <c:v>333</c:v>
                </c:pt>
                <c:pt idx="11">
                  <c:v>#N/A</c:v>
                </c:pt>
                <c:pt idx="12">
                  <c:v>#N/A</c:v>
                </c:pt>
                <c:pt idx="13">
                  <c:v>366</c:v>
                </c:pt>
                <c:pt idx="14">
                  <c:v>#N/A</c:v>
                </c:pt>
              </c:numCache>
            </c:numRef>
          </c:val>
          <c:smooth val="0"/>
          <c:extLst>
            <c:ext xmlns:c16="http://schemas.microsoft.com/office/drawing/2014/chart" uri="{C3380CC4-5D6E-409C-BE32-E72D297353CC}">
              <c16:uniqueId val="{00000008-35CB-45A5-B87D-6806C03694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8655</c:v>
                </c:pt>
                <c:pt idx="5">
                  <c:v>8201</c:v>
                </c:pt>
                <c:pt idx="8">
                  <c:v>8439</c:v>
                </c:pt>
                <c:pt idx="11">
                  <c:v>8136</c:v>
                </c:pt>
                <c:pt idx="14">
                  <c:v>7811</c:v>
                </c:pt>
              </c:numCache>
            </c:numRef>
          </c:val>
          <c:extLst>
            <c:ext xmlns:c16="http://schemas.microsoft.com/office/drawing/2014/chart" uri="{C3380CC4-5D6E-409C-BE32-E72D297353CC}">
              <c16:uniqueId val="{00000000-D207-47A8-9792-7124829BB73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88</c:v>
                </c:pt>
                <c:pt idx="5">
                  <c:v>81</c:v>
                </c:pt>
                <c:pt idx="8">
                  <c:v>62</c:v>
                </c:pt>
                <c:pt idx="11">
                  <c:v>53</c:v>
                </c:pt>
                <c:pt idx="14">
                  <c:v>44</c:v>
                </c:pt>
              </c:numCache>
            </c:numRef>
          </c:val>
          <c:extLst>
            <c:ext xmlns:c16="http://schemas.microsoft.com/office/drawing/2014/chart" uri="{C3380CC4-5D6E-409C-BE32-E72D297353CC}">
              <c16:uniqueId val="{00000001-D207-47A8-9792-7124829BB73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2862</c:v>
                </c:pt>
                <c:pt idx="5">
                  <c:v>3226</c:v>
                </c:pt>
                <c:pt idx="8">
                  <c:v>3719</c:v>
                </c:pt>
                <c:pt idx="11">
                  <c:v>4188</c:v>
                </c:pt>
                <c:pt idx="14">
                  <c:v>4118</c:v>
                </c:pt>
              </c:numCache>
            </c:numRef>
          </c:val>
          <c:extLst>
            <c:ext xmlns:c16="http://schemas.microsoft.com/office/drawing/2014/chart" uri="{C3380CC4-5D6E-409C-BE32-E72D297353CC}">
              <c16:uniqueId val="{00000002-D207-47A8-9792-7124829BB73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07-47A8-9792-7124829BB73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07-47A8-9792-7124829BB73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07-47A8-9792-7124829BB73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381</c:v>
                </c:pt>
                <c:pt idx="3">
                  <c:v>445</c:v>
                </c:pt>
                <c:pt idx="6">
                  <c:v>470</c:v>
                </c:pt>
                <c:pt idx="9">
                  <c:v>428</c:v>
                </c:pt>
                <c:pt idx="12">
                  <c:v>533</c:v>
                </c:pt>
              </c:numCache>
            </c:numRef>
          </c:val>
          <c:extLst>
            <c:ext xmlns:c16="http://schemas.microsoft.com/office/drawing/2014/chart" uri="{C3380CC4-5D6E-409C-BE32-E72D297353CC}">
              <c16:uniqueId val="{00000006-D207-47A8-9792-7124829BB73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130</c:v>
                </c:pt>
                <c:pt idx="3">
                  <c:v>126</c:v>
                </c:pt>
                <c:pt idx="6">
                  <c:v>125</c:v>
                </c:pt>
                <c:pt idx="9">
                  <c:v>129</c:v>
                </c:pt>
                <c:pt idx="12">
                  <c:v>121</c:v>
                </c:pt>
              </c:numCache>
            </c:numRef>
          </c:val>
          <c:extLst>
            <c:ext xmlns:c16="http://schemas.microsoft.com/office/drawing/2014/chart" uri="{C3380CC4-5D6E-409C-BE32-E72D297353CC}">
              <c16:uniqueId val="{00000007-D207-47A8-9792-7124829BB73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5073</c:v>
                </c:pt>
                <c:pt idx="3">
                  <c:v>4616</c:v>
                </c:pt>
                <c:pt idx="6">
                  <c:v>4487</c:v>
                </c:pt>
                <c:pt idx="9">
                  <c:v>4429</c:v>
                </c:pt>
                <c:pt idx="12">
                  <c:v>4282</c:v>
                </c:pt>
              </c:numCache>
            </c:numRef>
          </c:val>
          <c:extLst>
            <c:ext xmlns:c16="http://schemas.microsoft.com/office/drawing/2014/chart" uri="{C3380CC4-5D6E-409C-BE32-E72D297353CC}">
              <c16:uniqueId val="{00000008-D207-47A8-9792-7124829BB73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07-47A8-9792-7124829BB73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7424</c:v>
                </c:pt>
                <c:pt idx="3">
                  <c:v>7361</c:v>
                </c:pt>
                <c:pt idx="6">
                  <c:v>7415</c:v>
                </c:pt>
                <c:pt idx="9">
                  <c:v>7075</c:v>
                </c:pt>
                <c:pt idx="12">
                  <c:v>6556</c:v>
                </c:pt>
              </c:numCache>
            </c:numRef>
          </c:val>
          <c:extLst>
            <c:ext xmlns:c16="http://schemas.microsoft.com/office/drawing/2014/chart" uri="{C3380CC4-5D6E-409C-BE32-E72D297353CC}">
              <c16:uniqueId val="{0000000A-D207-47A8-9792-7124829BB7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1403</c:v>
                </c:pt>
                <c:pt idx="2">
                  <c:v>#N/A</c:v>
                </c:pt>
                <c:pt idx="3">
                  <c:v>#N/A</c:v>
                </c:pt>
                <c:pt idx="4">
                  <c:v>1041</c:v>
                </c:pt>
                <c:pt idx="5">
                  <c:v>#N/A</c:v>
                </c:pt>
                <c:pt idx="6">
                  <c:v>#N/A</c:v>
                </c:pt>
                <c:pt idx="7">
                  <c:v>278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07-47A8-9792-7124829BB7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1070</c:v>
                </c:pt>
                <c:pt idx="1">
                  <c:v>1191</c:v>
                </c:pt>
                <c:pt idx="2">
                  <c:v>1299</c:v>
                </c:pt>
              </c:numCache>
            </c:numRef>
          </c:val>
          <c:extLst>
            <c:ext xmlns:c16="http://schemas.microsoft.com/office/drawing/2014/chart" uri="{C3380CC4-5D6E-409C-BE32-E72D297353CC}">
              <c16:uniqueId val="{00000000-85A6-4B81-A1AE-3D5A82E727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106</c:v>
                </c:pt>
                <c:pt idx="1">
                  <c:v>249</c:v>
                </c:pt>
                <c:pt idx="2">
                  <c:v>123</c:v>
                </c:pt>
              </c:numCache>
            </c:numRef>
          </c:val>
          <c:extLst>
            <c:ext xmlns:c16="http://schemas.microsoft.com/office/drawing/2014/chart" uri="{C3380CC4-5D6E-409C-BE32-E72D297353CC}">
              <c16:uniqueId val="{00000001-85A6-4B81-A1AE-3D5A82E727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2019</c:v>
                </c:pt>
                <c:pt idx="1">
                  <c:v>2148</c:v>
                </c:pt>
                <c:pt idx="2">
                  <c:v>2073</c:v>
                </c:pt>
              </c:numCache>
            </c:numRef>
          </c:val>
          <c:extLst>
            <c:ext xmlns:c16="http://schemas.microsoft.com/office/drawing/2014/chart" uri="{C3380CC4-5D6E-409C-BE32-E72D297353CC}">
              <c16:uniqueId val="{00000002-85A6-4B81-A1AE-3D5A82E727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{B98DB0F9-714C-46B2-A793-50AA476A7D50}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F4-4164-BF4F-946B400850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{DF1D3DB6-D96E-4BD3-81AC-9338F61ED598}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F4-4164-BF4F-946B400850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{23A8A4F7-6FA2-43F7-9A20-15066DA009EB}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F4-4164-BF4F-946B400850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{BC7940D7-1B20-4EDA-9914-4D330CE92639}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F4-4164-BF4F-946B400850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{890E5721-0491-41F6-B10C-127E50478D54}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F4-4164-BF4F-946B400850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{499418B1-DE2F-4536-8DFA-B97E06DF4742}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F4-4164-BF4F-946B400850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{0947EFA4-B5ED-4F82-BD77-EE67BCE5F672}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F4-4164-BF4F-946B400850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{3D101CBA-B6C4-45D6-857E-0CA9F098AE3E}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F4-4164-BF4F-946B400850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{FDECC7EF-FE2C-4C3C-9F52-9E25A63F3F33}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F4-4164-BF4F-946B400850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59.7</c:v>
                </c:pt>
                <c:pt idx="16">
                  <c:v>63.8</c:v>
                </c:pt>
                <c:pt idx="24">
                  <c:v>54.2</c:v>
                </c:pt>
                <c:pt idx="32">
                  <c:v>55.6</c:v>
                </c:pt>
              </c:numCache>
            </c:numRef>
          </c:xVal>
          <c:yVal>
            <c:numRef>
              <c:f>公会計指標分析・財政指標組合せ分析表!$BP$51:$DC$51</c:f>
              <c:numCache>
                <c:formatCode>#,##0.0;"▲ "#,##0.0</c:formatCode>
                <c:ptCount val="40"/>
                <c:pt idx="0">
                  <c:v>40.5</c:v>
                </c:pt>
                <c:pt idx="8">
                  <c:v>28.2</c:v>
                </c:pt>
                <c:pt idx="16">
                  <c:v>7</c:v>
                </c:pt>
              </c:numCache>
            </c:numRef>
          </c:yVal>
          <c:smooth val="0"/>
          <c:extLst>
            <c:ext xmlns:c16="http://schemas.microsoft.com/office/drawing/2014/chart" uri="{C3380CC4-5D6E-409C-BE32-E72D297353CC}">
              <c16:uniqueId val="{00000009-EDF4-4164-BF4F-946B400850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{28DE6D75-BD68-4A1F-965A-FC6144C84D7E}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F4-4164-BF4F-946B400850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{21D5626C-9064-4D2F-AED6-FA90135D439A}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F4-4164-BF4F-946B400850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{4AD307E6-309C-462E-93C1-E14EC3497823}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F4-4164-BF4F-946B400850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{3B8D80A4-FD88-4F56-A32F-2CE7E8AF2BD1}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F4-4164-BF4F-946B400850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{41236E1E-4009-4AD3-9594-4DD7671047D2}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F4-4164-BF4F-946B400850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{CDCF79CF-E99D-40D2-B9A1-4A1C05A433FA}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F4-4164-BF4F-946B400850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{A31DE225-3559-44D9-B93B-936DBCA371DA}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F4-4164-BF4F-946B400850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{5E08DA78-9581-4370-9D6E-EA0C25E81166}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F4-4164-BF4F-946B400850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{488A94DC-3CE0-475E-9FFD-18624104E1E3}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F4-4164-BF4F-946B400850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DF4-4164-BF4F-946B400850A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{EA23445E-7CA0-470C-801C-AB97C2F6797F}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2A-4449-A6AD-0E1747A936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{C4C70E0A-17BA-41F1-8CFA-C51F3063912A}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A-4449-A6AD-0E1747A936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{C5EED66D-7A73-400A-9446-0DC59C4758BE}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A-4449-A6AD-0E1747A936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{F1A287CD-506C-4C99-BC66-6823ED63E10A}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A-4449-A6AD-0E1747A936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{5296A8F8-B81B-45C8-877C-F6236936A7DC}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A-4449-A6AD-0E1747A936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{46A8B045-F2EF-4E51-8949-83348A43CABA}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2A-4449-A6AD-0E1747A936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{C270F9D8-A4E1-44E5-9D37-F282E64B6B32}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2A-4449-A6AD-0E1747A936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{D89950D6-EACB-435D-A3D0-15F0B4689C90}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2A-4449-A6AD-0E1747A936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{EC887133-D794-48AA-9932-87DE1E5BD03D}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2A-4449-A6AD-0E1747A936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11.1</c:v>
                </c:pt>
                <c:pt idx="16">
                  <c:v>10.1</c:v>
                </c:pt>
                <c:pt idx="24">
                  <c:v>8.9</c:v>
                </c:pt>
                <c:pt idx="32">
                  <c:v>9</c:v>
                </c:pt>
              </c:numCache>
            </c:numRef>
          </c:xVal>
          <c:yVal>
            <c:numRef>
              <c:f>公会計指標分析・財政指標組合せ分析表!$BP$73:$DC$73</c:f>
              <c:numCache>
                <c:formatCode>#,##0.0;"▲ "#,##0.0</c:formatCode>
                <c:ptCount val="40"/>
                <c:pt idx="0">
                  <c:v>40.5</c:v>
                </c:pt>
                <c:pt idx="8">
                  <c:v>28.2</c:v>
                </c:pt>
                <c:pt idx="16">
                  <c:v>7</c:v>
                </c:pt>
              </c:numCache>
            </c:numRef>
          </c:yVal>
          <c:smooth val="0"/>
          <c:extLst>
            <c:ext xmlns:c16="http://schemas.microsoft.com/office/drawing/2014/chart" uri="{C3380CC4-5D6E-409C-BE32-E72D297353CC}">
              <c16:uniqueId val="{00000009-BE2A-4449-A6AD-0E1747A936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{52E5C2C5-F923-41A1-9EC7-9F5EB1BAD591}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2A-4449-A6AD-0E1747A936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{E16201AD-CBB1-46CE-BAEC-C861E0A0514B}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A-4449-A6AD-0E1747A936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{E302365C-CA0A-4E18-AC59-0D52FC06DA86}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A-4449-A6AD-0E1747A936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{24BA6DCC-EAE7-4B43-BBAB-AAD779A89C9C}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A-4449-A6AD-0E1747A936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{03919894-E1AF-4FA3-864D-887B62E02D9F}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A-4449-A6AD-0E1747A936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{5CF3EA12-8AF6-457E-A690-C2533EBC887F}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2A-4449-A6AD-0E1747A936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{F0F6D209-3EBB-4705-994E-B23C86DF9E0F}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2A-4449-A6AD-0E1747A93691}"/>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{2684F31F-5BF8-4913-BF1D-5A6835DD8BFC}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2A-4449-A6AD-0E1747A93691}"/>
                </c:ext>
              </c:extLst>
            </c:dLbl>
            <c:dLbl>
              <c:idx val="32"/>
              <c:layout>
                <c:manualLayout>
                  <c:x val="0"/>
                  <c:y val="1.89207257722580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{21D92A17-BAC5-48F0-9510-935E7C95DA70}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2A-4449-A6AD-0E1747A936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BE2A-4449-A6AD-0E1747A9369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過疎対策事業債等の元利償還金が増加したが、基準財政需要額算入学等が増加したため、比率の減少につながった。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一般会計債については、過疎対策事業債、緊急防災・減災事業債等の交付税措置率の高いものに置き換わってきており、今後も減少傾向が続くと見込まれるが、引き続き、公債費負担の適正化に努める。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満期一括償還地方債の残高がないため、積立てをしていない。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地方債残高の減少、公営企業等繰入見込額の減少しており、充当可能基金残高の増加により、分子数値が減少し、将来負担額を充当可能財源等が上回る結果となり、将来負担比率の分子がマイナスとなった。　引き続き、公債費の適正管理とともに、基金残高の維持・確保により、将来負担の軽減を図り、持続可能な財政運営に努める必要がある。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時において、社会保障関連の給付費や老朽化等による施設の維持補修経費の増加により一般財源が不足しており、その補填財源として「財政調整基金」を取り崩している。また、下水道事業への繰出金に対して「福祉・環境整備基金」を、普通建設事業費のうち非適債事業費の一部に「公共施設建設基金」を充当している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年度は、予算編成時の補てん財源について、地方交付税の決定や事業費の精算見込みに伴い基金の取崩しが一部不要となったことから、基金残高全体が増加している。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建設改良費や下水道事業繰出金の財政負担に備え、「公共施設建設基金」及び「福祉・環境整備基金」の残高の維持に努めている。また、災害対応、公債費負担の適正化等を考慮すると、「財政調整基金」の残高も維持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公共施設建設基金：小・中学校、病院、ごみ焼却場、社会福祉施設、社会教育施設、情報通信施設その他これらに類する施設の建設費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福祉・環境整備基金：高齢者の福祉増進施設、並びに下排水施設の整備に要する経費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地域福祉基金：高齢者の保健福祉施策に要する経費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ふるさと岩美まちづくり基金：ふるさと納税を財源として行うまちづくり全般に関する事業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人材育成基金：国際交流の推進と岩美町の文化、スポーツ及び産業等の分野において、中核となる人材の育成に要する経費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公共施設建設基金：教育施設、保育施設等の老朽化対策として一般財源を積み立てた。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福祉・環境整備基金：下水道事業債償還費に対する繰出財源として一般財源を積み立てた。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地域福祉基金：高齢者ふれあい食事サービス助成事業に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ふるさと岩美まちづくり基金：ふるさと納税寄附額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百万円を積み立て、そのうち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百万円を当年度事業に活用した。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将来的に、各小学校、社会体育施設、保育所、光ケーブル網等の老朽化対応が見込まれるため、その財源として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億円程度を目指す。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集落排水処理事業及び公共下水道事業に対する繰出金の財源として、将来負担見込額の２～３割程度を目安に残高の維持を目指す。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ふるさと岩美まちづくり寄附金：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可能な限り当年度の財源として活用するが、ふるさと納税寄附額が伸びてくれば基金に残し、翌年度以降の事業に活用する。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予算編成時における独自施策に要する経費等に係る一般財源の不足額を補てんするために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百万円取崩しを見込んたが、普通交付税額の増などにより一般財源を確保することができたため、取崩しの大部分を取りやめた。また、令和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年度決算に伴う歳計剰余金積立てとして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百万円、条例に規定する毎年の積立額、預金利息及び決算見込みに伴う一般財源積立てとして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百万円を積立てたため、残高としては、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大規模災害などの緊急的な財政需要に対応するため、町税収入一年分に相当する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億円程度の残高を目標に積み立てる。この場合、標準財政規模比では、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定期預金による運用益を積み立てている。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令和５年度は繰上償還を実施した（△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減債基金については、公債費負担の平準化、繰上償還等に対応するため、残高を確保している。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平成２９年３月策定、令和４年３月改定）において、原則として施設の新設はしないという方針を掲げており、老朽化した施設の廃止、集約化、複合化などを進め、人口減少等を見据えて施設の総量を制限することとし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令和４年度には鳥取県東部広域行政管理組合の可燃物処理施設の完成により大きく減少（９．６ポイント）したが、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年度における有形固定資産減価償却率は更新、大規模改修等が少な</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81597</xdr:rowOff>
    </xdr:from>
    <xdr:to>
      <xdr:col>19</xdr:col>
      <xdr:colOff>187325</xdr:colOff>
      <xdr:row>30</xdr:row>
      <xdr:rowOff>11747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132397</xdr:rowOff>
    </xdr:from>
    <xdr:to>
      <xdr:col>23</xdr:col>
      <xdr:colOff>85725</xdr:colOff>
      <xdr:row>29</xdr:row>
      <xdr:rowOff>170180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875972"/>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169228</xdr:rowOff>
    </xdr:from>
    <xdr:to>
      <xdr:col>15</xdr:col>
      <xdr:colOff>187325</xdr:colOff>
      <xdr:row>31</xdr:row>
      <xdr:rowOff>99378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132397</xdr:rowOff>
    </xdr:from>
    <xdr:to>
      <xdr:col>19</xdr:col>
      <xdr:colOff>136525</xdr:colOff>
      <xdr:row>31</xdr:row>
      <xdr:rowOff>48578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289300" y="5875972"/>
          <a:ext cx="762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58579</xdr:rowOff>
    </xdr:from>
    <xdr:to>
      <xdr:col>11</xdr:col>
      <xdr:colOff>187325</xdr:colOff>
      <xdr:row>30</xdr:row>
      <xdr:rowOff>160179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9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109379</xdr:rowOff>
    </xdr:from>
    <xdr:to>
      <xdr:col>15</xdr:col>
      <xdr:colOff>136525</xdr:colOff>
      <xdr:row>31</xdr:row>
      <xdr:rowOff>48578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024404"/>
          <a:ext cx="762000" cy="1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109379</xdr:rowOff>
    </xdr:from>
    <xdr:to>
      <xdr:col>11</xdr:col>
      <xdr:colOff>136525</xdr:colOff>
      <xdr:row>30</xdr:row>
      <xdr:rowOff>160655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1765300" y="6024404"/>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28274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１０．６</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ポイント改善し、類似団体平均を</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１３．９</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り、毎年少しずつ類似団体平均に近づきつつある</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改善の要因としては、令和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年度において充当可能基金残高が増えたこと及び下水道事業及び病院事業の企業債残高の減少に伴</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伴い、</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繰出見込額が減少していることなどが挙げられる。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引き続き、地方債残高をはじめとする債務の規模が過大とならないよう、財政運営に取り組んでいく。</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156392</xdr:rowOff>
    </xdr:from>
    <xdr:to>
      <xdr:col>76</xdr:col>
      <xdr:colOff>73025</xdr:colOff>
      <xdr:row>30</xdr:row>
      <xdr:rowOff>86542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134819</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8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1288</xdr:rowOff>
    </xdr:from>
    <xdr:to>
      <xdr:col>72</xdr:col>
      <xdr:colOff>123825</xdr:colOff>
      <xdr:row>30</xdr:row>
      <xdr:rowOff>102888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9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35742</xdr:rowOff>
    </xdr:from>
    <xdr:to>
      <xdr:col>76</xdr:col>
      <xdr:colOff>22225</xdr:colOff>
      <xdr:row>30</xdr:row>
      <xdr:rowOff>52088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950767"/>
          <a:ext cx="7112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23032</xdr:rowOff>
    </xdr:from>
    <xdr:to>
      <xdr:col>68</xdr:col>
      <xdr:colOff>123825</xdr:colOff>
      <xdr:row>30</xdr:row>
      <xdr:rowOff>124632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9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52088</xdr:rowOff>
    </xdr:from>
    <xdr:to>
      <xdr:col>72</xdr:col>
      <xdr:colOff>73025</xdr:colOff>
      <xdr:row>30</xdr:row>
      <xdr:rowOff>73832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967113"/>
          <a:ext cx="7620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142857</xdr:rowOff>
    </xdr:from>
    <xdr:to>
      <xdr:col>64</xdr:col>
      <xdr:colOff>123825</xdr:colOff>
      <xdr:row>31</xdr:row>
      <xdr:rowOff>73007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73832</xdr:rowOff>
    </xdr:from>
    <xdr:to>
      <xdr:col>68</xdr:col>
      <xdr:colOff>73025</xdr:colOff>
      <xdr:row>31</xdr:row>
      <xdr:rowOff>22207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988857"/>
          <a:ext cx="7620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50981</xdr:rowOff>
    </xdr:from>
    <xdr:to>
      <xdr:col>60</xdr:col>
      <xdr:colOff>123825</xdr:colOff>
      <xdr:row>31</xdr:row>
      <xdr:rowOff>152581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1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22207</xdr:rowOff>
    </xdr:from>
    <xdr:to>
      <xdr:col>64</xdr:col>
      <xdr:colOff>73025</xdr:colOff>
      <xdr:row>31</xdr:row>
      <xdr:rowOff>101781</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108682"/>
          <a:ext cx="762000" cy="7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94015</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60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115759</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60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89534</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143708</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623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87122</xdr:rowOff>
    </xdr:from>
    <xdr:to>
      <xdr:col>24</xdr:col>
      <xdr:colOff>114300</xdr:colOff>
      <xdr:row>38</xdr:row>
      <xdr:rowOff>17272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65549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55118</xdr:rowOff>
    </xdr:from>
    <xdr:to>
      <xdr:col>20</xdr:col>
      <xdr:colOff>38100</xdr:colOff>
      <xdr:row>37</xdr:row>
      <xdr:rowOff>156718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105918</xdr:rowOff>
    </xdr:from>
    <xdr:to>
      <xdr:col>24</xdr:col>
      <xdr:colOff>63500</xdr:colOff>
      <xdr:row>37</xdr:row>
      <xdr:rowOff>137922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495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xdr:rowOff>
    </xdr:from>
    <xdr:to>
      <xdr:col>15</xdr:col>
      <xdr:colOff>101600</xdr:colOff>
      <xdr:row>37</xdr:row>
      <xdr:rowOff>117856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67056</xdr:rowOff>
    </xdr:from>
    <xdr:to>
      <xdr:col>19</xdr:col>
      <xdr:colOff>177800</xdr:colOff>
      <xdr:row>37</xdr:row>
      <xdr:rowOff>105918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107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67056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741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28194</xdr:rowOff>
    </xdr:from>
    <xdr:to>
      <xdr:col>10</xdr:col>
      <xdr:colOff>114300</xdr:colOff>
      <xdr:row>37</xdr:row>
      <xdr:rowOff>30480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371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3035</xdr:rowOff>
    </xdr:from>
    <xdr:to>
      <xdr:col>55</xdr:col>
      <xdr:colOff>50800</xdr:colOff>
      <xdr:row>39</xdr:row>
      <xdr:rowOff>104635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25912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8179</xdr:rowOff>
    </xdr:from>
    <xdr:to>
      <xdr:col>50</xdr:col>
      <xdr:colOff>165100</xdr:colOff>
      <xdr:row>39</xdr:row>
      <xdr:rowOff>109779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6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53835</xdr:rowOff>
    </xdr:from>
    <xdr:to>
      <xdr:col>55</xdr:col>
      <xdr:colOff>0</xdr:colOff>
      <xdr:row>39</xdr:row>
      <xdr:rowOff>58979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4038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20904</xdr:rowOff>
    </xdr:from>
    <xdr:to>
      <xdr:col>46</xdr:col>
      <xdr:colOff>38100</xdr:colOff>
      <xdr:row>39</xdr:row>
      <xdr:rowOff>122504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58979</xdr:rowOff>
    </xdr:from>
    <xdr:to>
      <xdr:col>50</xdr:col>
      <xdr:colOff>114300</xdr:colOff>
      <xdr:row>39</xdr:row>
      <xdr:rowOff>71704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45529"/>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26677</xdr:rowOff>
    </xdr:from>
    <xdr:to>
      <xdr:col>41</xdr:col>
      <xdr:colOff>101600</xdr:colOff>
      <xdr:row>39</xdr:row>
      <xdr:rowOff>128277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71704</xdr:rowOff>
    </xdr:from>
    <xdr:to>
      <xdr:col>45</xdr:col>
      <xdr:colOff>177800</xdr:colOff>
      <xdr:row>39</xdr:row>
      <xdr:rowOff>77477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5825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26371</xdr:rowOff>
    </xdr:from>
    <xdr:to>
      <xdr:col>36</xdr:col>
      <xdr:colOff>165100</xdr:colOff>
      <xdr:row>39</xdr:row>
      <xdr:rowOff>127971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77171</xdr:rowOff>
    </xdr:from>
    <xdr:to>
      <xdr:col>41</xdr:col>
      <xdr:colOff>50800</xdr:colOff>
      <xdr:row>39</xdr:row>
      <xdr:rowOff>77477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76372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126306</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139031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4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144804</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4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144498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00000000-0008-0000-0E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a:extLst>
            <a:ext uri="{FF2B5EF4-FFF2-40B4-BE49-F238E27FC236}">
              <a16:creationId xmlns:a16="http://schemas.microsoft.com/office/drawing/2014/main" id="{00000000-0008-0000-0E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00000000-0008-0000-0E00-0000BD00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00000000-0008-0000-0E00-0000BF00000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192" name="フローチャート: 判断 191">
          <a:extLst>
            <a:ext uri="{FF2B5EF4-FFF2-40B4-BE49-F238E27FC236}">
              <a16:creationId xmlns:a16="http://schemas.microsoft.com/office/drawing/2014/main" id="{00000000-0008-0000-0E00-0000C0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195" name="フローチャート: 判断 194">
          <a:extLst>
            <a:ext uri="{FF2B5EF4-FFF2-40B4-BE49-F238E27FC236}">
              <a16:creationId xmlns:a16="http://schemas.microsoft.com/office/drawing/2014/main" id="{00000000-0008-0000-0E00-0000C300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196" name="フローチャート: 判断 195">
          <a:extLst>
            <a:ext uri="{FF2B5EF4-FFF2-40B4-BE49-F238E27FC236}">
              <a16:creationId xmlns:a16="http://schemas.microsoft.com/office/drawing/2014/main" id="{00000000-0008-0000-0E00-0000C400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00000000-0008-0000-0E00-0000CB000000}"/>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204" name="楕円 203">
          <a:extLst>
            <a:ext uri="{FF2B5EF4-FFF2-40B4-BE49-F238E27FC236}">
              <a16:creationId xmlns:a16="http://schemas.microsoft.com/office/drawing/2014/main" id="{00000000-0008-0000-0E00-0000CC000000}"/>
            </a:ext>
          </a:extLst>
        </xdr:cNvPr>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97155</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flipV="1">
          <a:off x="3797300" y="1442275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206" name="楕円 205">
          <a:extLst>
            <a:ext uri="{FF2B5EF4-FFF2-40B4-BE49-F238E27FC236}">
              <a16:creationId xmlns:a16="http://schemas.microsoft.com/office/drawing/2014/main" id="{00000000-0008-0000-0E00-0000CE000000}"/>
            </a:ext>
          </a:extLst>
        </xdr:cNvPr>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97155</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2908300" y="14458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208" name="楕円 207">
          <a:extLst>
            <a:ext uri="{FF2B5EF4-FFF2-40B4-BE49-F238E27FC236}">
              <a16:creationId xmlns:a16="http://schemas.microsoft.com/office/drawing/2014/main" id="{00000000-0008-0000-0E00-0000D0000000}"/>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57150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2019300" y="14411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210" name="楕円 209">
          <a:extLst>
            <a:ext uri="{FF2B5EF4-FFF2-40B4-BE49-F238E27FC236}">
              <a16:creationId xmlns:a16="http://schemas.microsoft.com/office/drawing/2014/main" id="{00000000-0008-0000-0E00-0000D2000000}"/>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84</xdr:row>
      <xdr:rowOff>9525</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1130300" y="14363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12" name="n_1aveValue【公営住宅】&#10;有形固定資産減価償却率">
          <a:extLst>
            <a:ext uri="{FF2B5EF4-FFF2-40B4-BE49-F238E27FC236}">
              <a16:creationId xmlns:a16="http://schemas.microsoft.com/office/drawing/2014/main" id="{00000000-0008-0000-0E00-0000D400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213" name="n_2aveValue【公営住宅】&#10;有形固定資産減価償却率">
          <a:extLst>
            <a:ext uri="{FF2B5EF4-FFF2-40B4-BE49-F238E27FC236}">
              <a16:creationId xmlns:a16="http://schemas.microsoft.com/office/drawing/2014/main" id="{00000000-0008-0000-0E00-0000D500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214" name="n_3aveValue【公営住宅】&#10;有形固定資産減価償却率">
          <a:extLst>
            <a:ext uri="{FF2B5EF4-FFF2-40B4-BE49-F238E27FC236}">
              <a16:creationId xmlns:a16="http://schemas.microsoft.com/office/drawing/2014/main" id="{00000000-0008-0000-0E00-0000D600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15" name="n_4aveValue【公営住宅】&#10;有形固定資産減価償却率">
          <a:extLst>
            <a:ext uri="{FF2B5EF4-FFF2-40B4-BE49-F238E27FC236}">
              <a16:creationId xmlns:a16="http://schemas.microsoft.com/office/drawing/2014/main" id="{00000000-0008-0000-0E00-0000D700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216" name="n_1mainValue【公営住宅】&#10;有形固定資産減価償却率">
          <a:extLst>
            <a:ext uri="{FF2B5EF4-FFF2-40B4-BE49-F238E27FC236}">
              <a16:creationId xmlns:a16="http://schemas.microsoft.com/office/drawing/2014/main" id="{00000000-0008-0000-0E00-0000D8000000}"/>
            </a:ext>
          </a:extLst>
        </xdr:cNvPr>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17" name="n_2mainValue【公営住宅】&#10;有形固定資産減価償却率">
          <a:extLst>
            <a:ext uri="{FF2B5EF4-FFF2-40B4-BE49-F238E27FC236}">
              <a16:creationId xmlns:a16="http://schemas.microsoft.com/office/drawing/2014/main" id="{00000000-0008-0000-0E00-0000D9000000}"/>
            </a:ext>
          </a:extLst>
        </xdr:cNvPr>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218" name="n_3mainValue【公営住宅】&#10;有形固定資産減価償却率">
          <a:extLst>
            <a:ext uri="{FF2B5EF4-FFF2-40B4-BE49-F238E27FC236}">
              <a16:creationId xmlns:a16="http://schemas.microsoft.com/office/drawing/2014/main" id="{00000000-0008-0000-0E00-0000DA000000}"/>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219" name="n_4mainValue【公営住宅】&#10;有形固定資産減価償却率">
          <a:extLst>
            <a:ext uri="{FF2B5EF4-FFF2-40B4-BE49-F238E27FC236}">
              <a16:creationId xmlns:a16="http://schemas.microsoft.com/office/drawing/2014/main" id="{00000000-0008-0000-0E00-0000DB000000}"/>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00000000-0008-0000-0E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4" name="【公営住宅】&#10;一人当たり面積最小値テキスト">
          <a:extLst>
            <a:ext uri="{FF2B5EF4-FFF2-40B4-BE49-F238E27FC236}">
              <a16:creationId xmlns:a16="http://schemas.microsoft.com/office/drawing/2014/main" id="{00000000-0008-0000-0E00-0000F400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246" name="【公営住宅】&#10;一人当たり面積最大値テキスト">
          <a:extLst>
            <a:ext uri="{FF2B5EF4-FFF2-40B4-BE49-F238E27FC236}">
              <a16:creationId xmlns:a16="http://schemas.microsoft.com/office/drawing/2014/main" id="{00000000-0008-0000-0E00-0000F600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248" name="【公営住宅】&#10;一人当たり面積平均値テキスト">
          <a:extLst>
            <a:ext uri="{FF2B5EF4-FFF2-40B4-BE49-F238E27FC236}">
              <a16:creationId xmlns:a16="http://schemas.microsoft.com/office/drawing/2014/main" id="{00000000-0008-0000-0E00-0000F800000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252" name="フローチャート: 判断 251">
          <a:extLst>
            <a:ext uri="{FF2B5EF4-FFF2-40B4-BE49-F238E27FC236}">
              <a16:creationId xmlns:a16="http://schemas.microsoft.com/office/drawing/2014/main" id="{00000000-0008-0000-0E00-0000FC00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253" name="フローチャート: 判断 252">
          <a:extLst>
            <a:ext uri="{FF2B5EF4-FFF2-40B4-BE49-F238E27FC236}">
              <a16:creationId xmlns:a16="http://schemas.microsoft.com/office/drawing/2014/main" id="{00000000-0008-0000-0E00-0000FD00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121983</xdr:rowOff>
    </xdr:from>
    <xdr:to>
      <xdr:col>55</xdr:col>
      <xdr:colOff>50800</xdr:colOff>
      <xdr:row>85</xdr:row>
      <xdr:rowOff>52133</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10426700" y="145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144860</xdr:rowOff>
    </xdr:from>
    <xdr:ext cx="469744" cy="259045"/>
    <xdr:sp macro="" textlink="">
      <xdr:nvSpPr>
        <xdr:cNvPr id="260" name="【公営住宅】&#10;一人当たり面積該当値テキスト">
          <a:extLst>
            <a:ext uri="{FF2B5EF4-FFF2-40B4-BE49-F238E27FC236}">
              <a16:creationId xmlns:a16="http://schemas.microsoft.com/office/drawing/2014/main" id="{00000000-0008-0000-0E00-000004010000}"/>
            </a:ext>
          </a:extLst>
        </xdr:cNvPr>
        <xdr:cNvSpPr txBox="1"/>
      </xdr:nvSpPr>
      <xdr:spPr>
        <a:xfrm>
          <a:off x="10515600" y="1437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130366</xdr:rowOff>
    </xdr:from>
    <xdr:to>
      <xdr:col>50</xdr:col>
      <xdr:colOff>165100</xdr:colOff>
      <xdr:row>85</xdr:row>
      <xdr:rowOff>60516</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9588500" y="145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xdr:rowOff>
    </xdr:from>
    <xdr:to>
      <xdr:col>55</xdr:col>
      <xdr:colOff>0</xdr:colOff>
      <xdr:row>85</xdr:row>
      <xdr:rowOff>9716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9639300" y="14574583"/>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133986</xdr:rowOff>
    </xdr:from>
    <xdr:to>
      <xdr:col>46</xdr:col>
      <xdr:colOff>38100</xdr:colOff>
      <xdr:row>85</xdr:row>
      <xdr:rowOff>64136</xdr:rowOff>
    </xdr:to>
    <xdr:sp macro="" textlink="">
      <xdr:nvSpPr>
        <xdr:cNvPr id="263" name="楕円 262">
          <a:extLst>
            <a:ext uri="{FF2B5EF4-FFF2-40B4-BE49-F238E27FC236}">
              <a16:creationId xmlns:a16="http://schemas.microsoft.com/office/drawing/2014/main" id="{00000000-0008-0000-0E00-000007010000}"/>
            </a:ext>
          </a:extLst>
        </xdr:cNvPr>
        <xdr:cNvSpPr/>
      </xdr:nvSpPr>
      <xdr:spPr>
        <a:xfrm>
          <a:off x="8699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9716</xdr:rowOff>
    </xdr:from>
    <xdr:to>
      <xdr:col>50</xdr:col>
      <xdr:colOff>114300</xdr:colOff>
      <xdr:row>85</xdr:row>
      <xdr:rowOff>13336</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flipV="1">
          <a:off x="8750300" y="1458296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137224</xdr:rowOff>
    </xdr:from>
    <xdr:to>
      <xdr:col>41</xdr:col>
      <xdr:colOff>101600</xdr:colOff>
      <xdr:row>85</xdr:row>
      <xdr:rowOff>67374</xdr:rowOff>
    </xdr:to>
    <xdr:sp macro="" textlink="">
      <xdr:nvSpPr>
        <xdr:cNvPr id="265" name="楕円 264">
          <a:extLst>
            <a:ext uri="{FF2B5EF4-FFF2-40B4-BE49-F238E27FC236}">
              <a16:creationId xmlns:a16="http://schemas.microsoft.com/office/drawing/2014/main" id="{00000000-0008-0000-0E00-000009010000}"/>
            </a:ext>
          </a:extLst>
        </xdr:cNvPr>
        <xdr:cNvSpPr/>
      </xdr:nvSpPr>
      <xdr:spPr>
        <a:xfrm>
          <a:off x="7810500" y="145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13336</xdr:rowOff>
    </xdr:from>
    <xdr:to>
      <xdr:col>45</xdr:col>
      <xdr:colOff>177800</xdr:colOff>
      <xdr:row>85</xdr:row>
      <xdr:rowOff>16574</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flipV="1">
          <a:off x="7861300" y="1458658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141415</xdr:rowOff>
    </xdr:from>
    <xdr:to>
      <xdr:col>36</xdr:col>
      <xdr:colOff>165100</xdr:colOff>
      <xdr:row>85</xdr:row>
      <xdr:rowOff>71565</xdr:rowOff>
    </xdr:to>
    <xdr:sp macro="" textlink="">
      <xdr:nvSpPr>
        <xdr:cNvPr id="267" name="楕円 266">
          <a:extLst>
            <a:ext uri="{FF2B5EF4-FFF2-40B4-BE49-F238E27FC236}">
              <a16:creationId xmlns:a16="http://schemas.microsoft.com/office/drawing/2014/main" id="{00000000-0008-0000-0E00-00000B010000}"/>
            </a:ext>
          </a:extLst>
        </xdr:cNvPr>
        <xdr:cNvSpPr/>
      </xdr:nvSpPr>
      <xdr:spPr>
        <a:xfrm>
          <a:off x="6921500" y="14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16574</xdr:rowOff>
    </xdr:from>
    <xdr:to>
      <xdr:col>41</xdr:col>
      <xdr:colOff>50800</xdr:colOff>
      <xdr:row>85</xdr:row>
      <xdr:rowOff>20765</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flipV="1">
          <a:off x="6972300" y="1458982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269" name="n_1aveValue【公営住宅】&#10;一人当たり面積">
          <a:extLst>
            <a:ext uri="{FF2B5EF4-FFF2-40B4-BE49-F238E27FC236}">
              <a16:creationId xmlns:a16="http://schemas.microsoft.com/office/drawing/2014/main" id="{00000000-0008-0000-0E00-00000D010000}"/>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270" name="n_2aveValue【公営住宅】&#10;一人当たり面積">
          <a:extLst>
            <a:ext uri="{FF2B5EF4-FFF2-40B4-BE49-F238E27FC236}">
              <a16:creationId xmlns:a16="http://schemas.microsoft.com/office/drawing/2014/main" id="{00000000-0008-0000-0E00-00000E010000}"/>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271" name="n_3aveValue【公営住宅】&#10;一人当たり面積">
          <a:extLst>
            <a:ext uri="{FF2B5EF4-FFF2-40B4-BE49-F238E27FC236}">
              <a16:creationId xmlns:a16="http://schemas.microsoft.com/office/drawing/2014/main" id="{00000000-0008-0000-0E00-00000F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272" name="n_4aveValue【公営住宅】&#10;一人当たり面積">
          <a:extLst>
            <a:ext uri="{FF2B5EF4-FFF2-40B4-BE49-F238E27FC236}">
              <a16:creationId xmlns:a16="http://schemas.microsoft.com/office/drawing/2014/main" id="{00000000-0008-0000-0E00-00001001000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77043</xdr:rowOff>
    </xdr:from>
    <xdr:ext cx="469744" cy="259045"/>
    <xdr:sp macro="" textlink="">
      <xdr:nvSpPr>
        <xdr:cNvPr id="273" name="n_1mainValue【公営住宅】&#10;一人当たり面積">
          <a:extLst>
            <a:ext uri="{FF2B5EF4-FFF2-40B4-BE49-F238E27FC236}">
              <a16:creationId xmlns:a16="http://schemas.microsoft.com/office/drawing/2014/main" id="{00000000-0008-0000-0E00-000011010000}"/>
            </a:ext>
          </a:extLst>
        </xdr:cNvPr>
        <xdr:cNvSpPr txBox="1"/>
      </xdr:nvSpPr>
      <xdr:spPr>
        <a:xfrm>
          <a:off x="9391727" y="143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80663</xdr:rowOff>
    </xdr:from>
    <xdr:ext cx="469744" cy="259045"/>
    <xdr:sp macro="" textlink="">
      <xdr:nvSpPr>
        <xdr:cNvPr id="274" name="n_2mainValue【公営住宅】&#10;一人当たり面積">
          <a:extLst>
            <a:ext uri="{FF2B5EF4-FFF2-40B4-BE49-F238E27FC236}">
              <a16:creationId xmlns:a16="http://schemas.microsoft.com/office/drawing/2014/main" id="{00000000-0008-0000-0E00-000012010000}"/>
            </a:ext>
          </a:extLst>
        </xdr:cNvPr>
        <xdr:cNvSpPr txBox="1"/>
      </xdr:nvSpPr>
      <xdr:spPr>
        <a:xfrm>
          <a:off x="8515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275" name="n_3mainValue【公営住宅】&#10;一人当たり面積">
          <a:extLst>
            <a:ext uri="{FF2B5EF4-FFF2-40B4-BE49-F238E27FC236}">
              <a16:creationId xmlns:a16="http://schemas.microsoft.com/office/drawing/2014/main" id="{00000000-0008-0000-0E00-000013010000}"/>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62692</xdr:rowOff>
    </xdr:from>
    <xdr:ext cx="469744" cy="259045"/>
    <xdr:sp macro="" textlink="">
      <xdr:nvSpPr>
        <xdr:cNvPr id="276" name="n_4mainValue【公営住宅】&#10;一人当たり面積">
          <a:extLst>
            <a:ext uri="{FF2B5EF4-FFF2-40B4-BE49-F238E27FC236}">
              <a16:creationId xmlns:a16="http://schemas.microsoft.com/office/drawing/2014/main" id="{00000000-0008-0000-0E00-000014010000}"/>
            </a:ext>
          </a:extLst>
        </xdr:cNvPr>
        <xdr:cNvSpPr txBox="1"/>
      </xdr:nvSpPr>
      <xdr:spPr>
        <a:xfrm>
          <a:off x="6737427" y="1463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a:extLst>
            <a:ext uri="{FF2B5EF4-FFF2-40B4-BE49-F238E27FC236}">
              <a16:creationId xmlns:a16="http://schemas.microsoft.com/office/drawing/2014/main" id="{00000000-0008-0000-0E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02" name="【港湾・漁港】&#10;有形固定資産減価償却率最小値テキスト">
          <a:extLst>
            <a:ext uri="{FF2B5EF4-FFF2-40B4-BE49-F238E27FC236}">
              <a16:creationId xmlns:a16="http://schemas.microsoft.com/office/drawing/2014/main" id="{00000000-0008-0000-0E00-00002E01000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304" name="【港湾・漁港】&#10;有形固定資産減価償却率最大値テキスト">
          <a:extLst>
            <a:ext uri="{FF2B5EF4-FFF2-40B4-BE49-F238E27FC236}">
              <a16:creationId xmlns:a16="http://schemas.microsoft.com/office/drawing/2014/main" id="{00000000-0008-0000-0E00-000030010000}"/>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306" name="【港湾・漁港】&#10;有形固定資産減価償却率平均値テキスト">
          <a:extLst>
            <a:ext uri="{FF2B5EF4-FFF2-40B4-BE49-F238E27FC236}">
              <a16:creationId xmlns:a16="http://schemas.microsoft.com/office/drawing/2014/main" id="{00000000-0008-0000-0E00-000032010000}"/>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310" name="フローチャート: 判断 309">
          <a:extLst>
            <a:ext uri="{FF2B5EF4-FFF2-40B4-BE49-F238E27FC236}">
              <a16:creationId xmlns:a16="http://schemas.microsoft.com/office/drawing/2014/main" id="{00000000-0008-0000-0E00-000036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11" name="フローチャート: 判断 310">
          <a:extLst>
            <a:ext uri="{FF2B5EF4-FFF2-40B4-BE49-F238E27FC236}">
              <a16:creationId xmlns:a16="http://schemas.microsoft.com/office/drawing/2014/main" id="{00000000-0008-0000-0E00-000037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120666</xdr:rowOff>
    </xdr:from>
    <xdr:ext cx="405111" cy="259045"/>
    <xdr:sp macro="" textlink="">
      <xdr:nvSpPr>
        <xdr:cNvPr id="318" name="【港湾・漁港】&#10;有形固定資産減価償却率該当値テキスト">
          <a:extLst>
            <a:ext uri="{FF2B5EF4-FFF2-40B4-BE49-F238E27FC236}">
              <a16:creationId xmlns:a16="http://schemas.microsoft.com/office/drawing/2014/main" id="{00000000-0008-0000-0E00-00003E010000}"/>
            </a:ext>
          </a:extLst>
        </xdr:cNvPr>
        <xdr:cNvSpPr txBox="1"/>
      </xdr:nvSpPr>
      <xdr:spPr>
        <a:xfrm>
          <a:off x="4673600"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148589</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3797300" y="179412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321" name="楕円 320">
          <a:extLst>
            <a:ext uri="{FF2B5EF4-FFF2-40B4-BE49-F238E27FC236}">
              <a16:creationId xmlns:a16="http://schemas.microsoft.com/office/drawing/2014/main" id="{00000000-0008-0000-0E00-000041010000}"/>
            </a:ext>
          </a:extLst>
        </xdr:cNvPr>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110489</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2908300" y="179031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154939</xdr:rowOff>
    </xdr:from>
    <xdr:to>
      <xdr:col>10</xdr:col>
      <xdr:colOff>165100</xdr:colOff>
      <xdr:row>104</xdr:row>
      <xdr:rowOff>85089</xdr:rowOff>
    </xdr:to>
    <xdr:sp macro="" textlink="">
      <xdr:nvSpPr>
        <xdr:cNvPr id="323" name="楕円 322">
          <a:extLst>
            <a:ext uri="{FF2B5EF4-FFF2-40B4-BE49-F238E27FC236}">
              <a16:creationId xmlns:a16="http://schemas.microsoft.com/office/drawing/2014/main" id="{00000000-0008-0000-0E00-000043010000}"/>
            </a:ext>
          </a:extLst>
        </xdr:cNvPr>
        <xdr:cNvSpPr/>
      </xdr:nvSpPr>
      <xdr:spPr>
        <a:xfrm>
          <a:off x="1968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34289</xdr:rowOff>
    </xdr:from>
    <xdr:to>
      <xdr:col>15</xdr:col>
      <xdr:colOff>50800</xdr:colOff>
      <xdr:row>104</xdr:row>
      <xdr:rowOff>72389</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2019300" y="17865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325" name="楕円 324">
          <a:extLst>
            <a:ext uri="{FF2B5EF4-FFF2-40B4-BE49-F238E27FC236}">
              <a16:creationId xmlns:a16="http://schemas.microsoft.com/office/drawing/2014/main" id="{00000000-0008-0000-0E00-000045010000}"/>
            </a:ext>
          </a:extLst>
        </xdr:cNvPr>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104</xdr:row>
      <xdr:rowOff>34289</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130300" y="17826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327" name="n_1aveValue【港湾・漁港】&#10;有形固定資産減価償却率">
          <a:extLst>
            <a:ext uri="{FF2B5EF4-FFF2-40B4-BE49-F238E27FC236}">
              <a16:creationId xmlns:a16="http://schemas.microsoft.com/office/drawing/2014/main" id="{00000000-0008-0000-0E00-000047010000}"/>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328" name="n_2aveValue【港湾・漁港】&#10;有形固定資産減価償却率">
          <a:extLst>
            <a:ext uri="{FF2B5EF4-FFF2-40B4-BE49-F238E27FC236}">
              <a16:creationId xmlns:a16="http://schemas.microsoft.com/office/drawing/2014/main" id="{00000000-0008-0000-0E00-000048010000}"/>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329" name="n_3aveValue【港湾・漁港】&#10;有形固定資産減価償却率">
          <a:extLst>
            <a:ext uri="{FF2B5EF4-FFF2-40B4-BE49-F238E27FC236}">
              <a16:creationId xmlns:a16="http://schemas.microsoft.com/office/drawing/2014/main" id="{00000000-0008-0000-0E00-000049010000}"/>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330" name="n_4aveValue【港湾・漁港】&#10;有形固定資産減価償却率">
          <a:extLst>
            <a:ext uri="{FF2B5EF4-FFF2-40B4-BE49-F238E27FC236}">
              <a16:creationId xmlns:a16="http://schemas.microsoft.com/office/drawing/2014/main" id="{00000000-0008-0000-0E00-00004A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331" name="n_1mainValue【港湾・漁港】&#10;有形固定資産減価償却率">
          <a:extLst>
            <a:ext uri="{FF2B5EF4-FFF2-40B4-BE49-F238E27FC236}">
              <a16:creationId xmlns:a16="http://schemas.microsoft.com/office/drawing/2014/main" id="{00000000-0008-0000-0E00-00004B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332" name="n_2mainValue【港湾・漁港】&#10;有形固定資産減価償却率">
          <a:extLst>
            <a:ext uri="{FF2B5EF4-FFF2-40B4-BE49-F238E27FC236}">
              <a16:creationId xmlns:a16="http://schemas.microsoft.com/office/drawing/2014/main" id="{00000000-0008-0000-0E00-00004C010000}"/>
            </a:ext>
          </a:extLst>
        </xdr:cNvPr>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101616</xdr:rowOff>
    </xdr:from>
    <xdr:ext cx="405111" cy="259045"/>
    <xdr:sp macro="" textlink="">
      <xdr:nvSpPr>
        <xdr:cNvPr id="333" name="n_3mainValue【港湾・漁港】&#10;有形固定資産減価償却率">
          <a:extLst>
            <a:ext uri="{FF2B5EF4-FFF2-40B4-BE49-F238E27FC236}">
              <a16:creationId xmlns:a16="http://schemas.microsoft.com/office/drawing/2014/main" id="{00000000-0008-0000-0E00-00004D010000}"/>
            </a:ext>
          </a:extLst>
        </xdr:cNvPr>
        <xdr:cNvSpPr txBox="1"/>
      </xdr:nvSpPr>
      <xdr:spPr>
        <a:xfrm>
          <a:off x="1816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63516</xdr:rowOff>
    </xdr:from>
    <xdr:ext cx="405111" cy="259045"/>
    <xdr:sp macro="" textlink="">
      <xdr:nvSpPr>
        <xdr:cNvPr id="334" name="n_4mainValue【港湾・漁港】&#10;有形固定資産減価償却率">
          <a:extLst>
            <a:ext uri="{FF2B5EF4-FFF2-40B4-BE49-F238E27FC236}">
              <a16:creationId xmlns:a16="http://schemas.microsoft.com/office/drawing/2014/main" id="{00000000-0008-0000-0E00-00004E010000}"/>
            </a:ext>
          </a:extLst>
        </xdr:cNvPr>
        <xdr:cNvSpPr txBox="1"/>
      </xdr:nvSpPr>
      <xdr:spPr>
        <a:xfrm>
          <a:off x="927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港湾・漁港】&#10;一人当たり有形固定資産（償却資産）額グラフ枠">
          <a:extLst>
            <a:ext uri="{FF2B5EF4-FFF2-40B4-BE49-F238E27FC236}">
              <a16:creationId xmlns:a16="http://schemas.microsoft.com/office/drawing/2014/main" id="{00000000-0008-0000-0E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357" name="【港湾・漁港】&#10;一人当たり有形固定資産（償却資産）額最小値テキスト">
          <a:extLst>
            <a:ext uri="{FF2B5EF4-FFF2-40B4-BE49-F238E27FC236}">
              <a16:creationId xmlns:a16="http://schemas.microsoft.com/office/drawing/2014/main" id="{00000000-0008-0000-0E00-00006501000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359" name="【港湾・漁港】&#10;一人当たり有形固定資産（償却資産）額最大値テキスト">
          <a:extLst>
            <a:ext uri="{FF2B5EF4-FFF2-40B4-BE49-F238E27FC236}">
              <a16:creationId xmlns:a16="http://schemas.microsoft.com/office/drawing/2014/main" id="{00000000-0008-0000-0E00-000067010000}"/>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361" name="【港湾・漁港】&#10;一人当たり有形固定資産（償却資産）額平均値テキスト">
          <a:extLst>
            <a:ext uri="{FF2B5EF4-FFF2-40B4-BE49-F238E27FC236}">
              <a16:creationId xmlns:a16="http://schemas.microsoft.com/office/drawing/2014/main" id="{00000000-0008-0000-0E00-000069010000}"/>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362" name="フローチャート: 判断 361">
          <a:extLst>
            <a:ext uri="{FF2B5EF4-FFF2-40B4-BE49-F238E27FC236}">
              <a16:creationId xmlns:a16="http://schemas.microsoft.com/office/drawing/2014/main" id="{00000000-0008-0000-0E00-00006A01000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363" name="フローチャート: 判断 362">
          <a:extLst>
            <a:ext uri="{FF2B5EF4-FFF2-40B4-BE49-F238E27FC236}">
              <a16:creationId xmlns:a16="http://schemas.microsoft.com/office/drawing/2014/main" id="{00000000-0008-0000-0E00-00006B010000}"/>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364" name="フローチャート: 判断 363">
          <a:extLst>
            <a:ext uri="{FF2B5EF4-FFF2-40B4-BE49-F238E27FC236}">
              <a16:creationId xmlns:a16="http://schemas.microsoft.com/office/drawing/2014/main" id="{00000000-0008-0000-0E00-00006C010000}"/>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365" name="フローチャート: 判断 364">
          <a:extLst>
            <a:ext uri="{FF2B5EF4-FFF2-40B4-BE49-F238E27FC236}">
              <a16:creationId xmlns:a16="http://schemas.microsoft.com/office/drawing/2014/main" id="{00000000-0008-0000-0E00-00006D01000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366" name="フローチャート: 判断 365">
          <a:extLst>
            <a:ext uri="{FF2B5EF4-FFF2-40B4-BE49-F238E27FC236}">
              <a16:creationId xmlns:a16="http://schemas.microsoft.com/office/drawing/2014/main" id="{00000000-0008-0000-0E00-00006E010000}"/>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121382</xdr:rowOff>
    </xdr:from>
    <xdr:to>
      <xdr:col>55</xdr:col>
      <xdr:colOff>50800</xdr:colOff>
      <xdr:row>108</xdr:row>
      <xdr:rowOff>51532</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10426700" y="184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36309</xdr:rowOff>
    </xdr:from>
    <xdr:ext cx="599010" cy="259045"/>
    <xdr:sp macro="" textlink="">
      <xdr:nvSpPr>
        <xdr:cNvPr id="373" name="【港湾・漁港】&#10;一人当たり有形固定資産（償却資産）額該当値テキスト">
          <a:extLst>
            <a:ext uri="{FF2B5EF4-FFF2-40B4-BE49-F238E27FC236}">
              <a16:creationId xmlns:a16="http://schemas.microsoft.com/office/drawing/2014/main" id="{00000000-0008-0000-0E00-000075010000}"/>
            </a:ext>
          </a:extLst>
        </xdr:cNvPr>
        <xdr:cNvSpPr txBox="1"/>
      </xdr:nvSpPr>
      <xdr:spPr>
        <a:xfrm>
          <a:off x="10515600" y="1838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122047</xdr:rowOff>
    </xdr:from>
    <xdr:to>
      <xdr:col>50</xdr:col>
      <xdr:colOff>165100</xdr:colOff>
      <xdr:row>108</xdr:row>
      <xdr:rowOff>52197</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9588500" y="18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732</xdr:rowOff>
    </xdr:from>
    <xdr:to>
      <xdr:col>55</xdr:col>
      <xdr:colOff>0</xdr:colOff>
      <xdr:row>108</xdr:row>
      <xdr:rowOff>1397</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9639300" y="18517332"/>
          <a:ext cx="8382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123020</xdr:rowOff>
    </xdr:from>
    <xdr:to>
      <xdr:col>46</xdr:col>
      <xdr:colOff>38100</xdr:colOff>
      <xdr:row>108</xdr:row>
      <xdr:rowOff>53170</xdr:rowOff>
    </xdr:to>
    <xdr:sp macro="" textlink="">
      <xdr:nvSpPr>
        <xdr:cNvPr id="376" name="楕円 375">
          <a:extLst>
            <a:ext uri="{FF2B5EF4-FFF2-40B4-BE49-F238E27FC236}">
              <a16:creationId xmlns:a16="http://schemas.microsoft.com/office/drawing/2014/main" id="{00000000-0008-0000-0E00-000078010000}"/>
            </a:ext>
          </a:extLst>
        </xdr:cNvPr>
        <xdr:cNvSpPr/>
      </xdr:nvSpPr>
      <xdr:spPr>
        <a:xfrm>
          <a:off x="8699500" y="184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1397</xdr:rowOff>
    </xdr:from>
    <xdr:to>
      <xdr:col>50</xdr:col>
      <xdr:colOff>114300</xdr:colOff>
      <xdr:row>108</xdr:row>
      <xdr:rowOff>2370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8750300" y="18517997"/>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123892</xdr:rowOff>
    </xdr:from>
    <xdr:to>
      <xdr:col>41</xdr:col>
      <xdr:colOff>101600</xdr:colOff>
      <xdr:row>108</xdr:row>
      <xdr:rowOff>54042</xdr:rowOff>
    </xdr:to>
    <xdr:sp macro="" textlink="">
      <xdr:nvSpPr>
        <xdr:cNvPr id="378" name="楕円 377">
          <a:extLst>
            <a:ext uri="{FF2B5EF4-FFF2-40B4-BE49-F238E27FC236}">
              <a16:creationId xmlns:a16="http://schemas.microsoft.com/office/drawing/2014/main" id="{00000000-0008-0000-0E00-00007A010000}"/>
            </a:ext>
          </a:extLst>
        </xdr:cNvPr>
        <xdr:cNvSpPr/>
      </xdr:nvSpPr>
      <xdr:spPr>
        <a:xfrm>
          <a:off x="7810500" y="184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2370</xdr:rowOff>
    </xdr:from>
    <xdr:to>
      <xdr:col>45</xdr:col>
      <xdr:colOff>177800</xdr:colOff>
      <xdr:row>108</xdr:row>
      <xdr:rowOff>3242</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7861300" y="1851897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125050</xdr:rowOff>
    </xdr:from>
    <xdr:to>
      <xdr:col>36</xdr:col>
      <xdr:colOff>165100</xdr:colOff>
      <xdr:row>108</xdr:row>
      <xdr:rowOff>55200</xdr:rowOff>
    </xdr:to>
    <xdr:sp macro="" textlink="">
      <xdr:nvSpPr>
        <xdr:cNvPr id="380" name="楕円 379">
          <a:extLst>
            <a:ext uri="{FF2B5EF4-FFF2-40B4-BE49-F238E27FC236}">
              <a16:creationId xmlns:a16="http://schemas.microsoft.com/office/drawing/2014/main" id="{00000000-0008-0000-0E00-00007C010000}"/>
            </a:ext>
          </a:extLst>
        </xdr:cNvPr>
        <xdr:cNvSpPr/>
      </xdr:nvSpPr>
      <xdr:spPr>
        <a:xfrm>
          <a:off x="6921500" y="184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3242</xdr:rowOff>
    </xdr:from>
    <xdr:to>
      <xdr:col>41</xdr:col>
      <xdr:colOff>50800</xdr:colOff>
      <xdr:row>108</xdr:row>
      <xdr:rowOff>4400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6972300" y="18519842"/>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382" name="n_1aveValue【港湾・漁港】&#10;一人当たり有形固定資産（償却資産）額">
          <a:extLst>
            <a:ext uri="{FF2B5EF4-FFF2-40B4-BE49-F238E27FC236}">
              <a16:creationId xmlns:a16="http://schemas.microsoft.com/office/drawing/2014/main" id="{00000000-0008-0000-0E00-00007E010000}"/>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383" name="n_2aveValue【港湾・漁港】&#10;一人当たり有形固定資産（償却資産）額">
          <a:extLst>
            <a:ext uri="{FF2B5EF4-FFF2-40B4-BE49-F238E27FC236}">
              <a16:creationId xmlns:a16="http://schemas.microsoft.com/office/drawing/2014/main" id="{00000000-0008-0000-0E00-00007F01000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384" name="n_3aveValue【港湾・漁港】&#10;一人当たり有形固定資産（償却資産）額">
          <a:extLst>
            <a:ext uri="{FF2B5EF4-FFF2-40B4-BE49-F238E27FC236}">
              <a16:creationId xmlns:a16="http://schemas.microsoft.com/office/drawing/2014/main" id="{00000000-0008-0000-0E00-000080010000}"/>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385" name="n_4aveValue【港湾・漁港】&#10;一人当たり有形固定資産（償却資産）額">
          <a:extLst>
            <a:ext uri="{FF2B5EF4-FFF2-40B4-BE49-F238E27FC236}">
              <a16:creationId xmlns:a16="http://schemas.microsoft.com/office/drawing/2014/main" id="{00000000-0008-0000-0E00-000081010000}"/>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43324</xdr:rowOff>
    </xdr:from>
    <xdr:ext cx="599010" cy="259045"/>
    <xdr:sp macro="" textlink="">
      <xdr:nvSpPr>
        <xdr:cNvPr id="386" name="n_1mainValue【港湾・漁港】&#10;一人当たり有形固定資産（償却資産）額">
          <a:extLst>
            <a:ext uri="{FF2B5EF4-FFF2-40B4-BE49-F238E27FC236}">
              <a16:creationId xmlns:a16="http://schemas.microsoft.com/office/drawing/2014/main" id="{00000000-0008-0000-0E00-000082010000}"/>
            </a:ext>
          </a:extLst>
        </xdr:cNvPr>
        <xdr:cNvSpPr txBox="1"/>
      </xdr:nvSpPr>
      <xdr:spPr>
        <a:xfrm>
          <a:off x="9327095" y="1855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44297</xdr:rowOff>
    </xdr:from>
    <xdr:ext cx="599010" cy="259045"/>
    <xdr:sp macro="" textlink="">
      <xdr:nvSpPr>
        <xdr:cNvPr id="387" name="n_2main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8450795" y="185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45169</xdr:rowOff>
    </xdr:from>
    <xdr:ext cx="599010" cy="259045"/>
    <xdr:sp macro="" textlink="">
      <xdr:nvSpPr>
        <xdr:cNvPr id="388" name="n_3mainValue【港湾・漁港】&#10;一人当たり有形固定資産（償却資産）額">
          <a:extLst>
            <a:ext uri="{FF2B5EF4-FFF2-40B4-BE49-F238E27FC236}">
              <a16:creationId xmlns:a16="http://schemas.microsoft.com/office/drawing/2014/main" id="{00000000-0008-0000-0E00-000084010000}"/>
            </a:ext>
          </a:extLst>
        </xdr:cNvPr>
        <xdr:cNvSpPr txBox="1"/>
      </xdr:nvSpPr>
      <xdr:spPr>
        <a:xfrm>
          <a:off x="7561795" y="185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46327</xdr:rowOff>
    </xdr:from>
    <xdr:ext cx="599010" cy="259045"/>
    <xdr:sp macro="" textlink="">
      <xdr:nvSpPr>
        <xdr:cNvPr id="389" name="n_4mainValue【港湾・漁港】&#10;一人当たり有形固定資産（償却資産）額">
          <a:extLst>
            <a:ext uri="{FF2B5EF4-FFF2-40B4-BE49-F238E27FC236}">
              <a16:creationId xmlns:a16="http://schemas.microsoft.com/office/drawing/2014/main" id="{00000000-0008-0000-0E00-000085010000}"/>
            </a:ext>
          </a:extLst>
        </xdr:cNvPr>
        <xdr:cNvSpPr txBox="1"/>
      </xdr:nvSpPr>
      <xdr:spPr>
        <a:xfrm>
          <a:off x="6672795" y="185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108676</xdr:rowOff>
    </xdr:from>
    <xdr:to>
      <xdr:col>85</xdr:col>
      <xdr:colOff>177800</xdr:colOff>
      <xdr:row>40</xdr:row>
      <xdr:rowOff>38826</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6268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87103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6357600"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5430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113756</xdr:rowOff>
    </xdr:from>
    <xdr:to>
      <xdr:col>85</xdr:col>
      <xdr:colOff>127000</xdr:colOff>
      <xdr:row>39</xdr:row>
      <xdr:rowOff>159476</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5481300" y="68003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18869</xdr:rowOff>
    </xdr:from>
    <xdr:to>
      <xdr:col>76</xdr:col>
      <xdr:colOff>165100</xdr:colOff>
      <xdr:row>39</xdr:row>
      <xdr:rowOff>120469</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541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69669</xdr:rowOff>
    </xdr:from>
    <xdr:to>
      <xdr:col>81</xdr:col>
      <xdr:colOff>50800</xdr:colOff>
      <xdr:row>39</xdr:row>
      <xdr:rowOff>113756</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592300" y="67562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69669</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703300" y="67104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80917</xdr:rowOff>
    </xdr:from>
    <xdr:to>
      <xdr:col>67</xdr:col>
      <xdr:colOff>101600</xdr:colOff>
      <xdr:row>39</xdr:row>
      <xdr:rowOff>11067</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763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131717</xdr:rowOff>
    </xdr:from>
    <xdr:to>
      <xdr:col>71</xdr:col>
      <xdr:colOff>177800</xdr:colOff>
      <xdr:row>39</xdr:row>
      <xdr:rowOff>23949</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14300" y="664681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111596</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2194</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E00-0000D701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E00-0000D901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E00-0000DB01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E00-0000E7010000}"/>
            </a:ext>
          </a:extLst>
        </xdr:cNvPr>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96266</xdr:rowOff>
    </xdr:from>
    <xdr:to>
      <xdr:col>112</xdr:col>
      <xdr:colOff>38100</xdr:colOff>
      <xdr:row>38</xdr:row>
      <xdr:rowOff>26415</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1272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147066</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1323300" y="64861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147066</xdr:rowOff>
    </xdr:from>
    <xdr:to>
      <xdr:col>111</xdr:col>
      <xdr:colOff>177800</xdr:colOff>
      <xdr:row>37</xdr:row>
      <xdr:rowOff>156210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0434300" y="649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156210</xdr:rowOff>
    </xdr:from>
    <xdr:to>
      <xdr:col>107</xdr:col>
      <xdr:colOff>50800</xdr:colOff>
      <xdr:row>37</xdr:row>
      <xdr:rowOff>165354</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9545300" y="6499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605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165354</xdr:rowOff>
    </xdr:from>
    <xdr:to>
      <xdr:col>102</xdr:col>
      <xdr:colOff>114300</xdr:colOff>
      <xdr:row>38</xdr:row>
      <xdr:rowOff>3048</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656300" y="6509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42943</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E00-000011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E00-000013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E00-00001502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E00-000021020000}"/>
            </a:ext>
          </a:extLst>
        </xdr:cNvPr>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19050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5481300" y="1026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150495</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592300" y="1022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104775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703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68580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814300" y="101403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E00-00002A02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E00-00002B02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E00-00002C02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E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E00-00004B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E00-00004D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E00-00004F02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21107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100474</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E00-00005B020000}"/>
            </a:ext>
          </a:extLst>
        </xdr:cNvPr>
        <xdr:cNvSpPr txBox="1"/>
      </xdr:nvSpPr>
      <xdr:spPr>
        <a:xfrm>
          <a:off x="22199600" y="1038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85217</xdr:rowOff>
    </xdr:from>
    <xdr:to>
      <xdr:col>112</xdr:col>
      <xdr:colOff>38100</xdr:colOff>
      <xdr:row>62</xdr:row>
      <xdr:rowOff>15367</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1272500" y="105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128397</xdr:rowOff>
    </xdr:from>
    <xdr:to>
      <xdr:col>116</xdr:col>
      <xdr:colOff>63500</xdr:colOff>
      <xdr:row>61</xdr:row>
      <xdr:rowOff>136017</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1323300" y="1058684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95885</xdr:rowOff>
    </xdr:from>
    <xdr:to>
      <xdr:col>107</xdr:col>
      <xdr:colOff>101600</xdr:colOff>
      <xdr:row>62</xdr:row>
      <xdr:rowOff>26035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0383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136017</xdr:rowOff>
    </xdr:from>
    <xdr:to>
      <xdr:col>111</xdr:col>
      <xdr:colOff>177800</xdr:colOff>
      <xdr:row>61</xdr:row>
      <xdr:rowOff>146685</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0434300" y="1059446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105791</xdr:rowOff>
    </xdr:from>
    <xdr:to>
      <xdr:col>102</xdr:col>
      <xdr:colOff>165100</xdr:colOff>
      <xdr:row>62</xdr:row>
      <xdr:rowOff>35941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94500" y="105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146685</xdr:rowOff>
    </xdr:from>
    <xdr:to>
      <xdr:col>107</xdr:col>
      <xdr:colOff>50800</xdr:colOff>
      <xdr:row>61</xdr:row>
      <xdr:rowOff>156591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9545300" y="106051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118745</xdr:rowOff>
    </xdr:from>
    <xdr:to>
      <xdr:col>98</xdr:col>
      <xdr:colOff>38100</xdr:colOff>
      <xdr:row>62</xdr:row>
      <xdr:rowOff>48895</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605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156591</xdr:rowOff>
    </xdr:from>
    <xdr:to>
      <xdr:col>102</xdr:col>
      <xdr:colOff>114300</xdr:colOff>
      <xdr:row>61</xdr:row>
      <xdr:rowOff>169545</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656300" y="1061504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2" name="n_1aveValue【学校施設】&#10;一人当たり面積">
          <a:extLst>
            <a:ext uri="{FF2B5EF4-FFF2-40B4-BE49-F238E27FC236}">
              <a16:creationId xmlns:a16="http://schemas.microsoft.com/office/drawing/2014/main" id="{00000000-0008-0000-0E00-000064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3" name="n_2aveValue【学校施設】&#10;一人当たり面積">
          <a:extLst>
            <a:ext uri="{FF2B5EF4-FFF2-40B4-BE49-F238E27FC236}">
              <a16:creationId xmlns:a16="http://schemas.microsoft.com/office/drawing/2014/main" id="{00000000-0008-0000-0E00-000065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4" name="n_3aveValue【学校施設】&#10;一人当たり面積">
          <a:extLst>
            <a:ext uri="{FF2B5EF4-FFF2-40B4-BE49-F238E27FC236}">
              <a16:creationId xmlns:a16="http://schemas.microsoft.com/office/drawing/2014/main" id="{00000000-0008-0000-0E00-000066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15" name="n_4aveValue【学校施設】&#10;一人当たり面積">
          <a:extLst>
            <a:ext uri="{FF2B5EF4-FFF2-40B4-BE49-F238E27FC236}">
              <a16:creationId xmlns:a16="http://schemas.microsoft.com/office/drawing/2014/main" id="{00000000-0008-0000-0E00-000067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31894</xdr:rowOff>
    </xdr:from>
    <xdr:ext cx="469744" cy="259045"/>
    <xdr:sp macro="" textlink="">
      <xdr:nvSpPr>
        <xdr:cNvPr id="616" name="n_1mainValue【学校施設】&#10;一人当たり面積">
          <a:extLst>
            <a:ext uri="{FF2B5EF4-FFF2-40B4-BE49-F238E27FC236}">
              <a16:creationId xmlns:a16="http://schemas.microsoft.com/office/drawing/2014/main" id="{00000000-0008-0000-0E00-000068020000}"/>
            </a:ext>
          </a:extLst>
        </xdr:cNvPr>
        <xdr:cNvSpPr txBox="1"/>
      </xdr:nvSpPr>
      <xdr:spPr>
        <a:xfrm>
          <a:off x="210757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42562</xdr:rowOff>
    </xdr:from>
    <xdr:ext cx="469744" cy="259045"/>
    <xdr:sp macro="" textlink="">
      <xdr:nvSpPr>
        <xdr:cNvPr id="617" name="n_2mainValue【学校施設】&#10;一人当たり面積">
          <a:extLst>
            <a:ext uri="{FF2B5EF4-FFF2-40B4-BE49-F238E27FC236}">
              <a16:creationId xmlns:a16="http://schemas.microsoft.com/office/drawing/2014/main" id="{00000000-0008-0000-0E00-000069020000}"/>
            </a:ext>
          </a:extLst>
        </xdr:cNvPr>
        <xdr:cNvSpPr txBox="1"/>
      </xdr:nvSpPr>
      <xdr:spPr>
        <a:xfrm>
          <a:off x="20199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52468</xdr:rowOff>
    </xdr:from>
    <xdr:ext cx="469744" cy="259045"/>
    <xdr:sp macro="" textlink="">
      <xdr:nvSpPr>
        <xdr:cNvPr id="618" name="n_3mainValue【学校施設】&#10;一人当たり面積">
          <a:extLst>
            <a:ext uri="{FF2B5EF4-FFF2-40B4-BE49-F238E27FC236}">
              <a16:creationId xmlns:a16="http://schemas.microsoft.com/office/drawing/2014/main" id="{00000000-0008-0000-0E00-00006A020000}"/>
            </a:ext>
          </a:extLst>
        </xdr:cNvPr>
        <xdr:cNvSpPr txBox="1"/>
      </xdr:nvSpPr>
      <xdr:spPr>
        <a:xfrm>
          <a:off x="19310427" y="103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65422</xdr:rowOff>
    </xdr:from>
    <xdr:ext cx="469744" cy="259045"/>
    <xdr:sp macro="" textlink="">
      <xdr:nvSpPr>
        <xdr:cNvPr id="619" name="n_4mainValue【学校施設】&#10;一人当たり面積">
          <a:extLst>
            <a:ext uri="{FF2B5EF4-FFF2-40B4-BE49-F238E27FC236}">
              <a16:creationId xmlns:a16="http://schemas.microsoft.com/office/drawing/2014/main" id="{00000000-0008-0000-0E00-00006B020000}"/>
            </a:ext>
          </a:extLst>
        </xdr:cNvPr>
        <xdr:cNvSpPr txBox="1"/>
      </xdr:nvSpPr>
      <xdr:spPr>
        <a:xfrm>
          <a:off x="18421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662" name="【児童館】&#10;有形固定資産減価償却率該当値テキスト">
          <a:extLst>
            <a:ext uri="{FF2B5EF4-FFF2-40B4-BE49-F238E27FC236}">
              <a16:creationId xmlns:a16="http://schemas.microsoft.com/office/drawing/2014/main" id="{00000000-0008-0000-0E00-000096020000}"/>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28121</xdr:rowOff>
    </xdr:from>
    <xdr:to>
      <xdr:col>81</xdr:col>
      <xdr:colOff>101600</xdr:colOff>
      <xdr:row>84</xdr:row>
      <xdr:rowOff>129721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5430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78921</xdr:rowOff>
    </xdr:from>
    <xdr:to>
      <xdr:col>85</xdr:col>
      <xdr:colOff>127000</xdr:colOff>
      <xdr:row>84</xdr:row>
      <xdr:rowOff>96882</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5481300" y="1448072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78921</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592300" y="1446276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163649</xdr:rowOff>
    </xdr:from>
    <xdr:to>
      <xdr:col>72</xdr:col>
      <xdr:colOff>38100</xdr:colOff>
      <xdr:row>84</xdr:row>
      <xdr:rowOff>93799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60961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4447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42999</xdr:rowOff>
    </xdr:from>
    <xdr:to>
      <xdr:col>71</xdr:col>
      <xdr:colOff>177800</xdr:colOff>
      <xdr:row>84</xdr:row>
      <xdr:rowOff>49530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2814300" y="1444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120848</xdr:rowOff>
    </xdr:from>
    <xdr:ext cx="405111"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84926</xdr:rowOff>
    </xdr:from>
    <xdr:ext cx="405111"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29936</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1323300" y="142494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40821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0434300" y="14260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40821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271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51707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8656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133350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77698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110489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772085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129902</xdr:rowOff>
    </xdr:from>
    <xdr:to>
      <xdr:col>72</xdr:col>
      <xdr:colOff>38100</xdr:colOff>
      <xdr:row>103</xdr:row>
      <xdr:rowOff>60052</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xdr:rowOff>
    </xdr:from>
    <xdr:to>
      <xdr:col>76</xdr:col>
      <xdr:colOff>114300</xdr:colOff>
      <xdr:row>103</xdr:row>
      <xdr:rowOff>61505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76686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79284</xdr:rowOff>
    </xdr:from>
    <xdr:to>
      <xdr:col>67</xdr:col>
      <xdr:colOff>101600</xdr:colOff>
      <xdr:row>103</xdr:row>
      <xdr:rowOff>9434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130084</xdr:rowOff>
    </xdr:from>
    <xdr:to>
      <xdr:col>71</xdr:col>
      <xdr:colOff>177800</xdr:colOff>
      <xdr:row>103</xdr:row>
      <xdr:rowOff>9252</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76179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76579</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25961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39370</xdr:rowOff>
    </xdr:from>
    <xdr:to>
      <xdr:col>116</xdr:col>
      <xdr:colOff>114300</xdr:colOff>
      <xdr:row>104</xdr:row>
      <xdr:rowOff>140970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62247</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45720</xdr:rowOff>
    </xdr:from>
    <xdr:to>
      <xdr:col>112</xdr:col>
      <xdr:colOff>38100</xdr:colOff>
      <xdr:row>104</xdr:row>
      <xdr:rowOff>147320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90170</xdr:rowOff>
    </xdr:from>
    <xdr:to>
      <xdr:col>116</xdr:col>
      <xdr:colOff>63500</xdr:colOff>
      <xdr:row>104</xdr:row>
      <xdr:rowOff>96520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79209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54611</xdr:rowOff>
    </xdr:from>
    <xdr:to>
      <xdr:col>107</xdr:col>
      <xdr:colOff>101600</xdr:colOff>
      <xdr:row>104</xdr:row>
      <xdr:rowOff>156211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96520</xdr:rowOff>
    </xdr:from>
    <xdr:to>
      <xdr:col>111</xdr:col>
      <xdr:colOff>177800</xdr:colOff>
      <xdr:row>104</xdr:row>
      <xdr:rowOff>105411</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79273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63500</xdr:rowOff>
    </xdr:from>
    <xdr:to>
      <xdr:col>102</xdr:col>
      <xdr:colOff>165100</xdr:colOff>
      <xdr:row>104</xdr:row>
      <xdr:rowOff>165100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105411</xdr:rowOff>
    </xdr:from>
    <xdr:to>
      <xdr:col>107</xdr:col>
      <xdr:colOff>50800</xdr:colOff>
      <xdr:row>104</xdr:row>
      <xdr:rowOff>114300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79362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74930</xdr:rowOff>
    </xdr:from>
    <xdr:to>
      <xdr:col>98</xdr:col>
      <xdr:colOff>38100</xdr:colOff>
      <xdr:row>105</xdr:row>
      <xdr:rowOff>5080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114300</xdr:rowOff>
    </xdr:from>
    <xdr:to>
      <xdr:col>102</xdr:col>
      <xdr:colOff>114300</xdr:colOff>
      <xdr:row>104</xdr:row>
      <xdr:rowOff>125730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7945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163847</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10177</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21607</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公民館、学校施設では、有形固定資産減価償却率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類似団体平均を上回っているが、公営住宅、保育所、児童館の有形固定資産減価償却率が高くなっている。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令和２年度に改定した町営住宅等長寿強化計画により計画的に建替え等に取り組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み、令和５年度に建替えを実施し、４．０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61504</xdr:rowOff>
    </xdr:from>
    <xdr:to>
      <xdr:col>24</xdr:col>
      <xdr:colOff>62865</xdr:colOff>
      <xdr:row>42</xdr:row>
      <xdr:rowOff>54973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9080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61504</xdr:rowOff>
    </xdr:from>
    <xdr:to>
      <xdr:col>24</xdr:col>
      <xdr:colOff>152400</xdr:colOff>
      <xdr:row>34</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17236</xdr:rowOff>
    </xdr:from>
    <xdr:to>
      <xdr:col>20</xdr:col>
      <xdr:colOff>38100</xdr:colOff>
      <xdr:row>37</xdr:row>
      <xdr:rowOff>118836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7439</xdr:rowOff>
    </xdr:from>
    <xdr:to>
      <xdr:col>10</xdr:col>
      <xdr:colOff>165100</xdr:colOff>
      <xdr:row>37</xdr:row>
      <xdr:rowOff>109039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142966</xdr:rowOff>
    </xdr:from>
    <xdr:to>
      <xdr:col>24</xdr:col>
      <xdr:colOff>114300</xdr:colOff>
      <xdr:row>35</xdr:row>
      <xdr:rowOff>73116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165843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80917</xdr:rowOff>
    </xdr:from>
    <xdr:to>
      <xdr:col>20</xdr:col>
      <xdr:colOff>38100</xdr:colOff>
      <xdr:row>35</xdr:row>
      <xdr:rowOff>11067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131717</xdr:rowOff>
    </xdr:from>
    <xdr:to>
      <xdr:col>24</xdr:col>
      <xdr:colOff>63500</xdr:colOff>
      <xdr:row>35</xdr:row>
      <xdr:rowOff>22316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9610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18869</xdr:rowOff>
    </xdr:from>
    <xdr:to>
      <xdr:col>15</xdr:col>
      <xdr:colOff>101600</xdr:colOff>
      <xdr:row>34</xdr:row>
      <xdr:rowOff>120469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69669</xdr:rowOff>
    </xdr:from>
    <xdr:to>
      <xdr:col>19</xdr:col>
      <xdr:colOff>177800</xdr:colOff>
      <xdr:row>34</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8989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69669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836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66222</xdr:rowOff>
    </xdr:from>
    <xdr:to>
      <xdr:col>6</xdr:col>
      <xdr:colOff>38100</xdr:colOff>
      <xdr:row>33</xdr:row>
      <xdr:rowOff>167822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34</xdr:row>
      <xdr:rowOff>7620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7748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109963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100166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27594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136996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12899</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49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46627</xdr:rowOff>
    </xdr:from>
    <xdr:to>
      <xdr:col>55</xdr:col>
      <xdr:colOff>50800</xdr:colOff>
      <xdr:row>41</xdr:row>
      <xdr:rowOff>148227</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25054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46627</xdr:rowOff>
    </xdr:from>
    <xdr:to>
      <xdr:col>50</xdr:col>
      <xdr:colOff>165100</xdr:colOff>
      <xdr:row>41</xdr:row>
      <xdr:rowOff>148227</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97427</xdr:rowOff>
    </xdr:from>
    <xdr:to>
      <xdr:col>55</xdr:col>
      <xdr:colOff>0</xdr:colOff>
      <xdr:row>41</xdr:row>
      <xdr:rowOff>97427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712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49893</xdr:rowOff>
    </xdr:from>
    <xdr:to>
      <xdr:col>46</xdr:col>
      <xdr:colOff>38100</xdr:colOff>
      <xdr:row>41</xdr:row>
      <xdr:rowOff>151493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97427</xdr:rowOff>
    </xdr:from>
    <xdr:to>
      <xdr:col>50</xdr:col>
      <xdr:colOff>114300</xdr:colOff>
      <xdr:row>41</xdr:row>
      <xdr:rowOff>100693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712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53159</xdr:rowOff>
    </xdr:from>
    <xdr:to>
      <xdr:col>41</xdr:col>
      <xdr:colOff>101600</xdr:colOff>
      <xdr:row>41</xdr:row>
      <xdr:rowOff>154759</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100693</xdr:rowOff>
    </xdr:from>
    <xdr:to>
      <xdr:col>45</xdr:col>
      <xdr:colOff>177800</xdr:colOff>
      <xdr:row>41</xdr:row>
      <xdr:rowOff>103959</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861300" y="71301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53159</xdr:rowOff>
    </xdr:from>
    <xdr:to>
      <xdr:col>36</xdr:col>
      <xdr:colOff>165100</xdr:colOff>
      <xdr:row>41</xdr:row>
      <xdr:rowOff>154759</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103959</xdr:rowOff>
    </xdr:from>
    <xdr:to>
      <xdr:col>41</xdr:col>
      <xdr:colOff>50800</xdr:colOff>
      <xdr:row>41</xdr:row>
      <xdr:rowOff>103959</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7133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139354</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142620</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145886</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145886</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76563</xdr:rowOff>
    </xdr:from>
    <xdr:to>
      <xdr:col>24</xdr:col>
      <xdr:colOff>114300</xdr:colOff>
      <xdr:row>65</xdr:row>
      <xdr:rowOff>6713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584700" y="110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162940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673600" y="1096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74930</xdr:rowOff>
    </xdr:from>
    <xdr:to>
      <xdr:col>20</xdr:col>
      <xdr:colOff>38100</xdr:colOff>
      <xdr:row>65</xdr:row>
      <xdr:rowOff>5080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746500" y="110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125730</xdr:rowOff>
    </xdr:from>
    <xdr:to>
      <xdr:col>24</xdr:col>
      <xdr:colOff>63500</xdr:colOff>
      <xdr:row>64</xdr:row>
      <xdr:rowOff>127363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797300" y="110985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73297</xdr:rowOff>
    </xdr:from>
    <xdr:to>
      <xdr:col>15</xdr:col>
      <xdr:colOff>101600</xdr:colOff>
      <xdr:row>65</xdr:row>
      <xdr:rowOff>3447</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857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124097</xdr:rowOff>
    </xdr:from>
    <xdr:to>
      <xdr:col>19</xdr:col>
      <xdr:colOff>177800</xdr:colOff>
      <xdr:row>64</xdr:row>
      <xdr:rowOff>125730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908300" y="110968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71665</xdr:rowOff>
    </xdr:from>
    <xdr:to>
      <xdr:col>10</xdr:col>
      <xdr:colOff>165100</xdr:colOff>
      <xdr:row>65</xdr:row>
      <xdr:rowOff>1815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968500" y="110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122465</xdr:rowOff>
    </xdr:from>
    <xdr:to>
      <xdr:col>15</xdr:col>
      <xdr:colOff>50800</xdr:colOff>
      <xdr:row>64</xdr:row>
      <xdr:rowOff>124097</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019300" y="110952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70031</xdr:rowOff>
    </xdr:from>
    <xdr:to>
      <xdr:col>6</xdr:col>
      <xdr:colOff>38100</xdr:colOff>
      <xdr:row>65</xdr:row>
      <xdr:rowOff>181</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79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120831</xdr:rowOff>
    </xdr:from>
    <xdr:to>
      <xdr:col>10</xdr:col>
      <xdr:colOff>114300</xdr:colOff>
      <xdr:row>64</xdr:row>
      <xdr:rowOff>122465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130300" y="110936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167657</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582044"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166024</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705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164392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816744" y="1113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162758</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927744" y="1113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F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F00-0000EA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F00-0000EC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F00-0000EE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127000</xdr:rowOff>
    </xdr:from>
    <xdr:to>
      <xdr:col>55</xdr:col>
      <xdr:colOff>50800</xdr:colOff>
      <xdr:row>60</xdr:row>
      <xdr:rowOff>57150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149877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F00-0000FA000000}"/>
            </a:ext>
          </a:extLst>
        </xdr:cNvPr>
        <xdr:cNvSpPr txBox="1"/>
      </xdr:nvSpPr>
      <xdr:spPr>
        <a:xfrm>
          <a:off x="10515600"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133350</xdr:rowOff>
    </xdr:from>
    <xdr:to>
      <xdr:col>50</xdr:col>
      <xdr:colOff>165100</xdr:colOff>
      <xdr:row>60</xdr:row>
      <xdr:rowOff>63500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6350</xdr:rowOff>
    </xdr:from>
    <xdr:to>
      <xdr:col>55</xdr:col>
      <xdr:colOff>0</xdr:colOff>
      <xdr:row>60</xdr:row>
      <xdr:rowOff>12700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9639300" y="102933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xdr:rowOff>
    </xdr:from>
    <xdr:to>
      <xdr:col>50</xdr:col>
      <xdr:colOff>114300</xdr:colOff>
      <xdr:row>60</xdr:row>
      <xdr:rowOff>22860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02997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152400</xdr:rowOff>
    </xdr:from>
    <xdr:to>
      <xdr:col>41</xdr:col>
      <xdr:colOff>101600</xdr:colOff>
      <xdr:row>60</xdr:row>
      <xdr:rowOff>82550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22860</xdr:rowOff>
    </xdr:from>
    <xdr:to>
      <xdr:col>45</xdr:col>
      <xdr:colOff>177800</xdr:colOff>
      <xdr:row>60</xdr:row>
      <xdr:rowOff>31750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03098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163830</xdr:rowOff>
    </xdr:from>
    <xdr:to>
      <xdr:col>36</xdr:col>
      <xdr:colOff>165100</xdr:colOff>
      <xdr:row>60</xdr:row>
      <xdr:rowOff>93980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69215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31750</xdr:rowOff>
    </xdr:from>
    <xdr:to>
      <xdr:col>41</xdr:col>
      <xdr:colOff>50800</xdr:colOff>
      <xdr:row>60</xdr:row>
      <xdr:rowOff>43180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6972300" y="1031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F00-000003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F00-000004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F00-000005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F00-000006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80027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F00-000007010000}"/>
            </a:ext>
          </a:extLst>
        </xdr:cNvPr>
        <xdr:cNvSpPr txBox="1"/>
      </xdr:nvSpPr>
      <xdr:spPr>
        <a:xfrm>
          <a:off x="9391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F00-000008010000}"/>
            </a:ext>
          </a:extLst>
        </xdr:cNvPr>
        <xdr:cNvSpPr txBox="1"/>
      </xdr:nvSpPr>
      <xdr:spPr>
        <a:xfrm>
          <a:off x="8515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99077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F00-000009010000}"/>
            </a:ext>
          </a:extLst>
        </xdr:cNvPr>
        <xdr:cNvSpPr txBox="1"/>
      </xdr:nvSpPr>
      <xdr:spPr>
        <a:xfrm>
          <a:off x="76264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110507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F00-00000A010000}"/>
            </a:ext>
          </a:extLst>
        </xdr:cNvPr>
        <xdr:cNvSpPr txBox="1"/>
      </xdr:nvSpPr>
      <xdr:spPr>
        <a:xfrm>
          <a:off x="6737427" y="100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5" name="【福祉施設】&#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116295</xdr:rowOff>
    </xdr:from>
    <xdr:to>
      <xdr:col>24</xdr:col>
      <xdr:colOff>114300</xdr:colOff>
      <xdr:row>87</xdr:row>
      <xdr:rowOff>46445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8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31222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77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80373</xdr:rowOff>
    </xdr:from>
    <xdr:to>
      <xdr:col>20</xdr:col>
      <xdr:colOff>38100</xdr:colOff>
      <xdr:row>87</xdr:row>
      <xdr:rowOff>10523</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131173</xdr:rowOff>
    </xdr:from>
    <xdr:to>
      <xdr:col>24</xdr:col>
      <xdr:colOff>63500</xdr:colOff>
      <xdr:row>86</xdr:row>
      <xdr:rowOff>167095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48758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42818</xdr:rowOff>
    </xdr:from>
    <xdr:to>
      <xdr:col>15</xdr:col>
      <xdr:colOff>101600</xdr:colOff>
      <xdr:row>86</xdr:row>
      <xdr:rowOff>144418</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93618</xdr:rowOff>
    </xdr:from>
    <xdr:to>
      <xdr:col>19</xdr:col>
      <xdr:colOff>177800</xdr:colOff>
      <xdr:row>86</xdr:row>
      <xdr:rowOff>131173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8383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6894</xdr:rowOff>
    </xdr:from>
    <xdr:to>
      <xdr:col>10</xdr:col>
      <xdr:colOff>165100</xdr:colOff>
      <xdr:row>86</xdr:row>
      <xdr:rowOff>108494</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57694</xdr:rowOff>
    </xdr:from>
    <xdr:to>
      <xdr:col>15</xdr:col>
      <xdr:colOff>50800</xdr:colOff>
      <xdr:row>86</xdr:row>
      <xdr:rowOff>93618</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8023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140788</xdr:rowOff>
    </xdr:from>
    <xdr:to>
      <xdr:col>6</xdr:col>
      <xdr:colOff>38100</xdr:colOff>
      <xdr:row>86</xdr:row>
      <xdr:rowOff>70938</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20138</xdr:rowOff>
    </xdr:from>
    <xdr:to>
      <xdr:col>10</xdr:col>
      <xdr:colOff>114300</xdr:colOff>
      <xdr:row>86</xdr:row>
      <xdr:rowOff>57694</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47648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1650</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F00-000042010000}"/>
            </a:ext>
          </a:extLst>
        </xdr:cNvPr>
        <xdr:cNvSpPr txBox="1"/>
      </xdr:nvSpPr>
      <xdr:spPr>
        <a:xfrm>
          <a:off x="35820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135545</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F00-000043010000}"/>
            </a:ext>
          </a:extLst>
        </xdr:cNvPr>
        <xdr:cNvSpPr txBox="1"/>
      </xdr:nvSpPr>
      <xdr:spPr>
        <a:xfrm>
          <a:off x="2705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99621</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F00-000044010000}"/>
            </a:ext>
          </a:extLst>
        </xdr:cNvPr>
        <xdr:cNvSpPr txBox="1"/>
      </xdr:nvSpPr>
      <xdr:spPr>
        <a:xfrm>
          <a:off x="1816744" y="1484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62065</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F00-000045010000}"/>
            </a:ext>
          </a:extLst>
        </xdr:cNvPr>
        <xdr:cNvSpPr txBox="1"/>
      </xdr:nvSpPr>
      <xdr:spPr>
        <a:xfrm>
          <a:off x="927744" y="1480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F00-00005E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F00-000060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F00-00006201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F00-00006E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38100</xdr:rowOff>
    </xdr:from>
    <xdr:to>
      <xdr:col>50</xdr:col>
      <xdr:colOff>165100</xdr:colOff>
      <xdr:row>86</xdr:row>
      <xdr:rowOff>139700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88900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9639300" y="148323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38100</xdr:rowOff>
    </xdr:from>
    <xdr:to>
      <xdr:col>46</xdr:col>
      <xdr:colOff>38100</xdr:colOff>
      <xdr:row>86</xdr:row>
      <xdr:rowOff>139700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88900</xdr:rowOff>
    </xdr:from>
    <xdr:to>
      <xdr:col>50</xdr:col>
      <xdr:colOff>114300</xdr:colOff>
      <xdr:row>86</xdr:row>
      <xdr:rowOff>88900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8750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38100</xdr:rowOff>
    </xdr:from>
    <xdr:to>
      <xdr:col>41</xdr:col>
      <xdr:colOff>101600</xdr:colOff>
      <xdr:row>86</xdr:row>
      <xdr:rowOff>139700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88900</xdr:rowOff>
    </xdr:from>
    <xdr:to>
      <xdr:col>45</xdr:col>
      <xdr:colOff>177800</xdr:colOff>
      <xdr:row>86</xdr:row>
      <xdr:rowOff>88900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861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38100</xdr:rowOff>
    </xdr:from>
    <xdr:to>
      <xdr:col>36</xdr:col>
      <xdr:colOff>165100</xdr:colOff>
      <xdr:row>86</xdr:row>
      <xdr:rowOff>139700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88900</xdr:rowOff>
    </xdr:from>
    <xdr:to>
      <xdr:col>41</xdr:col>
      <xdr:colOff>50800</xdr:colOff>
      <xdr:row>86</xdr:row>
      <xdr:rowOff>88900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972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5" name="n_1aveValue【福祉施設】&#10;一人当たり面積">
          <a:extLst>
            <a:ext uri="{FF2B5EF4-FFF2-40B4-BE49-F238E27FC236}">
              <a16:creationId xmlns:a16="http://schemas.microsoft.com/office/drawing/2014/main" id="{00000000-0008-0000-0F00-000077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6" name="n_2aveValue【福祉施設】&#10;一人当たり面積">
          <a:extLst>
            <a:ext uri="{FF2B5EF4-FFF2-40B4-BE49-F238E27FC236}">
              <a16:creationId xmlns:a16="http://schemas.microsoft.com/office/drawing/2014/main" id="{00000000-0008-0000-0F00-000078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7" name="n_3aveValue【福祉施設】&#10;一人当たり面積">
          <a:extLst>
            <a:ext uri="{FF2B5EF4-FFF2-40B4-BE49-F238E27FC236}">
              <a16:creationId xmlns:a16="http://schemas.microsoft.com/office/drawing/2014/main" id="{00000000-0008-0000-0F00-000079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8" name="n_4aveValue【福祉施設】&#10;一人当たり面積">
          <a:extLst>
            <a:ext uri="{FF2B5EF4-FFF2-40B4-BE49-F238E27FC236}">
              <a16:creationId xmlns:a16="http://schemas.microsoft.com/office/drawing/2014/main" id="{00000000-0008-0000-0F00-00007A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130827</xdr:rowOff>
    </xdr:from>
    <xdr:ext cx="469744" cy="259045"/>
    <xdr:sp macro="" textlink="">
      <xdr:nvSpPr>
        <xdr:cNvPr id="379" name="n_1mainValue【福祉施設】&#10;一人当たり面積">
          <a:extLst>
            <a:ext uri="{FF2B5EF4-FFF2-40B4-BE49-F238E27FC236}">
              <a16:creationId xmlns:a16="http://schemas.microsoft.com/office/drawing/2014/main" id="{00000000-0008-0000-0F00-00007B010000}"/>
            </a:ext>
          </a:extLst>
        </xdr:cNvPr>
        <xdr:cNvSpPr txBox="1"/>
      </xdr:nvSpPr>
      <xdr:spPr>
        <a:xfrm>
          <a:off x="93917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130827</xdr:rowOff>
    </xdr:from>
    <xdr:ext cx="469744" cy="259045"/>
    <xdr:sp macro="" textlink="">
      <xdr:nvSpPr>
        <xdr:cNvPr id="380" name="n_2mainValue【福祉施設】&#10;一人当たり面積">
          <a:extLst>
            <a:ext uri="{FF2B5EF4-FFF2-40B4-BE49-F238E27FC236}">
              <a16:creationId xmlns:a16="http://schemas.microsoft.com/office/drawing/2014/main" id="{00000000-0008-0000-0F00-00007C010000}"/>
            </a:ext>
          </a:extLst>
        </xdr:cNvPr>
        <xdr:cNvSpPr txBox="1"/>
      </xdr:nvSpPr>
      <xdr:spPr>
        <a:xfrm>
          <a:off x="8515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130827</xdr:rowOff>
    </xdr:from>
    <xdr:ext cx="469744" cy="259045"/>
    <xdr:sp macro="" textlink="">
      <xdr:nvSpPr>
        <xdr:cNvPr id="381" name="n_3mainValue【福祉施設】&#10;一人当たり面積">
          <a:extLst>
            <a:ext uri="{FF2B5EF4-FFF2-40B4-BE49-F238E27FC236}">
              <a16:creationId xmlns:a16="http://schemas.microsoft.com/office/drawing/2014/main" id="{00000000-0008-0000-0F00-00007D010000}"/>
            </a:ext>
          </a:extLst>
        </xdr:cNvPr>
        <xdr:cNvSpPr txBox="1"/>
      </xdr:nvSpPr>
      <xdr:spPr>
        <a:xfrm>
          <a:off x="7626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130827</xdr:rowOff>
    </xdr:from>
    <xdr:ext cx="469744" cy="259045"/>
    <xdr:sp macro="" textlink="">
      <xdr:nvSpPr>
        <xdr:cNvPr id="382" name="n_4mainValue【福祉施設】&#10;一人当たり面積">
          <a:extLst>
            <a:ext uri="{FF2B5EF4-FFF2-40B4-BE49-F238E27FC236}">
              <a16:creationId xmlns:a16="http://schemas.microsoft.com/office/drawing/2014/main" id="{00000000-0008-0000-0F00-00007E010000}"/>
            </a:ext>
          </a:extLst>
        </xdr:cNvPr>
        <xdr:cNvSpPr txBox="1"/>
      </xdr:nvSpPr>
      <xdr:spPr>
        <a:xfrm>
          <a:off x="6737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84455</xdr:rowOff>
    </xdr:from>
    <xdr:to>
      <xdr:col>85</xdr:col>
      <xdr:colOff>177800</xdr:colOff>
      <xdr:row>35</xdr:row>
      <xdr:rowOff>14605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107332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15875</xdr:rowOff>
    </xdr:from>
    <xdr:to>
      <xdr:col>81</xdr:col>
      <xdr:colOff>101600</xdr:colOff>
      <xdr:row>34</xdr:row>
      <xdr:rowOff>117475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66675</xdr:rowOff>
    </xdr:from>
    <xdr:to>
      <xdr:col>85</xdr:col>
      <xdr:colOff>127000</xdr:colOff>
      <xdr:row>34</xdr:row>
      <xdr:rowOff>135255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5481300" y="58959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66675</xdr:rowOff>
    </xdr:from>
    <xdr:to>
      <xdr:col>81</xdr:col>
      <xdr:colOff>50800</xdr:colOff>
      <xdr:row>39</xdr:row>
      <xdr:rowOff>34290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4592300" y="5895975"/>
          <a:ext cx="889000" cy="8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160655</xdr:rowOff>
    </xdr:from>
    <xdr:to>
      <xdr:col>72</xdr:col>
      <xdr:colOff>38100</xdr:colOff>
      <xdr:row>39</xdr:row>
      <xdr:rowOff>90805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40005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3703300" y="6720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40005</xdr:rowOff>
    </xdr:from>
    <xdr:to>
      <xdr:col>71</xdr:col>
      <xdr:colOff>177800</xdr:colOff>
      <xdr:row>40</xdr:row>
      <xdr:rowOff>78105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2814300" y="672655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134002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52660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81932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3500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F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F00-0000DF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F00-0000E1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F00-0000E3010000}"/>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89081</xdr:rowOff>
    </xdr:from>
    <xdr:to>
      <xdr:col>116</xdr:col>
      <xdr:colOff>114300</xdr:colOff>
      <xdr:row>39</xdr:row>
      <xdr:rowOff>19231</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2110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111958</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F00-0000EF010000}"/>
            </a:ext>
          </a:extLst>
        </xdr:cNvPr>
        <xdr:cNvSpPr txBox="1"/>
      </xdr:nvSpPr>
      <xdr:spPr>
        <a:xfrm>
          <a:off x="22199600" y="645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46234</xdr:rowOff>
    </xdr:from>
    <xdr:to>
      <xdr:col>112</xdr:col>
      <xdr:colOff>38100</xdr:colOff>
      <xdr:row>39</xdr:row>
      <xdr:rowOff>147834</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1272500" y="673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139881</xdr:rowOff>
    </xdr:from>
    <xdr:to>
      <xdr:col>116</xdr:col>
      <xdr:colOff>63500</xdr:colOff>
      <xdr:row>39</xdr:row>
      <xdr:rowOff>97034</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1323300" y="6654981"/>
          <a:ext cx="8382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128922</xdr:rowOff>
    </xdr:from>
    <xdr:to>
      <xdr:col>107</xdr:col>
      <xdr:colOff>101600</xdr:colOff>
      <xdr:row>41</xdr:row>
      <xdr:rowOff>59072</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0383500" y="69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97034</xdr:rowOff>
    </xdr:from>
    <xdr:to>
      <xdr:col>111</xdr:col>
      <xdr:colOff>177800</xdr:colOff>
      <xdr:row>41</xdr:row>
      <xdr:rowOff>8272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0434300" y="6783584"/>
          <a:ext cx="889000" cy="25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123815</xdr:rowOff>
    </xdr:from>
    <xdr:to>
      <xdr:col>102</xdr:col>
      <xdr:colOff>165100</xdr:colOff>
      <xdr:row>41</xdr:row>
      <xdr:rowOff>53965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9494500" y="69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3165</xdr:rowOff>
    </xdr:from>
    <xdr:to>
      <xdr:col>107</xdr:col>
      <xdr:colOff>50800</xdr:colOff>
      <xdr:row>41</xdr:row>
      <xdr:rowOff>8272</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9545300" y="7032615"/>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103579</xdr:rowOff>
    </xdr:from>
    <xdr:to>
      <xdr:col>98</xdr:col>
      <xdr:colOff>38100</xdr:colOff>
      <xdr:row>41</xdr:row>
      <xdr:rowOff>33729</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8605500" y="69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154379</xdr:rowOff>
    </xdr:from>
    <xdr:to>
      <xdr:col>102</xdr:col>
      <xdr:colOff>114300</xdr:colOff>
      <xdr:row>41</xdr:row>
      <xdr:rowOff>3165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656300" y="7012379"/>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164361</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1011095" y="65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50199</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20167111" y="707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45092</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9278111" y="70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24856</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8389111" y="70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F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76836</xdr:rowOff>
    </xdr:from>
    <xdr:to>
      <xdr:col>85</xdr:col>
      <xdr:colOff>177800</xdr:colOff>
      <xdr:row>84</xdr:row>
      <xdr:rowOff>6986</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55263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127636</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426654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23495</xdr:rowOff>
    </xdr:from>
    <xdr:to>
      <xdr:col>76</xdr:col>
      <xdr:colOff>165100</xdr:colOff>
      <xdr:row>83</xdr:row>
      <xdr:rowOff>125095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74295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4592300" y="1426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74295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3703300" y="14268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2814300" y="1426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F00-000046020000}"/>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116222</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F00-000047020000}"/>
            </a:ext>
          </a:extLst>
        </xdr:cNvPr>
        <xdr:cNvSpPr txBox="1"/>
      </xdr:nvSpPr>
      <xdr:spPr>
        <a:xfrm>
          <a:off x="14389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F00-000048020000}"/>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F00-000049020000}"/>
            </a:ext>
          </a:extLst>
        </xdr:cNvPr>
        <xdr:cNvSpPr txBox="1"/>
      </xdr:nvSpPr>
      <xdr:spPr>
        <a:xfrm>
          <a:off x="12611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F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F00-00006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F00-000064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F00-000066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53975</xdr:rowOff>
    </xdr:from>
    <xdr:to>
      <xdr:col>116</xdr:col>
      <xdr:colOff>114300</xdr:colOff>
      <xdr:row>82</xdr:row>
      <xdr:rowOff>155575</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2110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76852</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F00-000072020000}"/>
            </a:ext>
          </a:extLst>
        </xdr:cNvPr>
        <xdr:cNvSpPr txBox="1"/>
      </xdr:nvSpPr>
      <xdr:spPr>
        <a:xfrm>
          <a:off x="22199600"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104775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1323300" y="14135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53975</xdr:rowOff>
    </xdr:from>
    <xdr:to>
      <xdr:col>107</xdr:col>
      <xdr:colOff>101600</xdr:colOff>
      <xdr:row>82</xdr:row>
      <xdr:rowOff>155575</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2038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104775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20434300" y="1413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104775</xdr:rowOff>
    </xdr:from>
    <xdr:to>
      <xdr:col>107</xdr:col>
      <xdr:colOff>50800</xdr:colOff>
      <xdr:row>82</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9545300" y="14163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99695</xdr:rowOff>
    </xdr:from>
    <xdr:to>
      <xdr:col>98</xdr:col>
      <xdr:colOff>38100</xdr:colOff>
      <xdr:row>83</xdr:row>
      <xdr:rowOff>29845</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8605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150495</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8656300" y="14192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5" name="n_1aveValue【消防施設】&#10;一人当たり面積">
          <a:extLst>
            <a:ext uri="{FF2B5EF4-FFF2-40B4-BE49-F238E27FC236}">
              <a16:creationId xmlns:a16="http://schemas.microsoft.com/office/drawing/2014/main" id="{00000000-0008-0000-0F00-00007B020000}"/>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6" name="n_2aveValue【消防施設】&#10;一人当たり面積">
          <a:extLst>
            <a:ext uri="{FF2B5EF4-FFF2-40B4-BE49-F238E27FC236}">
              <a16:creationId xmlns:a16="http://schemas.microsoft.com/office/drawing/2014/main" id="{00000000-0008-0000-0F00-00007C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7" name="n_3aveValue【消防施設】&#10;一人当たり面積">
          <a:extLst>
            <a:ext uri="{FF2B5EF4-FFF2-40B4-BE49-F238E27FC236}">
              <a16:creationId xmlns:a16="http://schemas.microsoft.com/office/drawing/2014/main" id="{00000000-0008-0000-0F00-00007D02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38" name="n_4aveValue【消防施設】&#10;一人当たり面積">
          <a:extLst>
            <a:ext uri="{FF2B5EF4-FFF2-40B4-BE49-F238E27FC236}">
              <a16:creationId xmlns:a16="http://schemas.microsoft.com/office/drawing/2014/main" id="{00000000-0008-0000-0F00-00007E020000}"/>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639" name="n_1mainValue【消防施設】&#10;一人当たり面積">
          <a:extLst>
            <a:ext uri="{FF2B5EF4-FFF2-40B4-BE49-F238E27FC236}">
              <a16:creationId xmlns:a16="http://schemas.microsoft.com/office/drawing/2014/main" id="{00000000-0008-0000-0F00-00007F020000}"/>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652</xdr:rowOff>
    </xdr:from>
    <xdr:ext cx="469744" cy="259045"/>
    <xdr:sp macro="" textlink="">
      <xdr:nvSpPr>
        <xdr:cNvPr id="640" name="n_2mainValue【消防施設】&#10;一人当たり面積">
          <a:extLst>
            <a:ext uri="{FF2B5EF4-FFF2-40B4-BE49-F238E27FC236}">
              <a16:creationId xmlns:a16="http://schemas.microsoft.com/office/drawing/2014/main" id="{00000000-0008-0000-0F00-000080020000}"/>
            </a:ext>
          </a:extLst>
        </xdr:cNvPr>
        <xdr:cNvSpPr txBox="1"/>
      </xdr:nvSpPr>
      <xdr:spPr>
        <a:xfrm>
          <a:off x="20199427" y="138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641" name="n_3mainValue【消防施設】&#10;一人当たり面積">
          <a:extLst>
            <a:ext uri="{FF2B5EF4-FFF2-40B4-BE49-F238E27FC236}">
              <a16:creationId xmlns:a16="http://schemas.microsoft.com/office/drawing/2014/main" id="{00000000-0008-0000-0F00-000081020000}"/>
            </a:ext>
          </a:extLst>
        </xdr:cNvPr>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46372</xdr:rowOff>
    </xdr:from>
    <xdr:ext cx="469744" cy="259045"/>
    <xdr:sp macro="" textlink="">
      <xdr:nvSpPr>
        <xdr:cNvPr id="642" name="n_4mainValue【消防施設】&#10;一人当たり面積">
          <a:extLst>
            <a:ext uri="{FF2B5EF4-FFF2-40B4-BE49-F238E27FC236}">
              <a16:creationId xmlns:a16="http://schemas.microsoft.com/office/drawing/2014/main" id="{00000000-0008-0000-0F00-000082020000}"/>
            </a:ext>
          </a:extLst>
        </xdr:cNvPr>
        <xdr:cNvSpPr txBox="1"/>
      </xdr:nvSpPr>
      <xdr:spPr>
        <a:xfrm>
          <a:off x="18421427"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61505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15481300" y="182090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61505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4592300" y="182139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40277</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3703300" y="181927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120106</xdr:rowOff>
    </xdr:from>
    <xdr:to>
      <xdr:col>67</xdr:col>
      <xdr:colOff>101600</xdr:colOff>
      <xdr:row>106</xdr:row>
      <xdr:rowOff>50256</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2763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170906</xdr:rowOff>
    </xdr:from>
    <xdr:to>
      <xdr:col>71</xdr:col>
      <xdr:colOff>177800</xdr:colOff>
      <xdr:row>106</xdr:row>
      <xdr:rowOff>19050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814300" y="181731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41383</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2611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0000000-0008-0000-0F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8" name="【庁舎】&#10;一人当たり面積最小値テキスト">
          <a:extLst>
            <a:ext uri="{FF2B5EF4-FFF2-40B4-BE49-F238E27FC236}">
              <a16:creationId xmlns:a16="http://schemas.microsoft.com/office/drawing/2014/main" id="{00000000-0008-0000-0F00-0000D802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0" name="【庁舎】&#10;一人当たり面積最大値テキスト">
          <a:extLst>
            <a:ext uri="{FF2B5EF4-FFF2-40B4-BE49-F238E27FC236}">
              <a16:creationId xmlns:a16="http://schemas.microsoft.com/office/drawing/2014/main" id="{00000000-0008-0000-0F00-0000DA02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2" name="【庁舎】&#10;一人当たり面積平均値テキスト">
          <a:extLst>
            <a:ext uri="{FF2B5EF4-FFF2-40B4-BE49-F238E27FC236}">
              <a16:creationId xmlns:a16="http://schemas.microsoft.com/office/drawing/2014/main" id="{00000000-0008-0000-0F00-0000DC020000}"/>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132624</xdr:rowOff>
    </xdr:from>
    <xdr:to>
      <xdr:col>116</xdr:col>
      <xdr:colOff>114300</xdr:colOff>
      <xdr:row>106</xdr:row>
      <xdr:rowOff>62774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2110700" y="181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155501</xdr:rowOff>
    </xdr:from>
    <xdr:ext cx="469744" cy="259045"/>
    <xdr:sp macro="" textlink="">
      <xdr:nvSpPr>
        <xdr:cNvPr id="744" name="【庁舎】&#10;一人当たり面積該当値テキスト">
          <a:extLst>
            <a:ext uri="{FF2B5EF4-FFF2-40B4-BE49-F238E27FC236}">
              <a16:creationId xmlns:a16="http://schemas.microsoft.com/office/drawing/2014/main" id="{00000000-0008-0000-0F00-0000E8020000}"/>
            </a:ext>
          </a:extLst>
        </xdr:cNvPr>
        <xdr:cNvSpPr txBox="1"/>
      </xdr:nvSpPr>
      <xdr:spPr>
        <a:xfrm>
          <a:off x="22199600" y="179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136979</xdr:rowOff>
    </xdr:from>
    <xdr:to>
      <xdr:col>112</xdr:col>
      <xdr:colOff>38100</xdr:colOff>
      <xdr:row>106</xdr:row>
      <xdr:rowOff>67129</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1272500" y="181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xdr:rowOff>
    </xdr:from>
    <xdr:to>
      <xdr:col>116</xdr:col>
      <xdr:colOff>63500</xdr:colOff>
      <xdr:row>106</xdr:row>
      <xdr:rowOff>16329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1323300" y="1818567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16329</xdr:rowOff>
    </xdr:from>
    <xdr:to>
      <xdr:col>111</xdr:col>
      <xdr:colOff>177800</xdr:colOff>
      <xdr:row>106</xdr:row>
      <xdr:rowOff>23949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20434300" y="181900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150042</xdr:rowOff>
    </xdr:from>
    <xdr:to>
      <xdr:col>102</xdr:col>
      <xdr:colOff>165100</xdr:colOff>
      <xdr:row>106</xdr:row>
      <xdr:rowOff>80192</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9494500" y="181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23949</xdr:rowOff>
    </xdr:from>
    <xdr:to>
      <xdr:col>107</xdr:col>
      <xdr:colOff>50800</xdr:colOff>
      <xdr:row>106</xdr:row>
      <xdr:rowOff>29392</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9545300" y="181976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29392</xdr:rowOff>
    </xdr:from>
    <xdr:to>
      <xdr:col>102</xdr:col>
      <xdr:colOff>114300</xdr:colOff>
      <xdr:row>106</xdr:row>
      <xdr:rowOff>38100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8656300" y="182030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53" name="n_1aveValue【庁舎】&#10;一人当たり面積">
          <a:extLst>
            <a:ext uri="{FF2B5EF4-FFF2-40B4-BE49-F238E27FC236}">
              <a16:creationId xmlns:a16="http://schemas.microsoft.com/office/drawing/2014/main" id="{00000000-0008-0000-0F00-0000F102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4" name="n_2aveValue【庁舎】&#10;一人当たり面積">
          <a:extLst>
            <a:ext uri="{FF2B5EF4-FFF2-40B4-BE49-F238E27FC236}">
              <a16:creationId xmlns:a16="http://schemas.microsoft.com/office/drawing/2014/main" id="{00000000-0008-0000-0F00-0000F202000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55" name="n_3aveValue【庁舎】&#10;一人当たり面積">
          <a:extLst>
            <a:ext uri="{FF2B5EF4-FFF2-40B4-BE49-F238E27FC236}">
              <a16:creationId xmlns:a16="http://schemas.microsoft.com/office/drawing/2014/main" id="{00000000-0008-0000-0F00-0000F302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6" name="n_4aveValue【庁舎】&#10;一人当たり面積">
          <a:extLst>
            <a:ext uri="{FF2B5EF4-FFF2-40B4-BE49-F238E27FC236}">
              <a16:creationId xmlns:a16="http://schemas.microsoft.com/office/drawing/2014/main" id="{00000000-0008-0000-0F00-0000F402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83656</xdr:rowOff>
    </xdr:from>
    <xdr:ext cx="469744" cy="259045"/>
    <xdr:sp macro="" textlink="">
      <xdr:nvSpPr>
        <xdr:cNvPr id="757" name="n_1mainValue【庁舎】&#10;一人当たり面積">
          <a:extLst>
            <a:ext uri="{FF2B5EF4-FFF2-40B4-BE49-F238E27FC236}">
              <a16:creationId xmlns:a16="http://schemas.microsoft.com/office/drawing/2014/main" id="{00000000-0008-0000-0F00-0000F5020000}"/>
            </a:ext>
          </a:extLst>
        </xdr:cNvPr>
        <xdr:cNvSpPr txBox="1"/>
      </xdr:nvSpPr>
      <xdr:spPr>
        <a:xfrm>
          <a:off x="210757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758" name="n_2mainValue【庁舎】&#10;一人当たり面積">
          <a:extLst>
            <a:ext uri="{FF2B5EF4-FFF2-40B4-BE49-F238E27FC236}">
              <a16:creationId xmlns:a16="http://schemas.microsoft.com/office/drawing/2014/main" id="{00000000-0008-0000-0F00-0000F6020000}"/>
            </a:ext>
          </a:extLst>
        </xdr:cNvPr>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96719</xdr:rowOff>
    </xdr:from>
    <xdr:ext cx="469744" cy="259045"/>
    <xdr:sp macro="" textlink="">
      <xdr:nvSpPr>
        <xdr:cNvPr id="759" name="n_3mainValue【庁舎】&#10;一人当たり面積">
          <a:extLst>
            <a:ext uri="{FF2B5EF4-FFF2-40B4-BE49-F238E27FC236}">
              <a16:creationId xmlns:a16="http://schemas.microsoft.com/office/drawing/2014/main" id="{00000000-0008-0000-0F00-0000F7020000}"/>
            </a:ext>
          </a:extLst>
        </xdr:cNvPr>
        <xdr:cNvSpPr txBox="1"/>
      </xdr:nvSpPr>
      <xdr:spPr>
        <a:xfrm>
          <a:off x="19310427" y="179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760" name="n_4mainValue【庁舎】&#10;一人当たり面積">
          <a:extLst>
            <a:ext uri="{FF2B5EF4-FFF2-40B4-BE49-F238E27FC236}">
              <a16:creationId xmlns:a16="http://schemas.microsoft.com/office/drawing/2014/main" id="{00000000-0008-0000-0F00-0000F8020000}"/>
            </a:ext>
          </a:extLst>
        </xdr:cNvPr>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体育館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・プール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年度：９９．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％）、福祉施設（令和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の老朽化が著しく、</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有形固定資産減価償却率がいずれも類似団体平均を大きく上回っている。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一般廃棄物処理施設については、鳥取県東部広域行政管理組合が可燃物処理施設を令和４年度に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建設し大幅に減少している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庁舎は令和５年度にＣＡＴＶ関係の施設を更新し、１．６ポイント改善している。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、公共施設等総合管理計画に沿って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公共施設の再配置や長寿命化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等を実施していく。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人口減少、少子高齢化により生産年齢人口が少ないこと、また、産業規模が比較的小さいことなどから、税収が少なく、地方交付税への依存度が高くなっており、財政力指数は類似団体平均を下回っている。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地方税や地方交付税などの根幹的な財源の確保に努めながら、引き続き、人口減少の抑制や産業の振興など、地域創生の取組を推進することにより、財政基盤の維持・強化を図る。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23900" y="756103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23900" y="72290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23900" y="68970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23900" y="65649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23900" y="62329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23900" y="59009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660900" y="6089952"/>
          <a:ext cx="0" cy="1259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7371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572000" y="734906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73710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572000" y="608995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873500" y="7268633"/>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737100" y="6886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61010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035300" y="72686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82270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517900" y="68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97100" y="7263493"/>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84500" y="7023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79700" y="679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71600" y="7263493"/>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59000" y="700072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841500" y="677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20800" y="698923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0330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6101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737100" y="712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8227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517900" y="7304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845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7970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59000" y="72126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84150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20800" y="72126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0330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歳出では、燃料高騰による物件費の増、過疎対策事業債の元金償還開始により、経常一般財源充当経費が増加し、歳入は前年度と大きく変わらなかったため、分子が増加したため、前年度より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今後も、過疎対策事業債償還費の更なる増加が見込まれるため、繰上償還等による起債残高の抑制を図るとともに、引き続き、経常経費の見直し・削減や財源確保に努める必要がある。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239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239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239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239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660900" y="9722104"/>
          <a:ext cx="0" cy="13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7371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572000" y="110789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737100" y="94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572000" y="9722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873500" y="10404602"/>
          <a:ext cx="7874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737100" y="10518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610100" y="10546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63</xdr:row>
      <xdr:rowOff>3302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035300" y="10309606"/>
          <a:ext cx="838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822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5179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62</xdr:row>
      <xdr:rowOff>136144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97100" y="1030960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84500" y="1031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79700" y="1040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71600" y="10372344"/>
          <a:ext cx="8255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59000" y="105661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84150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20800" y="1058392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03300" y="106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610100" y="10527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737100" y="1037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822700" y="10360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517900" y="10135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84500" y="102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79700" y="1004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59000" y="1032154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25671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841500" y="100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20800" y="1045514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03300" y="1023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人件費について、</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人事院勧告に</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伴い対前年度比</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、燃油高騰に伴う燃料費、事業費等の増額</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があり、</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全体で人口１人当たり</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+6,356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引き続き、定員適正化計画に基づく適切な定員規模を維持するとともに、業務効率化等により経常的な経費の抑制に努める必要がある。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23900" y="1489528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23900" y="14563271"/>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23900" y="1423125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23900" y="1389924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23900" y="1356722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23900" y="1323521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660900" y="13301185"/>
          <a:ext cx="0" cy="1538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737100" y="1481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572000" y="148399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737100" y="1305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572000" y="133011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96072</xdr:rowOff>
    </xdr:from>
    <xdr:to>
      <xdr:col>23</xdr:col>
      <xdr:colOff>133350</xdr:colOff>
      <xdr:row>82</xdr:row>
      <xdr:rowOff>117982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873500" y="13634272"/>
          <a:ext cx="787400" cy="2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737100" y="13427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610100" y="1357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58623</xdr:rowOff>
    </xdr:from>
    <xdr:to>
      <xdr:col>19</xdr:col>
      <xdr:colOff>133350</xdr:colOff>
      <xdr:row>82</xdr:row>
      <xdr:rowOff>96072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035300" y="13596823"/>
          <a:ext cx="838200" cy="3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822700" y="1356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517900" y="13349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37867</xdr:rowOff>
    </xdr:from>
    <xdr:to>
      <xdr:col>15</xdr:col>
      <xdr:colOff>82550</xdr:colOff>
      <xdr:row>82</xdr:row>
      <xdr:rowOff>58623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97100" y="13576067"/>
          <a:ext cx="8382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984500" y="135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679700" y="133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5074</xdr:rowOff>
    </xdr:from>
    <xdr:to>
      <xdr:col>11</xdr:col>
      <xdr:colOff>31750</xdr:colOff>
      <xdr:row>82</xdr:row>
      <xdr:rowOff>37867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71600" y="13543274"/>
          <a:ext cx="8255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159000" y="1352630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41500" y="1330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20800" y="1347953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03300" y="132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67182</xdr:rowOff>
    </xdr:from>
    <xdr:to>
      <xdr:col>23</xdr:col>
      <xdr:colOff>184150</xdr:colOff>
      <xdr:row>82</xdr:row>
      <xdr:rowOff>168782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610100" y="13605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39259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737100" y="1357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45272</xdr:rowOff>
    </xdr:from>
    <xdr:to>
      <xdr:col>19</xdr:col>
      <xdr:colOff>184150</xdr:colOff>
      <xdr:row>82</xdr:row>
      <xdr:rowOff>146872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822700" y="135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131649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517900" y="1366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7823</xdr:rowOff>
    </xdr:from>
    <xdr:to>
      <xdr:col>15</xdr:col>
      <xdr:colOff>133350</xdr:colOff>
      <xdr:row>82</xdr:row>
      <xdr:rowOff>109423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984500" y="1354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94200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679700" y="136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158517</xdr:rowOff>
    </xdr:from>
    <xdr:to>
      <xdr:col>11</xdr:col>
      <xdr:colOff>82550</xdr:colOff>
      <xdr:row>82</xdr:row>
      <xdr:rowOff>88667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159000" y="1353161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73444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841500" y="136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125724</xdr:rowOff>
    </xdr:from>
    <xdr:to>
      <xdr:col>7</xdr:col>
      <xdr:colOff>31750</xdr:colOff>
      <xdr:row>82</xdr:row>
      <xdr:rowOff>55874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20800" y="1349882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40651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03300" y="1357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基本的に人事院勧告をベースにしながら給与改定を実施しており、年々減少傾向にある。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0523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34110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0523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3411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0523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3411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0523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34110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0523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34110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989300" y="13292666"/>
          <a:ext cx="0" cy="15247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078200" y="147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913100" y="148173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078200" y="130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913100" y="1329266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119945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01900" y="13809839"/>
          <a:ext cx="7874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07820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94485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106539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370050" y="13561484"/>
          <a:ext cx="831850" cy="2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15745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846300" y="1414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38200" y="13561484"/>
          <a:ext cx="831850" cy="3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25600" y="1405466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08100" y="141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109361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700000" y="139107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87400" y="14108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826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649200" y="14108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3444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944850" y="137724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078200" y="136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157450" y="13759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846300" y="1354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25600" y="135170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08100" y="1329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874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82600" y="13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649200" y="13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344400" y="137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現状では、定員適正化計画における定員を満たしていない状況であるが、人口</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人当たり職員数は類似団体平均を</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町勢や業務の内容を考慮すると、計画に沿って増員する必要があると考えられるが、併せて、機構改革や事務事業の整理、さらにはデジタル技術の活用等により業務の合理化・適正化を進める必要がある。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0523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3411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0523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34110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0523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3411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0523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34110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989300" y="9976765"/>
          <a:ext cx="0" cy="1199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6078200" y="111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913100" y="111764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6078200" y="97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913100" y="99767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42037</xdr:rowOff>
    </xdr:from>
    <xdr:to>
      <xdr:col>81</xdr:col>
      <xdr:colOff>44450</xdr:colOff>
      <xdr:row>62</xdr:row>
      <xdr:rowOff>56515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01900" y="10278237"/>
          <a:ext cx="7874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6078200" y="10007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944850" y="101565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38659</xdr:rowOff>
    </xdr:from>
    <xdr:to>
      <xdr:col>77</xdr:col>
      <xdr:colOff>44450</xdr:colOff>
      <xdr:row>62</xdr:row>
      <xdr:rowOff>42037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370050" y="10274859"/>
          <a:ext cx="83185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157450" y="101531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846300" y="992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31903</xdr:rowOff>
    </xdr:from>
    <xdr:to>
      <xdr:col>72</xdr:col>
      <xdr:colOff>203200</xdr:colOff>
      <xdr:row>62</xdr:row>
      <xdr:rowOff>38659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38200" y="10268103"/>
          <a:ext cx="83185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25600" y="1014740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08100" y="99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31903</xdr:rowOff>
    </xdr:from>
    <xdr:to>
      <xdr:col>68</xdr:col>
      <xdr:colOff>152400</xdr:colOff>
      <xdr:row>62</xdr:row>
      <xdr:rowOff>34798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2700000" y="10268103"/>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87400" y="10146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82600" y="992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649200" y="10144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344400" y="991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944850" y="102419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6078200" y="1022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162687</xdr:rowOff>
    </xdr:from>
    <xdr:to>
      <xdr:col>77</xdr:col>
      <xdr:colOff>95250</xdr:colOff>
      <xdr:row>62</xdr:row>
      <xdr:rowOff>92837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157450" y="102337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77614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846300" y="1031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159309</xdr:rowOff>
    </xdr:from>
    <xdr:to>
      <xdr:col>73</xdr:col>
      <xdr:colOff>44450</xdr:colOff>
      <xdr:row>62</xdr:row>
      <xdr:rowOff>89459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25600" y="1023040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74236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08100" y="103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152553</xdr:rowOff>
    </xdr:from>
    <xdr:to>
      <xdr:col>68</xdr:col>
      <xdr:colOff>203200</xdr:colOff>
      <xdr:row>62</xdr:row>
      <xdr:rowOff>82703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87400" y="10223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67480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82600" y="1030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649200" y="10226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70375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344400" y="1030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％）の増加により分子数値が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したものの、分母となる標準財政規模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増加したことにより、単年度での実質公債費比率は対前年度比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、３か年平均値では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しかしながら、類似団体平均と比べると、依然として高い数値で推移しており、地方債残高の適切な管理と、公営企業の経営改善を進めるなど、公営企業も含めた公債費負担の適正化を進める必要がある。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052300" y="7429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3411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052300" y="69596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3411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052300" y="6496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3411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052300" y="6032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3411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989300" y="5923026"/>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6078200" y="738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913100" y="74101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6078200" y="56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913100" y="592302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01900" y="6859778"/>
          <a:ext cx="7874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6078200" y="6589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94485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42</xdr:row>
      <xdr:rowOff>35052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370050" y="6859778"/>
          <a:ext cx="83185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157450" y="6728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846300" y="650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131572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38200" y="6969252"/>
          <a:ext cx="83185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25600" y="67284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0810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56642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700000" y="7065772"/>
          <a:ext cx="8382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87400" y="67188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826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649200" y="6718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3444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944850" y="6818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6078200" y="679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157450" y="68089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846300" y="689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25600" y="692480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08100" y="70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87400" y="7014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82600" y="71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6492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344400" y="71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令和４年度と同じく</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地方債残高の減少</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公営企業債の残高の減少等に伴う公営企業債等繰入見込額の減少により将来負担額が</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、基金残高の増加により、将来負担額を充当可能財源等が上回った。</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引き続き、公債費負担の適正化と公営企業の経営改善に努める必要がある。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052300" y="389073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34110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052300" y="35587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3411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052300" y="32267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3411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052300" y="28946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3411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052300" y="256267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34110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052300" y="22306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34110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989300" y="2230664"/>
          <a:ext cx="0" cy="1498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6078200" y="370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913100" y="372932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607820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913100" y="22306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164798</xdr:rowOff>
    </xdr:from>
    <xdr:to>
      <xdr:col>72</xdr:col>
      <xdr:colOff>203200</xdr:colOff>
      <xdr:row>15</xdr:row>
      <xdr:rowOff>65496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38200" y="2311098"/>
          <a:ext cx="831850" cy="23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607820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9448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65496</xdr:rowOff>
    </xdr:from>
    <xdr:to>
      <xdr:col>68</xdr:col>
      <xdr:colOff>152400</xdr:colOff>
      <xdr:row>16</xdr:row>
      <xdr:rowOff>35379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700000" y="2541996"/>
          <a:ext cx="83820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1574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84630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25600" y="225914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08100" y="203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87400" y="233093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82600" y="21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649200" y="2215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344400" y="19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113998</xdr:rowOff>
    </xdr:from>
    <xdr:to>
      <xdr:col>73</xdr:col>
      <xdr:colOff>44450</xdr:colOff>
      <xdr:row>14</xdr:row>
      <xdr:rowOff>44148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25600" y="22602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08100" y="234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14696</xdr:rowOff>
    </xdr:from>
    <xdr:to>
      <xdr:col>68</xdr:col>
      <xdr:colOff>203200</xdr:colOff>
      <xdr:row>15</xdr:row>
      <xdr:rowOff>116296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87400" y="24911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101073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82600" y="257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156029</xdr:rowOff>
    </xdr:from>
    <xdr:to>
      <xdr:col>64</xdr:col>
      <xdr:colOff>152400</xdr:colOff>
      <xdr:row>16</xdr:row>
      <xdr:rowOff>86179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2649200" y="2632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70956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344400" y="271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依然として類似団体平均を超える水準であるため、引き続き、業務の合理化、適切な定員管理等により、人件費の適正化に努める必要がある。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387340"/>
          <a:ext cx="0"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16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1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387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xdr:rowOff>
    </xdr:from>
    <xdr:to>
      <xdr:col>24</xdr:col>
      <xdr:colOff>25400</xdr:colOff>
      <xdr:row>35</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784342"/>
          <a:ext cx="7651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552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56758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140716</xdr:rowOff>
    </xdr:from>
    <xdr:to>
      <xdr:col>19</xdr:col>
      <xdr:colOff>187325</xdr:colOff>
      <xdr:row>35</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5754116"/>
          <a:ext cx="8191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565759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43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140716</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5754116"/>
          <a:ext cx="8255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563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4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740400"/>
          <a:ext cx="809625"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5730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50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43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163068</xdr:rowOff>
    </xdr:from>
    <xdr:to>
      <xdr:col>24</xdr:col>
      <xdr:colOff>76200</xdr:colOff>
      <xdr:row>35</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776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126492</xdr:rowOff>
    </xdr:from>
    <xdr:to>
      <xdr:col>20</xdr:col>
      <xdr:colOff>38100</xdr:colOff>
      <xdr:row>35</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739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81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89916</xdr:rowOff>
    </xdr:from>
    <xdr:to>
      <xdr:col>15</xdr:col>
      <xdr:colOff>149225</xdr:colOff>
      <xdr:row>35</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5703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78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776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8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68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燃油高騰等に伴う増加があり、分母である経常一般財源が大きな増減がな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引き続き、業務の合理化等により経常経費の圧縮に努める必要がある。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369820"/>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4759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369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5158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42316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7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85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798425" y="242316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43078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8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471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24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372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14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37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15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410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218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保育所運営事業費、医療費助成事業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したことにより、経常一般財源充当額が前年度比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引き続き、生活困窮者自立支援の充実等による扶助費の抑制や、健康増進の取組等による医療費の抑制に努める必要がある。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445000" y="8852807"/>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533900" y="860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371975" y="8852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679825" y="9345385"/>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533900" y="9156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4100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860675" y="9345385"/>
          <a:ext cx="8191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635375" y="9261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321050" y="904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035175" y="9356272"/>
          <a:ext cx="8255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511425"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225550" y="9356272"/>
          <a:ext cx="809625"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6859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174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8763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410075" y="9327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533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635375" y="92945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32105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809875" y="931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511425" y="94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000250" y="930547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85925"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174750"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8763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分母である経常一般財源が大きな増減がなく、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介護保険、国民健康保険特別会計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に対する繰出金が減少したため、対前年度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引き続き、公営企業に対する負担の軽減・適正化に努める必要がある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208250" y="89738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28445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10264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28445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8973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433550" y="97726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284450" y="945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1574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623925" y="9787890"/>
          <a:ext cx="80962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382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084300" y="938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98425" y="9848850"/>
          <a:ext cx="8255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573125" y="9613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25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66040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972925" y="9848850"/>
          <a:ext cx="8255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747625" y="968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449175"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938000" y="9690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623675"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157450" y="972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28445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382750" y="9743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084300" y="9823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573125" y="9889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5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47625"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49175"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938000" y="9921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23675"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ごみ処理清掃事業、事務組合負担金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の増加などに伴い、分母である経常一般財源が大きな増減がなかったため、対前年度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類似団体平均値に比べると低い数値を維持しているが、恒常的な補助金の見直しや公営企業会計の経営改善に努めるなど、引き続き、負担の適正化を図る必要がある。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740400"/>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68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7172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7404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433550" y="6102604"/>
          <a:ext cx="7747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14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056884"/>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2798425" y="6056884"/>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106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972925" y="6066028"/>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62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64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083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593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051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58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00608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578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015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579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中央公民館整備事業の財源として借り入れた過疎対策事業債の償還費の増加などにより、経常一般財源充当額は、対前年度比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％増加し、分母である経常一般財源は大きく変更がなかったため、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今後、過疎対策事業債の元金償還がさらに増加する予定のため、引き続き、借入抑制等により公債費負担の適正化に努める。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280392"/>
          <a:ext cx="0" cy="10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353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203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280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156718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679825" y="12800837"/>
          <a:ext cx="76517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606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88137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860675" y="12745974"/>
          <a:ext cx="81915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8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745974"/>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7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8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225550" y="12777978"/>
          <a:ext cx="809625"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745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818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79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75003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53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701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4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7271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823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普通交付税額に左右されやすい財政構造であるため、引き続き、歳出における経常経費の抑制や、歳入における町税収入の増加に向けた取組を強化することにより、財政基盤の強化を図る必要がある。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208250" y="1227963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528445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33502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5284450" y="1203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2279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433550" y="12774930"/>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528445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157450" y="1287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623925" y="12740639"/>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382750" y="12804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084300" y="1288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2798425" y="12740639"/>
          <a:ext cx="8255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573125" y="1271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25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1972925" y="1276350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449175"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938000" y="12923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623675"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157450" y="1280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107966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5284450" y="1265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38275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43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573125" y="12696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258800" y="124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747625"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449175"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938000" y="12743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623675"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99050" y="2111814"/>
          <a:ext cx="0" cy="981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168900" y="306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010150" y="30938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168900" y="18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211181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23050</xdr:rowOff>
    </xdr:from>
    <xdr:to>
      <xdr:col>29</xdr:col>
      <xdr:colOff>127000</xdr:colOff>
      <xdr:row>16</xdr:row>
      <xdr:rowOff>57193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508500" y="2753550"/>
          <a:ext cx="590550" cy="3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168900" y="2754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048250" y="27825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57193</xdr:rowOff>
    </xdr:from>
    <xdr:to>
      <xdr:col>26</xdr:col>
      <xdr:colOff>50800</xdr:colOff>
      <xdr:row>16</xdr:row>
      <xdr:rowOff>77657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3886200" y="2787693"/>
          <a:ext cx="6223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457700" y="279913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165600" y="288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77657</xdr:rowOff>
    </xdr:from>
    <xdr:to>
      <xdr:col>22</xdr:col>
      <xdr:colOff>114300</xdr:colOff>
      <xdr:row>16</xdr:row>
      <xdr:rowOff>81288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257550" y="2808157"/>
          <a:ext cx="628650" cy="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3835400" y="280824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543300" y="28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81288</xdr:rowOff>
    </xdr:from>
    <xdr:to>
      <xdr:col>18</xdr:col>
      <xdr:colOff>177800</xdr:colOff>
      <xdr:row>16</xdr:row>
      <xdr:rowOff>104417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622550" y="2811788"/>
          <a:ext cx="635000" cy="2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213100" y="281543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2914650" y="28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571750" y="28410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279650" y="292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143700</xdr:rowOff>
    </xdr:from>
    <xdr:to>
      <xdr:col>29</xdr:col>
      <xdr:colOff>177800</xdr:colOff>
      <xdr:row>16</xdr:row>
      <xdr:rowOff>73850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048250" y="2709100"/>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160227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168900" y="25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6393</xdr:rowOff>
    </xdr:from>
    <xdr:to>
      <xdr:col>26</xdr:col>
      <xdr:colOff>101600</xdr:colOff>
      <xdr:row>16</xdr:row>
      <xdr:rowOff>107993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457700" y="273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118170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65600" y="251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26857</xdr:rowOff>
    </xdr:from>
    <xdr:to>
      <xdr:col>22</xdr:col>
      <xdr:colOff>165100</xdr:colOff>
      <xdr:row>16</xdr:row>
      <xdr:rowOff>128457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3835400" y="275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138634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543300" y="25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30488</xdr:rowOff>
    </xdr:from>
    <xdr:to>
      <xdr:col>19</xdr:col>
      <xdr:colOff>38100</xdr:colOff>
      <xdr:row>16</xdr:row>
      <xdr:rowOff>132088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213100" y="276098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142265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914650" y="253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53617</xdr:rowOff>
    </xdr:from>
    <xdr:to>
      <xdr:col>15</xdr:col>
      <xdr:colOff>101600</xdr:colOff>
      <xdr:row>16</xdr:row>
      <xdr:rowOff>155217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571750" y="278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279650" y="255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099050" y="58354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168900" y="72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010150" y="729971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168900" y="557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10150" y="5835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100780</xdr:rowOff>
    </xdr:from>
    <xdr:to>
      <xdr:col>29</xdr:col>
      <xdr:colOff>127000</xdr:colOff>
      <xdr:row>35</xdr:row>
      <xdr:rowOff>178458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4508500" y="6558730"/>
          <a:ext cx="59055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168900" y="6626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048250" y="665409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143894</xdr:rowOff>
    </xdr:from>
    <xdr:to>
      <xdr:col>26</xdr:col>
      <xdr:colOff>50800</xdr:colOff>
      <xdr:row>35</xdr:row>
      <xdr:rowOff>178458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3886200" y="6601844"/>
          <a:ext cx="622300" cy="3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457700" y="6668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165600" y="675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143894</xdr:rowOff>
    </xdr:from>
    <xdr:to>
      <xdr:col>22</xdr:col>
      <xdr:colOff>114300</xdr:colOff>
      <xdr:row>35</xdr:row>
      <xdr:rowOff>191739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257550" y="6601844"/>
          <a:ext cx="628650" cy="4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3835400" y="67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543300" y="678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15809</xdr:rowOff>
    </xdr:from>
    <xdr:to>
      <xdr:col>18</xdr:col>
      <xdr:colOff>177800</xdr:colOff>
      <xdr:row>35</xdr:row>
      <xdr:rowOff>191739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622550" y="6473759"/>
          <a:ext cx="635000" cy="17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213100" y="675520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914650" y="68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571750" y="676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279650" y="685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49980</xdr:rowOff>
    </xdr:from>
    <xdr:to>
      <xdr:col>29</xdr:col>
      <xdr:colOff>177800</xdr:colOff>
      <xdr:row>35</xdr:row>
      <xdr:rowOff>151580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048250" y="650793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237957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168900" y="635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127658</xdr:rowOff>
    </xdr:from>
    <xdr:to>
      <xdr:col>26</xdr:col>
      <xdr:colOff>101600</xdr:colOff>
      <xdr:row>35</xdr:row>
      <xdr:rowOff>229258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457700" y="658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239435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65600" y="635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93094</xdr:rowOff>
    </xdr:from>
    <xdr:to>
      <xdr:col>22</xdr:col>
      <xdr:colOff>165100</xdr:colOff>
      <xdr:row>35</xdr:row>
      <xdr:rowOff>194694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835400" y="6551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204871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543300" y="631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140939</xdr:rowOff>
    </xdr:from>
    <xdr:to>
      <xdr:col>19</xdr:col>
      <xdr:colOff>38100</xdr:colOff>
      <xdr:row>35</xdr:row>
      <xdr:rowOff>242539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213100" y="659888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252716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914650" y="636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307909</xdr:rowOff>
    </xdr:from>
    <xdr:to>
      <xdr:col>15</xdr:col>
      <xdr:colOff>101600</xdr:colOff>
      <xdr:row>35</xdr:row>
      <xdr:rowOff>66609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571750" y="642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76786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279650" y="6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176395" y="5122674"/>
          <a:ext cx="1270" cy="103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229100" y="61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108450" y="6155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229100" y="491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5122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14263</xdr:rowOff>
    </xdr:from>
    <xdr:to>
      <xdr:col>24</xdr:col>
      <xdr:colOff>63500</xdr:colOff>
      <xdr:row>35</xdr:row>
      <xdr:rowOff>42458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429000" y="5799113"/>
          <a:ext cx="7493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229100" y="5858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127500" y="5880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42458</xdr:rowOff>
    </xdr:from>
    <xdr:to>
      <xdr:col>19</xdr:col>
      <xdr:colOff>177800</xdr:colOff>
      <xdr:row>35</xdr:row>
      <xdr:rowOff>58200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622550" y="5827308"/>
          <a:ext cx="80645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84550" y="5890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154895" y="59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58200</xdr:rowOff>
    </xdr:from>
    <xdr:to>
      <xdr:col>15</xdr:col>
      <xdr:colOff>50800</xdr:colOff>
      <xdr:row>35</xdr:row>
      <xdr:rowOff>64929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828800" y="5843050"/>
          <a:ext cx="79375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71750" y="5899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61145" y="59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64929</xdr:rowOff>
    </xdr:from>
    <xdr:to>
      <xdr:col>10</xdr:col>
      <xdr:colOff>114300</xdr:colOff>
      <xdr:row>36</xdr:row>
      <xdr:rowOff>2947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28700" y="5849779"/>
          <a:ext cx="8001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78000" y="590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8345" y="599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84250" y="595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86911" y="60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134913</xdr:rowOff>
    </xdr:from>
    <xdr:to>
      <xdr:col>24</xdr:col>
      <xdr:colOff>114300</xdr:colOff>
      <xdr:row>35</xdr:row>
      <xdr:rowOff>65063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127500" y="5754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157790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229100" y="561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163108</xdr:rowOff>
    </xdr:from>
    <xdr:to>
      <xdr:col>20</xdr:col>
      <xdr:colOff>38100</xdr:colOff>
      <xdr:row>35</xdr:row>
      <xdr:rowOff>93258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84550" y="5782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109785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154895" y="556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7400</xdr:rowOff>
    </xdr:from>
    <xdr:to>
      <xdr:col>15</xdr:col>
      <xdr:colOff>101600</xdr:colOff>
      <xdr:row>35</xdr:row>
      <xdr:rowOff>109000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71750" y="57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125527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61145" y="558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14129</xdr:rowOff>
    </xdr:from>
    <xdr:to>
      <xdr:col>10</xdr:col>
      <xdr:colOff>165100</xdr:colOff>
      <xdr:row>35</xdr:row>
      <xdr:rowOff>115729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78000" y="57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132256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48345" y="558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123597</xdr:rowOff>
    </xdr:from>
    <xdr:to>
      <xdr:col>6</xdr:col>
      <xdr:colOff>38100</xdr:colOff>
      <xdr:row>36</xdr:row>
      <xdr:rowOff>53747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84250" y="59084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70274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54595" y="5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176395" y="8458136"/>
          <a:ext cx="1270" cy="103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229100" y="9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108450" y="9490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229100" y="82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8458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63215</xdr:rowOff>
    </xdr:from>
    <xdr:to>
      <xdr:col>24</xdr:col>
      <xdr:colOff>63500</xdr:colOff>
      <xdr:row>56</xdr:row>
      <xdr:rowOff>63581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429000" y="9315165"/>
          <a:ext cx="7493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229100" y="9074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127500" y="921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63215</xdr:rowOff>
    </xdr:from>
    <xdr:to>
      <xdr:col>19</xdr:col>
      <xdr:colOff>177800</xdr:colOff>
      <xdr:row>56</xdr:row>
      <xdr:rowOff>97309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622550" y="9315165"/>
          <a:ext cx="80645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384550" y="9212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154895" y="899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97309</xdr:rowOff>
    </xdr:from>
    <xdr:to>
      <xdr:col>15</xdr:col>
      <xdr:colOff>50800</xdr:colOff>
      <xdr:row>56</xdr:row>
      <xdr:rowOff>110508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1828800" y="9349259"/>
          <a:ext cx="79375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571750" y="9251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393461" y="903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49902</xdr:rowOff>
    </xdr:from>
    <xdr:to>
      <xdr:col>10</xdr:col>
      <xdr:colOff>114300</xdr:colOff>
      <xdr:row>56</xdr:row>
      <xdr:rowOff>110508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028700" y="9301852"/>
          <a:ext cx="800100" cy="6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778000" y="9254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580661" y="90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984250" y="9248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786911" y="90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12781</xdr:rowOff>
    </xdr:from>
    <xdr:to>
      <xdr:col>24</xdr:col>
      <xdr:colOff>114300</xdr:colOff>
      <xdr:row>56</xdr:row>
      <xdr:rowOff>114381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127500" y="92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162658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229100" y="92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12415</xdr:rowOff>
    </xdr:from>
    <xdr:to>
      <xdr:col>20</xdr:col>
      <xdr:colOff>38100</xdr:colOff>
      <xdr:row>56</xdr:row>
      <xdr:rowOff>114015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384550" y="9264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105142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187211" y="935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46509</xdr:rowOff>
    </xdr:from>
    <xdr:to>
      <xdr:col>15</xdr:col>
      <xdr:colOff>101600</xdr:colOff>
      <xdr:row>56</xdr:row>
      <xdr:rowOff>148109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571750" y="929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139236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93461" y="93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59708</xdr:rowOff>
    </xdr:from>
    <xdr:to>
      <xdr:col>10</xdr:col>
      <xdr:colOff>165100</xdr:colOff>
      <xdr:row>56</xdr:row>
      <xdr:rowOff>161308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778000" y="93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152435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580661" y="94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170552</xdr:rowOff>
    </xdr:from>
    <xdr:to>
      <xdr:col>6</xdr:col>
      <xdr:colOff>38100</xdr:colOff>
      <xdr:row>56</xdr:row>
      <xdr:rowOff>100702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984250" y="9251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91829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786911" y="934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176395" y="11748181"/>
          <a:ext cx="1270" cy="124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229100" y="1299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108450" y="12995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229100" y="115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1748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134945</xdr:rowOff>
    </xdr:from>
    <xdr:to>
      <xdr:col>24</xdr:col>
      <xdr:colOff>63500</xdr:colOff>
      <xdr:row>77</xdr:row>
      <xdr:rowOff>143906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429000" y="12853995"/>
          <a:ext cx="7493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229100" y="12522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127500" y="12664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134945</xdr:rowOff>
    </xdr:from>
    <xdr:to>
      <xdr:col>19</xdr:col>
      <xdr:colOff>177800</xdr:colOff>
      <xdr:row>77</xdr:row>
      <xdr:rowOff>148112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622550" y="12853995"/>
          <a:ext cx="80645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384550" y="12664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219528" y="124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148112</xdr:rowOff>
    </xdr:from>
    <xdr:to>
      <xdr:col>15</xdr:col>
      <xdr:colOff>50800</xdr:colOff>
      <xdr:row>78</xdr:row>
      <xdr:rowOff>34499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1828800" y="12867162"/>
          <a:ext cx="793750" cy="5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571750" y="1267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406728" y="124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34499</xdr:rowOff>
    </xdr:from>
    <xdr:to>
      <xdr:col>10</xdr:col>
      <xdr:colOff>114300</xdr:colOff>
      <xdr:row>78</xdr:row>
      <xdr:rowOff>70434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028700" y="12918649"/>
          <a:ext cx="8001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778000" y="12710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612978" y="1249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984250" y="1273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19228" y="125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93106</xdr:rowOff>
    </xdr:from>
    <xdr:to>
      <xdr:col>24</xdr:col>
      <xdr:colOff>114300</xdr:colOff>
      <xdr:row>78</xdr:row>
      <xdr:rowOff>23256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127500" y="12812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71533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229100" y="1279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84145</xdr:rowOff>
    </xdr:from>
    <xdr:to>
      <xdr:col>20</xdr:col>
      <xdr:colOff>38100</xdr:colOff>
      <xdr:row>78</xdr:row>
      <xdr:rowOff>14295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384550" y="12803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5422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19528" y="1288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97312</xdr:rowOff>
    </xdr:from>
    <xdr:to>
      <xdr:col>15</xdr:col>
      <xdr:colOff>101600</xdr:colOff>
      <xdr:row>78</xdr:row>
      <xdr:rowOff>27462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571750" y="12816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18589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06728" y="1290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155149</xdr:rowOff>
    </xdr:from>
    <xdr:to>
      <xdr:col>10</xdr:col>
      <xdr:colOff>165100</xdr:colOff>
      <xdr:row>78</xdr:row>
      <xdr:rowOff>85299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778000" y="128741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76426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12978" y="129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19634</xdr:rowOff>
    </xdr:from>
    <xdr:to>
      <xdr:col>6</xdr:col>
      <xdr:colOff>38100</xdr:colOff>
      <xdr:row>78</xdr:row>
      <xdr:rowOff>121234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984250" y="12903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112361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19228" y="1299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176395" y="14969170"/>
          <a:ext cx="1270" cy="149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229100" y="164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108450" y="16463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229100" y="1475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4969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51287</xdr:rowOff>
    </xdr:from>
    <xdr:to>
      <xdr:col>24</xdr:col>
      <xdr:colOff>63500</xdr:colOff>
      <xdr:row>95</xdr:row>
      <xdr:rowOff>138916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429000" y="15767537"/>
          <a:ext cx="7493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229100" y="157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127500" y="157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28732</xdr:rowOff>
    </xdr:from>
    <xdr:to>
      <xdr:col>19</xdr:col>
      <xdr:colOff>177800</xdr:colOff>
      <xdr:row>95</xdr:row>
      <xdr:rowOff>138916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622550" y="15744982"/>
          <a:ext cx="80645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384550" y="15824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187211" y="159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28732</xdr:rowOff>
    </xdr:from>
    <xdr:to>
      <xdr:col>15</xdr:col>
      <xdr:colOff>50800</xdr:colOff>
      <xdr:row>96</xdr:row>
      <xdr:rowOff>116371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828800" y="15744982"/>
          <a:ext cx="793750" cy="2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571750" y="157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393461" y="15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112464</xdr:rowOff>
    </xdr:from>
    <xdr:to>
      <xdr:col>10</xdr:col>
      <xdr:colOff>114300</xdr:colOff>
      <xdr:row>96</xdr:row>
      <xdr:rowOff>116371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028700" y="16000164"/>
          <a:ext cx="8001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778000" y="159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580661" y="157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984250" y="15963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786911" y="160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487</xdr:rowOff>
    </xdr:from>
    <xdr:to>
      <xdr:col>24</xdr:col>
      <xdr:colOff>114300</xdr:colOff>
      <xdr:row>95</xdr:row>
      <xdr:rowOff>102087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127500" y="157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23364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229100" y="155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88116</xdr:rowOff>
    </xdr:from>
    <xdr:to>
      <xdr:col>20</xdr:col>
      <xdr:colOff>38100</xdr:colOff>
      <xdr:row>96</xdr:row>
      <xdr:rowOff>18266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384550" y="1580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34793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187211" y="15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149382</xdr:rowOff>
    </xdr:from>
    <xdr:to>
      <xdr:col>15</xdr:col>
      <xdr:colOff>101600</xdr:colOff>
      <xdr:row>95</xdr:row>
      <xdr:rowOff>79532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571750" y="156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96059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93461" y="154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65571</xdr:rowOff>
    </xdr:from>
    <xdr:to>
      <xdr:col>10</xdr:col>
      <xdr:colOff>165100</xdr:colOff>
      <xdr:row>96</xdr:row>
      <xdr:rowOff>167171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778000" y="1595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158298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580661" y="160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61664</xdr:rowOff>
    </xdr:from>
    <xdr:to>
      <xdr:col>6</xdr:col>
      <xdr:colOff>38100</xdr:colOff>
      <xdr:row>96</xdr:row>
      <xdr:rowOff>163264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984250" y="15949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86911" y="157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9427845" y="5261187"/>
          <a:ext cx="1270" cy="95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9480550" y="6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359900" y="6213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9480550" y="50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359900" y="5261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96065</xdr:rowOff>
    </xdr:from>
    <xdr:to>
      <xdr:col>55</xdr:col>
      <xdr:colOff>0</xdr:colOff>
      <xdr:row>35</xdr:row>
      <xdr:rowOff>128956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686800" y="5880915"/>
          <a:ext cx="74295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9480550" y="5719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398000" y="5862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7546</xdr:rowOff>
    </xdr:from>
    <xdr:to>
      <xdr:col>50</xdr:col>
      <xdr:colOff>114300</xdr:colOff>
      <xdr:row>35</xdr:row>
      <xdr:rowOff>96065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86700" y="5792396"/>
          <a:ext cx="8001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36000" y="5868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06345" y="59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168988</xdr:rowOff>
    </xdr:from>
    <xdr:to>
      <xdr:col>45</xdr:col>
      <xdr:colOff>177800</xdr:colOff>
      <xdr:row>35</xdr:row>
      <xdr:rowOff>7546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080250" y="5452188"/>
          <a:ext cx="806450" cy="3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42250" y="59006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612595" y="59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168988</xdr:rowOff>
    </xdr:from>
    <xdr:to>
      <xdr:col>41</xdr:col>
      <xdr:colOff>50800</xdr:colOff>
      <xdr:row>36</xdr:row>
      <xdr:rowOff>60760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286500" y="5452188"/>
          <a:ext cx="793750" cy="5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029450" y="5456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818845" y="554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235700" y="59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038361" y="6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78156</xdr:rowOff>
    </xdr:from>
    <xdr:to>
      <xdr:col>55</xdr:col>
      <xdr:colOff>50800</xdr:colOff>
      <xdr:row>36</xdr:row>
      <xdr:rowOff>8306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9398000" y="5863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56583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9480550" y="584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45265</xdr:rowOff>
    </xdr:from>
    <xdr:to>
      <xdr:col>50</xdr:col>
      <xdr:colOff>165100</xdr:colOff>
      <xdr:row>35</xdr:row>
      <xdr:rowOff>146865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636000" y="58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163392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06345" y="561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128196</xdr:rowOff>
    </xdr:from>
    <xdr:to>
      <xdr:col>46</xdr:col>
      <xdr:colOff>38100</xdr:colOff>
      <xdr:row>35</xdr:row>
      <xdr:rowOff>58346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842250" y="57479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74873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12595" y="55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118188</xdr:rowOff>
    </xdr:from>
    <xdr:to>
      <xdr:col>41</xdr:col>
      <xdr:colOff>101600</xdr:colOff>
      <xdr:row>33</xdr:row>
      <xdr:rowOff>48338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029450" y="5407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64865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18845" y="518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9960</xdr:rowOff>
    </xdr:from>
    <xdr:to>
      <xdr:col>36</xdr:col>
      <xdr:colOff>165100</xdr:colOff>
      <xdr:row>36</xdr:row>
      <xdr:rowOff>111560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235700" y="59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128087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38361" y="574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427845" y="8345954"/>
          <a:ext cx="1270" cy="146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9480550" y="98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980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9480550" y="8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8345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77661</xdr:rowOff>
    </xdr:from>
    <xdr:to>
      <xdr:col>55</xdr:col>
      <xdr:colOff>0</xdr:colOff>
      <xdr:row>58</xdr:row>
      <xdr:rowOff>165633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686800" y="9659811"/>
          <a:ext cx="74295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9480550" y="93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398000" y="9468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110152</xdr:rowOff>
    </xdr:from>
    <xdr:to>
      <xdr:col>50</xdr:col>
      <xdr:colOff>114300</xdr:colOff>
      <xdr:row>58</xdr:row>
      <xdr:rowOff>165633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86700" y="9692302"/>
          <a:ext cx="800100" cy="5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36000" y="950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38661" y="92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110152</xdr:rowOff>
    </xdr:from>
    <xdr:to>
      <xdr:col>45</xdr:col>
      <xdr:colOff>177800</xdr:colOff>
      <xdr:row>58</xdr:row>
      <xdr:rowOff>126758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080250" y="9692302"/>
          <a:ext cx="80645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42250" y="9488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644911" y="92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116232</xdr:rowOff>
    </xdr:from>
    <xdr:to>
      <xdr:col>41</xdr:col>
      <xdr:colOff>50800</xdr:colOff>
      <xdr:row>58</xdr:row>
      <xdr:rowOff>126758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286500" y="9533282"/>
          <a:ext cx="793750" cy="17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029450" y="9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818845" y="921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235700" y="947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06045" y="925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26861</xdr:rowOff>
    </xdr:from>
    <xdr:to>
      <xdr:col>55</xdr:col>
      <xdr:colOff>50800</xdr:colOff>
      <xdr:row>58</xdr:row>
      <xdr:rowOff>128461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398000" y="960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5288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9480550" y="95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114833</xdr:rowOff>
    </xdr:from>
    <xdr:to>
      <xdr:col>50</xdr:col>
      <xdr:colOff>165100</xdr:colOff>
      <xdr:row>59</xdr:row>
      <xdr:rowOff>44983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36000" y="9696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36110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38661" y="97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59352</xdr:rowOff>
    </xdr:from>
    <xdr:to>
      <xdr:col>46</xdr:col>
      <xdr:colOff>38100</xdr:colOff>
      <xdr:row>58</xdr:row>
      <xdr:rowOff>160952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42250" y="9641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152079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44911" y="97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75958</xdr:rowOff>
    </xdr:from>
    <xdr:to>
      <xdr:col>41</xdr:col>
      <xdr:colOff>101600</xdr:colOff>
      <xdr:row>59</xdr:row>
      <xdr:rowOff>6108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029450" y="965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168685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1161" y="97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65432</xdr:rowOff>
    </xdr:from>
    <xdr:to>
      <xdr:col>36</xdr:col>
      <xdr:colOff>165100</xdr:colOff>
      <xdr:row>57</xdr:row>
      <xdr:rowOff>167032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235700" y="94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158159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361" y="95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427845" y="11660987"/>
          <a:ext cx="1270" cy="1487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9480550" y="114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166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98225</xdr:rowOff>
    </xdr:from>
    <xdr:to>
      <xdr:col>55</xdr:col>
      <xdr:colOff>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686800" y="13147475"/>
          <a:ext cx="74295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9480550" y="126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398000" y="12839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98378</xdr:rowOff>
    </xdr:from>
    <xdr:to>
      <xdr:col>50</xdr:col>
      <xdr:colOff>114300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86700" y="13147628"/>
          <a:ext cx="8001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36000" y="1282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38661" y="126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84215</xdr:rowOff>
    </xdr:from>
    <xdr:to>
      <xdr:col>45</xdr:col>
      <xdr:colOff>177800</xdr:colOff>
      <xdr:row>79</xdr:row>
      <xdr:rowOff>98378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080250" y="13133465"/>
          <a:ext cx="80645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42250" y="12746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44911" y="125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84215</xdr:rowOff>
    </xdr:from>
    <xdr:to>
      <xdr:col>41</xdr:col>
      <xdr:colOff>50800</xdr:colOff>
      <xdr:row>79</xdr:row>
      <xdr:rowOff>96582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286500" y="13133465"/>
          <a:ext cx="79375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029450" y="12627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851161" y="12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235700" y="12706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038361" y="124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47425</xdr:rowOff>
    </xdr:from>
    <xdr:to>
      <xdr:col>55</xdr:col>
      <xdr:colOff>50800</xdr:colOff>
      <xdr:row>79</xdr:row>
      <xdr:rowOff>149025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398000" y="13096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133802</xdr:rowOff>
    </xdr:from>
    <xdr:ext cx="313932"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9480550" y="13017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3600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748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47578</xdr:rowOff>
    </xdr:from>
    <xdr:to>
      <xdr:col>46</xdr:col>
      <xdr:colOff>38100</xdr:colOff>
      <xdr:row>79</xdr:row>
      <xdr:rowOff>149178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42250" y="130968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140305</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083" y="1318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33415</xdr:rowOff>
    </xdr:from>
    <xdr:to>
      <xdr:col>41</xdr:col>
      <xdr:colOff>101600</xdr:colOff>
      <xdr:row>79</xdr:row>
      <xdr:rowOff>135015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029450" y="13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126142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64428" y="131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45782</xdr:rowOff>
    </xdr:from>
    <xdr:to>
      <xdr:col>36</xdr:col>
      <xdr:colOff>165100</xdr:colOff>
      <xdr:row>79</xdr:row>
      <xdr:rowOff>147382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235700" y="130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138509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116267" y="1318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427845" y="14895249"/>
          <a:ext cx="1270" cy="144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9480550" y="163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6336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9480550" y="146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59900" y="14895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50189</xdr:rowOff>
    </xdr:from>
    <xdr:to>
      <xdr:col>55</xdr:col>
      <xdr:colOff>0</xdr:colOff>
      <xdr:row>98</xdr:row>
      <xdr:rowOff>28504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686800" y="16109339"/>
          <a:ext cx="742950" cy="1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9480550" y="1585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398000" y="16001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146434</xdr:rowOff>
    </xdr:from>
    <xdr:to>
      <xdr:col>50</xdr:col>
      <xdr:colOff>114300</xdr:colOff>
      <xdr:row>98</xdr:row>
      <xdr:rowOff>28504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86700" y="16205584"/>
          <a:ext cx="800100" cy="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36000" y="160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38661" y="158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131654</xdr:rowOff>
    </xdr:from>
    <xdr:to>
      <xdr:col>45</xdr:col>
      <xdr:colOff>177800</xdr:colOff>
      <xdr:row>97</xdr:row>
      <xdr:rowOff>146434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080250" y="16190804"/>
          <a:ext cx="80645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42250" y="160705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44911" y="158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59342</xdr:rowOff>
    </xdr:from>
    <xdr:to>
      <xdr:col>41</xdr:col>
      <xdr:colOff>50800</xdr:colOff>
      <xdr:row>97</xdr:row>
      <xdr:rowOff>131654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286500" y="15947042"/>
          <a:ext cx="793750" cy="24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029450" y="1603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851161" y="15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235700" y="16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38361" y="16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170839</xdr:rowOff>
    </xdr:from>
    <xdr:to>
      <xdr:col>55</xdr:col>
      <xdr:colOff>50800</xdr:colOff>
      <xdr:row>97</xdr:row>
      <xdr:rowOff>100989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398000" y="1605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149266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9480550" y="160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149154</xdr:rowOff>
    </xdr:from>
    <xdr:to>
      <xdr:col>50</xdr:col>
      <xdr:colOff>165100</xdr:colOff>
      <xdr:row>98</xdr:row>
      <xdr:rowOff>79304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36000" y="162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70431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38661" y="163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95634</xdr:rowOff>
    </xdr:from>
    <xdr:to>
      <xdr:col>46</xdr:col>
      <xdr:colOff>38100</xdr:colOff>
      <xdr:row>98</xdr:row>
      <xdr:rowOff>25784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42250" y="16154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44911" y="162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80854</xdr:rowOff>
    </xdr:from>
    <xdr:to>
      <xdr:col>41</xdr:col>
      <xdr:colOff>101600</xdr:colOff>
      <xdr:row>98</xdr:row>
      <xdr:rowOff>11004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029450" y="161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51161" y="16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8542</xdr:rowOff>
    </xdr:from>
    <xdr:to>
      <xdr:col>36</xdr:col>
      <xdr:colOff>165100</xdr:colOff>
      <xdr:row>96</xdr:row>
      <xdr:rowOff>110142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235700" y="158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126669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361" y="156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698345" y="5309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4744700" y="50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530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102873</xdr:rowOff>
    </xdr:from>
    <xdr:to>
      <xdr:col>85</xdr:col>
      <xdr:colOff>127000</xdr:colOff>
      <xdr:row>38</xdr:row>
      <xdr:rowOff>130350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938250" y="6383023"/>
          <a:ext cx="762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4744700" y="612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49450" y="62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130350</xdr:rowOff>
    </xdr:from>
    <xdr:to>
      <xdr:col>81</xdr:col>
      <xdr:colOff>50800</xdr:colOff>
      <xdr:row>38</xdr:row>
      <xdr:rowOff>137734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144500" y="6410500"/>
          <a:ext cx="79375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887450" y="621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722428" y="600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99855</xdr:rowOff>
    </xdr:from>
    <xdr:to>
      <xdr:col>76</xdr:col>
      <xdr:colOff>114300</xdr:colOff>
      <xdr:row>38</xdr:row>
      <xdr:rowOff>137734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344400" y="6380005"/>
          <a:ext cx="8001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093700" y="6217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928678" y="59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99855</xdr:rowOff>
    </xdr:from>
    <xdr:to>
      <xdr:col>71</xdr:col>
      <xdr:colOff>177800</xdr:colOff>
      <xdr:row>38</xdr:row>
      <xdr:rowOff>118074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1537950" y="6380005"/>
          <a:ext cx="80645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299950" y="625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4928" y="603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1487150" y="6225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22128" y="600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52073</xdr:rowOff>
    </xdr:from>
    <xdr:to>
      <xdr:col>85</xdr:col>
      <xdr:colOff>177800</xdr:colOff>
      <xdr:row>38</xdr:row>
      <xdr:rowOff>153673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49450" y="6332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138450</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4744700" y="625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79550</xdr:rowOff>
    </xdr:from>
    <xdr:to>
      <xdr:col>81</xdr:col>
      <xdr:colOff>101600</xdr:colOff>
      <xdr:row>39</xdr:row>
      <xdr:rowOff>9700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87450" y="635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8017" y="6446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86934</xdr:rowOff>
    </xdr:from>
    <xdr:to>
      <xdr:col>76</xdr:col>
      <xdr:colOff>165100</xdr:colOff>
      <xdr:row>39</xdr:row>
      <xdr:rowOff>17084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093700" y="6367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8211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006583" y="6453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49055</xdr:rowOff>
    </xdr:from>
    <xdr:to>
      <xdr:col>72</xdr:col>
      <xdr:colOff>38100</xdr:colOff>
      <xdr:row>38</xdr:row>
      <xdr:rowOff>150655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299950" y="6329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141782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928" y="642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67274</xdr:rowOff>
    </xdr:from>
    <xdr:to>
      <xdr:col>67</xdr:col>
      <xdr:colOff>101600</xdr:colOff>
      <xdr:row>38</xdr:row>
      <xdr:rowOff>168874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1487150" y="6347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160001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67717" y="644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698345" y="11665765"/>
          <a:ext cx="1269" cy="119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4744700" y="128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611350" y="1285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4744700" y="114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611350" y="11665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49574</xdr:rowOff>
    </xdr:from>
    <xdr:to>
      <xdr:col>85</xdr:col>
      <xdr:colOff>127000</xdr:colOff>
      <xdr:row>75</xdr:row>
      <xdr:rowOff>168092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938250" y="12438424"/>
          <a:ext cx="762000" cy="11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4744700" y="124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649450" y="12509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168092</xdr:rowOff>
    </xdr:from>
    <xdr:to>
      <xdr:col>81</xdr:col>
      <xdr:colOff>50800</xdr:colOff>
      <xdr:row>76</xdr:row>
      <xdr:rowOff>19845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144500" y="12556942"/>
          <a:ext cx="793750" cy="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887450" y="12517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709161" y="126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19845</xdr:rowOff>
    </xdr:from>
    <xdr:to>
      <xdr:col>76</xdr:col>
      <xdr:colOff>114300</xdr:colOff>
      <xdr:row>76</xdr:row>
      <xdr:rowOff>28291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344400" y="12573795"/>
          <a:ext cx="8001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093700" y="12536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896361" y="126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167939</xdr:rowOff>
    </xdr:from>
    <xdr:to>
      <xdr:col>71</xdr:col>
      <xdr:colOff>177800</xdr:colOff>
      <xdr:row>76</xdr:row>
      <xdr:rowOff>28291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537950" y="12556789"/>
          <a:ext cx="80645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299950" y="12546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02611" y="12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1487150" y="1256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308861" y="126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170224</xdr:rowOff>
    </xdr:from>
    <xdr:to>
      <xdr:col>85</xdr:col>
      <xdr:colOff>177800</xdr:colOff>
      <xdr:row>75</xdr:row>
      <xdr:rowOff>100374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649450" y="123876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21651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4744700" y="1224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117292</xdr:rowOff>
    </xdr:from>
    <xdr:to>
      <xdr:col>81</xdr:col>
      <xdr:colOff>101600</xdr:colOff>
      <xdr:row>76</xdr:row>
      <xdr:rowOff>47442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887450" y="12506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63969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09161" y="122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140495</xdr:rowOff>
    </xdr:from>
    <xdr:to>
      <xdr:col>76</xdr:col>
      <xdr:colOff>165100</xdr:colOff>
      <xdr:row>76</xdr:row>
      <xdr:rowOff>70645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093700" y="1252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87172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361" y="1231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148941</xdr:rowOff>
    </xdr:from>
    <xdr:to>
      <xdr:col>72</xdr:col>
      <xdr:colOff>38100</xdr:colOff>
      <xdr:row>76</xdr:row>
      <xdr:rowOff>79091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299950" y="125377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95619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611" y="123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117138</xdr:rowOff>
    </xdr:from>
    <xdr:to>
      <xdr:col>67</xdr:col>
      <xdr:colOff>101600</xdr:colOff>
      <xdr:row>76</xdr:row>
      <xdr:rowOff>47287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1487150" y="12505988"/>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63815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861" y="122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698345" y="151734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4744700" y="164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611350" y="16441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4744700" y="149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611350" y="15173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45391</xdr:rowOff>
    </xdr:from>
    <xdr:to>
      <xdr:col>85</xdr:col>
      <xdr:colOff>127000</xdr:colOff>
      <xdr:row>98</xdr:row>
      <xdr:rowOff>122482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938250" y="16275991"/>
          <a:ext cx="762000" cy="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4744700" y="1609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649450" y="162392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34350</xdr:rowOff>
    </xdr:from>
    <xdr:to>
      <xdr:col>81</xdr:col>
      <xdr:colOff>50800</xdr:colOff>
      <xdr:row>98</xdr:row>
      <xdr:rowOff>45391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144500" y="16264950"/>
          <a:ext cx="79375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887450" y="1623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709161" y="163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34350</xdr:rowOff>
    </xdr:from>
    <xdr:to>
      <xdr:col>76</xdr:col>
      <xdr:colOff>114300</xdr:colOff>
      <xdr:row>98</xdr:row>
      <xdr:rowOff>65413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344400" y="16264950"/>
          <a:ext cx="800100" cy="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093700" y="162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896361" y="163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65413</xdr:rowOff>
    </xdr:from>
    <xdr:to>
      <xdr:col>71</xdr:col>
      <xdr:colOff>177800</xdr:colOff>
      <xdr:row>98</xdr:row>
      <xdr:rowOff>140061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1537950" y="16296013"/>
          <a:ext cx="806450" cy="7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299950" y="162915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02611" y="163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1487150" y="1629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308861" y="160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71682</xdr:rowOff>
    </xdr:from>
    <xdr:to>
      <xdr:col>85</xdr:col>
      <xdr:colOff>177800</xdr:colOff>
      <xdr:row>99</xdr:row>
      <xdr:rowOff>1832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649450" y="163022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4744700" y="162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166041</xdr:rowOff>
    </xdr:from>
    <xdr:to>
      <xdr:col>81</xdr:col>
      <xdr:colOff>101600</xdr:colOff>
      <xdr:row>98</xdr:row>
      <xdr:rowOff>96191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887450" y="162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112718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161" y="160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155000</xdr:rowOff>
    </xdr:from>
    <xdr:to>
      <xdr:col>76</xdr:col>
      <xdr:colOff>165100</xdr:colOff>
      <xdr:row>98</xdr:row>
      <xdr:rowOff>85150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093700" y="162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361" y="159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14613</xdr:rowOff>
    </xdr:from>
    <xdr:to>
      <xdr:col>72</xdr:col>
      <xdr:colOff>38100</xdr:colOff>
      <xdr:row>98</xdr:row>
      <xdr:rowOff>116213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299950" y="162452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132740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02611" y="160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89261</xdr:rowOff>
    </xdr:from>
    <xdr:to>
      <xdr:col>67</xdr:col>
      <xdr:colOff>101600</xdr:colOff>
      <xdr:row>99</xdr:row>
      <xdr:rowOff>19411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1487150" y="163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10538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08861" y="164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56947</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19949795" y="5346497"/>
          <a:ext cx="1269" cy="11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3624</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0002500" y="51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56947</xdr:rowOff>
    </xdr:from>
    <xdr:to>
      <xdr:col>116</xdr:col>
      <xdr:colOff>152400</xdr:colOff>
      <xdr:row>32</xdr:row>
      <xdr:rowOff>56947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881850" y="534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141453</xdr:rowOff>
    </xdr:from>
    <xdr:to>
      <xdr:col>116</xdr:col>
      <xdr:colOff>63500</xdr:colOff>
      <xdr:row>32</xdr:row>
      <xdr:rowOff>80569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202400" y="5265903"/>
          <a:ext cx="749300" cy="1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652</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0002500" y="6280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9009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141453</xdr:rowOff>
    </xdr:from>
    <xdr:to>
      <xdr:col>111</xdr:col>
      <xdr:colOff>177800</xdr:colOff>
      <xdr:row>33</xdr:row>
      <xdr:rowOff>119507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8395950" y="5265903"/>
          <a:ext cx="806450" cy="30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36246</xdr:rowOff>
    </xdr:from>
    <xdr:to>
      <xdr:col>112</xdr:col>
      <xdr:colOff>38100</xdr:colOff>
      <xdr:row>38</xdr:row>
      <xdr:rowOff>137846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157950" y="6316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128973</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992928" y="64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119507</xdr:rowOff>
    </xdr:from>
    <xdr:to>
      <xdr:col>107</xdr:col>
      <xdr:colOff>50800</xdr:colOff>
      <xdr:row>33</xdr:row>
      <xdr:rowOff>123774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7602200" y="5574157"/>
          <a:ext cx="79375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16814</xdr:rowOff>
    </xdr:from>
    <xdr:to>
      <xdr:col>107</xdr:col>
      <xdr:colOff>101600</xdr:colOff>
      <xdr:row>38</xdr:row>
      <xdr:rowOff>118414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345150" y="629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109541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180128" y="6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123774</xdr:rowOff>
    </xdr:from>
    <xdr:to>
      <xdr:col>102</xdr:col>
      <xdr:colOff>114300</xdr:colOff>
      <xdr:row>34</xdr:row>
      <xdr:rowOff>14732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6802100" y="5578424"/>
          <a:ext cx="8001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xdr:rowOff>
    </xdr:from>
    <xdr:to>
      <xdr:col>102</xdr:col>
      <xdr:colOff>165100</xdr:colOff>
      <xdr:row>38</xdr:row>
      <xdr:rowOff>102870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75514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93997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386378"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162204</xdr:rowOff>
    </xdr:from>
    <xdr:to>
      <xdr:col>98</xdr:col>
      <xdr:colOff>38100</xdr:colOff>
      <xdr:row>38</xdr:row>
      <xdr:rowOff>92354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6757650" y="62772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83481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592628" y="636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29769</xdr:rowOff>
    </xdr:from>
    <xdr:to>
      <xdr:col>116</xdr:col>
      <xdr:colOff>114300</xdr:colOff>
      <xdr:row>32</xdr:row>
      <xdr:rowOff>131369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900900" y="53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130624</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0002500" y="525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90653</xdr:rowOff>
    </xdr:from>
    <xdr:to>
      <xdr:col>112</xdr:col>
      <xdr:colOff>38100</xdr:colOff>
      <xdr:row>32</xdr:row>
      <xdr:rowOff>20803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157950" y="52151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37330</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60611" y="49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68707</xdr:rowOff>
    </xdr:from>
    <xdr:to>
      <xdr:col>107</xdr:col>
      <xdr:colOff>101600</xdr:colOff>
      <xdr:row>33</xdr:row>
      <xdr:rowOff>170307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345150" y="5523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15384</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166861" y="53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72974</xdr:rowOff>
    </xdr:from>
    <xdr:to>
      <xdr:col>102</xdr:col>
      <xdr:colOff>165100</xdr:colOff>
      <xdr:row>34</xdr:row>
      <xdr:rowOff>3124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7551400" y="5527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19651</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54061"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135382</xdr:rowOff>
    </xdr:from>
    <xdr:to>
      <xdr:col>98</xdr:col>
      <xdr:colOff>38100</xdr:colOff>
      <xdr:row>34</xdr:row>
      <xdr:rowOff>65532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6757650" y="55900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82059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60311" y="53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949795" y="8242465"/>
          <a:ext cx="1269" cy="154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0002500" y="80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881850" y="8242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9513</xdr:rowOff>
    </xdr:from>
    <xdr:to>
      <xdr:col>116</xdr:col>
      <xdr:colOff>63500</xdr:colOff>
      <xdr:row>59</xdr:row>
      <xdr:rowOff>9817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202400" y="9756763"/>
          <a:ext cx="7493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0002500" y="951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900900" y="96532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9817</xdr:rowOff>
    </xdr:from>
    <xdr:to>
      <xdr:col>111</xdr:col>
      <xdr:colOff>177800</xdr:colOff>
      <xdr:row>59</xdr:row>
      <xdr:rowOff>10275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8395950" y="9757067"/>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157950" y="963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992928" y="94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10275</xdr:rowOff>
    </xdr:from>
    <xdr:to>
      <xdr:col>107</xdr:col>
      <xdr:colOff>50800</xdr:colOff>
      <xdr:row>59</xdr:row>
      <xdr:rowOff>10655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7602200" y="9757525"/>
          <a:ext cx="7937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345150" y="96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180128" y="94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149416</xdr:rowOff>
    </xdr:from>
    <xdr:to>
      <xdr:col>102</xdr:col>
      <xdr:colOff>114300</xdr:colOff>
      <xdr:row>59</xdr:row>
      <xdr:rowOff>10655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802100" y="9731566"/>
          <a:ext cx="8001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75514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386378"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6757650" y="9657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592628" y="94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130163</xdr:rowOff>
    </xdr:from>
    <xdr:to>
      <xdr:col>116</xdr:col>
      <xdr:colOff>114300</xdr:colOff>
      <xdr:row>59</xdr:row>
      <xdr:rowOff>60313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900900" y="9712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49497</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0002500" y="963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130467</xdr:rowOff>
    </xdr:from>
    <xdr:to>
      <xdr:col>112</xdr:col>
      <xdr:colOff>38100</xdr:colOff>
      <xdr:row>59</xdr:row>
      <xdr:rowOff>60617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157950" y="9712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51744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2167" y="979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130925</xdr:rowOff>
    </xdr:from>
    <xdr:to>
      <xdr:col>107</xdr:col>
      <xdr:colOff>101600</xdr:colOff>
      <xdr:row>59</xdr:row>
      <xdr:rowOff>61075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345150" y="9713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52202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25717" y="979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131305</xdr:rowOff>
    </xdr:from>
    <xdr:to>
      <xdr:col>102</xdr:col>
      <xdr:colOff>165100</xdr:colOff>
      <xdr:row>59</xdr:row>
      <xdr:rowOff>61455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7551400" y="9713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52582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431967" y="9799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98616</xdr:rowOff>
    </xdr:from>
    <xdr:to>
      <xdr:col>98</xdr:col>
      <xdr:colOff>38100</xdr:colOff>
      <xdr:row>59</xdr:row>
      <xdr:rowOff>28766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6757650" y="9680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628" y="97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949795" y="11642667"/>
          <a:ext cx="1269" cy="147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0002500" y="131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3115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0002500" y="1142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881850" y="11642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90453</xdr:rowOff>
    </xdr:from>
    <xdr:to>
      <xdr:col>116</xdr:col>
      <xdr:colOff>63500</xdr:colOff>
      <xdr:row>75</xdr:row>
      <xdr:rowOff>90932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202400" y="12479303"/>
          <a:ext cx="7493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0002500" y="12459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900900" y="12481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79785</xdr:rowOff>
    </xdr:from>
    <xdr:to>
      <xdr:col>111</xdr:col>
      <xdr:colOff>177800</xdr:colOff>
      <xdr:row>75</xdr:row>
      <xdr:rowOff>90932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395950" y="12468635"/>
          <a:ext cx="80645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157950" y="12458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960611" y="125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77467</xdr:rowOff>
    </xdr:from>
    <xdr:to>
      <xdr:col>107</xdr:col>
      <xdr:colOff>50800</xdr:colOff>
      <xdr:row>75</xdr:row>
      <xdr:rowOff>79785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7602200" y="12466317"/>
          <a:ext cx="79375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345150" y="12465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166861" y="125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21286</xdr:rowOff>
    </xdr:from>
    <xdr:to>
      <xdr:col>102</xdr:col>
      <xdr:colOff>114300</xdr:colOff>
      <xdr:row>75</xdr:row>
      <xdr:rowOff>77467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802100" y="12410136"/>
          <a:ext cx="8001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7551400" y="1246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354061" y="1255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6757650" y="12492489"/>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560311" y="125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39653</xdr:rowOff>
    </xdr:from>
    <xdr:to>
      <xdr:col>116</xdr:col>
      <xdr:colOff>114300</xdr:colOff>
      <xdr:row>75</xdr:row>
      <xdr:rowOff>141253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900900" y="12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62530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0002500" y="122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40132</xdr:rowOff>
    </xdr:from>
    <xdr:to>
      <xdr:col>112</xdr:col>
      <xdr:colOff>38100</xdr:colOff>
      <xdr:row>75</xdr:row>
      <xdr:rowOff>141732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157950" y="124289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960611" y="1221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28985</xdr:rowOff>
    </xdr:from>
    <xdr:to>
      <xdr:col>107</xdr:col>
      <xdr:colOff>101600</xdr:colOff>
      <xdr:row>75</xdr:row>
      <xdr:rowOff>130585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345150" y="12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147112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861" y="1220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26667</xdr:rowOff>
    </xdr:from>
    <xdr:to>
      <xdr:col>102</xdr:col>
      <xdr:colOff>165100</xdr:colOff>
      <xdr:row>75</xdr:row>
      <xdr:rowOff>128267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551400" y="124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144794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54061" y="1220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141936</xdr:rowOff>
    </xdr:from>
    <xdr:to>
      <xdr:col>98</xdr:col>
      <xdr:colOff>38100</xdr:colOff>
      <xdr:row>75</xdr:row>
      <xdr:rowOff>72086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6757650" y="12365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88613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60311" y="1214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698,330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664,338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円）のコストとなっており、前年度から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人件費：人事院勧告に伴う増加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公債費：臨時財政対策債の繰上げ償還（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142,077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千円）、普通建設事業費：コロナ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禍を脱し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経済活動が再開したことに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資及び出資金については、主に病院事業会計への繰出金であり、交付税措置のある繰出基準を基本として負担しているため、恒常的に類似団体平均値より高い数値で推移している。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2143"/>
          <a:ext cx="1270" cy="116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75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2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49213</xdr:rowOff>
    </xdr:from>
    <xdr:to>
      <xdr:col>24</xdr:col>
      <xdr:colOff>63500</xdr:colOff>
      <xdr:row>35</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834063"/>
          <a:ext cx="7493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93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15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118554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835396"/>
          <a:ext cx="80645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29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60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118554</xdr:rowOff>
    </xdr:from>
    <xdr:to>
      <xdr:col>15</xdr:col>
      <xdr:colOff>50800</xdr:colOff>
      <xdr:row>35</xdr:row>
      <xdr:rowOff>137223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903404"/>
          <a:ext cx="79375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6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93599</xdr:rowOff>
    </xdr:from>
    <xdr:to>
      <xdr:col>10</xdr:col>
      <xdr:colOff>114300</xdr:colOff>
      <xdr:row>35</xdr:row>
      <xdr:rowOff>137223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878449"/>
          <a:ext cx="8001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05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65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169863</xdr:rowOff>
    </xdr:from>
    <xdr:to>
      <xdr:col>24</xdr:col>
      <xdr:colOff>114300</xdr:colOff>
      <xdr:row>35</xdr:row>
      <xdr:rowOff>100013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21290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4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171196</xdr:rowOff>
    </xdr:from>
    <xdr:to>
      <xdr:col>20</xdr:col>
      <xdr:colOff>38100</xdr:colOff>
      <xdr:row>35</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84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117873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5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67754</xdr:rowOff>
    </xdr:from>
    <xdr:to>
      <xdr:col>15</xdr:col>
      <xdr:colOff>101600</xdr:colOff>
      <xdr:row>35</xdr:row>
      <xdr:rowOff>169354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52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6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86423</xdr:rowOff>
    </xdr:from>
    <xdr:to>
      <xdr:col>10</xdr:col>
      <xdr:colOff>165100</xdr:colOff>
      <xdr:row>36</xdr:row>
      <xdr:rowOff>16573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71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65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42799</xdr:rowOff>
    </xdr:from>
    <xdr:to>
      <xdr:col>6</xdr:col>
      <xdr:colOff>38100</xdr:colOff>
      <xdr:row>35</xdr:row>
      <xdr:rowOff>144399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276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160926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61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05726"/>
          <a:ext cx="1270" cy="129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59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0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05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12893</xdr:rowOff>
    </xdr:from>
    <xdr:to>
      <xdr:col>24</xdr:col>
      <xdr:colOff>63500</xdr:colOff>
      <xdr:row>57</xdr:row>
      <xdr:rowOff>46761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429943"/>
          <a:ext cx="749300" cy="3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218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360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12893</xdr:rowOff>
    </xdr:from>
    <xdr:to>
      <xdr:col>19</xdr:col>
      <xdr:colOff>177800</xdr:colOff>
      <xdr:row>57</xdr:row>
      <xdr:rowOff>16686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22550" y="9429943"/>
          <a:ext cx="80645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64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54895" y="914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149317</xdr:rowOff>
    </xdr:from>
    <xdr:to>
      <xdr:col>15</xdr:col>
      <xdr:colOff>50800</xdr:colOff>
      <xdr:row>57</xdr:row>
      <xdr:rowOff>16686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9236167"/>
          <a:ext cx="793750" cy="19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6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91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149317</xdr:rowOff>
    </xdr:from>
    <xdr:to>
      <xdr:col>10</xdr:col>
      <xdr:colOff>114300</xdr:colOff>
      <xdr:row>57</xdr:row>
      <xdr:rowOff>82131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236167"/>
          <a:ext cx="800100" cy="26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16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345" y="89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0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54595" y="918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167411</xdr:rowOff>
    </xdr:from>
    <xdr:to>
      <xdr:col>24</xdr:col>
      <xdr:colOff>114300</xdr:colOff>
      <xdr:row>57</xdr:row>
      <xdr:rowOff>97561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419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145838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39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133543</xdr:rowOff>
    </xdr:from>
    <xdr:to>
      <xdr:col>20</xdr:col>
      <xdr:colOff>38100</xdr:colOff>
      <xdr:row>57</xdr:row>
      <xdr:rowOff>63693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385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54820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54895" y="94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137336</xdr:rowOff>
    </xdr:from>
    <xdr:to>
      <xdr:col>15</xdr:col>
      <xdr:colOff>101600</xdr:colOff>
      <xdr:row>57</xdr:row>
      <xdr:rowOff>67486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389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58613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947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98517</xdr:rowOff>
    </xdr:from>
    <xdr:to>
      <xdr:col>10</xdr:col>
      <xdr:colOff>165100</xdr:colOff>
      <xdr:row>56</xdr:row>
      <xdr:rowOff>28667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185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19794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345" y="927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31331</xdr:rowOff>
    </xdr:from>
    <xdr:to>
      <xdr:col>6</xdr:col>
      <xdr:colOff>38100</xdr:colOff>
      <xdr:row>57</xdr:row>
      <xdr:rowOff>132931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448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124058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54595" y="954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176395" y="11879141"/>
          <a:ext cx="1270" cy="1002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229100" y="1288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288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229100" y="1166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1879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140921</xdr:rowOff>
    </xdr:from>
    <xdr:to>
      <xdr:col>24</xdr:col>
      <xdr:colOff>63500</xdr:colOff>
      <xdr:row>76</xdr:row>
      <xdr:rowOff>40351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429000" y="12529771"/>
          <a:ext cx="7493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229100" y="12536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127500" y="1255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163255</xdr:rowOff>
    </xdr:from>
    <xdr:to>
      <xdr:col>19</xdr:col>
      <xdr:colOff>177800</xdr:colOff>
      <xdr:row>76</xdr:row>
      <xdr:rowOff>40351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622550" y="12552105"/>
          <a:ext cx="80645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384550" y="125985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154895" y="126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163255</xdr:rowOff>
    </xdr:from>
    <xdr:to>
      <xdr:col>15</xdr:col>
      <xdr:colOff>50800</xdr:colOff>
      <xdr:row>76</xdr:row>
      <xdr:rowOff>121540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828800" y="12552105"/>
          <a:ext cx="79375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571750" y="1256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361145" y="126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111723</xdr:rowOff>
    </xdr:from>
    <xdr:to>
      <xdr:col>10</xdr:col>
      <xdr:colOff>114300</xdr:colOff>
      <xdr:row>76</xdr:row>
      <xdr:rowOff>121540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028700" y="12665673"/>
          <a:ext cx="8001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778000" y="12685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548345" y="127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984250" y="12719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754595" y="128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90121</xdr:rowOff>
    </xdr:from>
    <xdr:to>
      <xdr:col>24</xdr:col>
      <xdr:colOff>114300</xdr:colOff>
      <xdr:row>76</xdr:row>
      <xdr:rowOff>20272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127500" y="12478971"/>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112998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229100" y="1233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161001</xdr:rowOff>
    </xdr:from>
    <xdr:to>
      <xdr:col>20</xdr:col>
      <xdr:colOff>38100</xdr:colOff>
      <xdr:row>76</xdr:row>
      <xdr:rowOff>91151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384550" y="12549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107677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154895" y="1233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112455</xdr:rowOff>
    </xdr:from>
    <xdr:to>
      <xdr:col>15</xdr:col>
      <xdr:colOff>101600</xdr:colOff>
      <xdr:row>76</xdr:row>
      <xdr:rowOff>42605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571750" y="12501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59132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361145" y="1228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70740</xdr:rowOff>
    </xdr:from>
    <xdr:to>
      <xdr:col>10</xdr:col>
      <xdr:colOff>165100</xdr:colOff>
      <xdr:row>77</xdr:row>
      <xdr:rowOff>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778000" y="1262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17417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548345" y="124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60923</xdr:rowOff>
    </xdr:from>
    <xdr:to>
      <xdr:col>6</xdr:col>
      <xdr:colOff>38100</xdr:colOff>
      <xdr:row>76</xdr:row>
      <xdr:rowOff>162523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984250" y="126148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54595" y="1239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4961877"/>
          <a:ext cx="1270" cy="161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5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572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7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4961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14982</xdr:rowOff>
    </xdr:from>
    <xdr:to>
      <xdr:col>24</xdr:col>
      <xdr:colOff>63500</xdr:colOff>
      <xdr:row>96</xdr:row>
      <xdr:rowOff>92227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29000" y="15902682"/>
          <a:ext cx="7493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00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0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155615</xdr:rowOff>
    </xdr:from>
    <xdr:to>
      <xdr:col>19</xdr:col>
      <xdr:colOff>177800</xdr:colOff>
      <xdr:row>96</xdr:row>
      <xdr:rowOff>14982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22550" y="15700415"/>
          <a:ext cx="806450" cy="20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0235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211" y="161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155615</xdr:rowOff>
    </xdr:from>
    <xdr:to>
      <xdr:col>15</xdr:col>
      <xdr:colOff>50800</xdr:colOff>
      <xdr:row>96</xdr:row>
      <xdr:rowOff>45603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5700415"/>
          <a:ext cx="793750" cy="2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0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461" y="161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45603</xdr:rowOff>
    </xdr:from>
    <xdr:to>
      <xdr:col>10</xdr:col>
      <xdr:colOff>114300</xdr:colOff>
      <xdr:row>97</xdr:row>
      <xdr:rowOff>59527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5933303"/>
          <a:ext cx="800100" cy="18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1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661" y="16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182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911" y="162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41427</xdr:rowOff>
    </xdr:from>
    <xdr:to>
      <xdr:col>24</xdr:col>
      <xdr:colOff>114300</xdr:colOff>
      <xdr:row>96</xdr:row>
      <xdr:rowOff>143027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59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64304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57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135632</xdr:rowOff>
    </xdr:from>
    <xdr:to>
      <xdr:col>20</xdr:col>
      <xdr:colOff>38100</xdr:colOff>
      <xdr:row>96</xdr:row>
      <xdr:rowOff>65782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5851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82309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211" y="156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104815</xdr:rowOff>
    </xdr:from>
    <xdr:to>
      <xdr:col>15</xdr:col>
      <xdr:colOff>101600</xdr:colOff>
      <xdr:row>95</xdr:row>
      <xdr:rowOff>34965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56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51492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61145" y="154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166253</xdr:rowOff>
    </xdr:from>
    <xdr:to>
      <xdr:col>10</xdr:col>
      <xdr:colOff>165100</xdr:colOff>
      <xdr:row>96</xdr:row>
      <xdr:rowOff>96403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588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112930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661" y="1565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8727</xdr:rowOff>
    </xdr:from>
    <xdr:to>
      <xdr:col>6</xdr:col>
      <xdr:colOff>38100</xdr:colOff>
      <xdr:row>97</xdr:row>
      <xdr:rowOff>110327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067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126854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911" y="1584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052677"/>
          <a:ext cx="1270" cy="149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5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2069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3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9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65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604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32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11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609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574167"/>
          <a:ext cx="1270" cy="1198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72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74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95451</xdr:rowOff>
    </xdr:from>
    <xdr:to>
      <xdr:col>55</xdr:col>
      <xdr:colOff>0</xdr:colOff>
      <xdr:row>57</xdr:row>
      <xdr:rowOff>152357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686800" y="9512501"/>
          <a:ext cx="742950" cy="5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5192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79273</xdr:rowOff>
    </xdr:from>
    <xdr:to>
      <xdr:col>50</xdr:col>
      <xdr:colOff>114300</xdr:colOff>
      <xdr:row>57</xdr:row>
      <xdr:rowOff>95451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496323"/>
          <a:ext cx="8001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515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6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79273</xdr:rowOff>
    </xdr:from>
    <xdr:to>
      <xdr:col>45</xdr:col>
      <xdr:colOff>177800</xdr:colOff>
      <xdr:row>57</xdr:row>
      <xdr:rowOff>111392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496323"/>
          <a:ext cx="80645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523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6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98377</xdr:rowOff>
    </xdr:from>
    <xdr:to>
      <xdr:col>41</xdr:col>
      <xdr:colOff>50800</xdr:colOff>
      <xdr:row>57</xdr:row>
      <xdr:rowOff>111392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9515427"/>
          <a:ext cx="79375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501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8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533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6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101557</xdr:rowOff>
    </xdr:from>
    <xdr:to>
      <xdr:col>55</xdr:col>
      <xdr:colOff>50800</xdr:colOff>
      <xdr:row>58</xdr:row>
      <xdr:rowOff>31707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518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124434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44651</xdr:rowOff>
    </xdr:from>
    <xdr:to>
      <xdr:col>50</xdr:col>
      <xdr:colOff>165100</xdr:colOff>
      <xdr:row>57</xdr:row>
      <xdr:rowOff>146251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4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162778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2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28473</xdr:rowOff>
    </xdr:from>
    <xdr:to>
      <xdr:col>46</xdr:col>
      <xdr:colOff>38100</xdr:colOff>
      <xdr:row>57</xdr:row>
      <xdr:rowOff>130073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445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9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60592</xdr:rowOff>
    </xdr:from>
    <xdr:to>
      <xdr:col>41</xdr:col>
      <xdr:colOff>101600</xdr:colOff>
      <xdr:row>57</xdr:row>
      <xdr:rowOff>162192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4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25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47577</xdr:rowOff>
    </xdr:from>
    <xdr:to>
      <xdr:col>36</xdr:col>
      <xdr:colOff>165100</xdr:colOff>
      <xdr:row>57</xdr:row>
      <xdr:rowOff>149177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4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165704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2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694371"/>
          <a:ext cx="1270" cy="139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8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4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694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24440</xdr:rowOff>
    </xdr:from>
    <xdr:to>
      <xdr:col>55</xdr:col>
      <xdr:colOff>0</xdr:colOff>
      <xdr:row>78</xdr:row>
      <xdr:rowOff>81415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908590"/>
          <a:ext cx="742950" cy="5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749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91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9947</xdr:rowOff>
    </xdr:from>
    <xdr:to>
      <xdr:col>50</xdr:col>
      <xdr:colOff>114300</xdr:colOff>
      <xdr:row>78</xdr:row>
      <xdr:rowOff>24440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2894097"/>
          <a:ext cx="8001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8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9947</xdr:rowOff>
    </xdr:from>
    <xdr:to>
      <xdr:col>45</xdr:col>
      <xdr:colOff>177800</xdr:colOff>
      <xdr:row>78</xdr:row>
      <xdr:rowOff>50271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2894097"/>
          <a:ext cx="80645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546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9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50271</xdr:rowOff>
    </xdr:from>
    <xdr:to>
      <xdr:col>41</xdr:col>
      <xdr:colOff>50800</xdr:colOff>
      <xdr:row>78</xdr:row>
      <xdr:rowOff>112733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934421"/>
          <a:ext cx="79375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35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6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9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6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30615</xdr:rowOff>
    </xdr:from>
    <xdr:to>
      <xdr:col>55</xdr:col>
      <xdr:colOff>50800</xdr:colOff>
      <xdr:row>78</xdr:row>
      <xdr:rowOff>132215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914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9042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89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145090</xdr:rowOff>
    </xdr:from>
    <xdr:to>
      <xdr:col>50</xdr:col>
      <xdr:colOff>165100</xdr:colOff>
      <xdr:row>78</xdr:row>
      <xdr:rowOff>75240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864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66367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130597</xdr:rowOff>
    </xdr:from>
    <xdr:to>
      <xdr:col>46</xdr:col>
      <xdr:colOff>38100</xdr:colOff>
      <xdr:row>78</xdr:row>
      <xdr:rowOff>60747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849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77274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63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170921</xdr:rowOff>
    </xdr:from>
    <xdr:to>
      <xdr:col>41</xdr:col>
      <xdr:colOff>101600</xdr:colOff>
      <xdr:row>78</xdr:row>
      <xdr:rowOff>101071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88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92198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297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61933</xdr:rowOff>
    </xdr:from>
    <xdr:to>
      <xdr:col>36</xdr:col>
      <xdr:colOff>165100</xdr:colOff>
      <xdr:row>78</xdr:row>
      <xdr:rowOff>163533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9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154660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361" y="130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7845" y="151771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2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288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95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177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132372</xdr:rowOff>
    </xdr:from>
    <xdr:to>
      <xdr:col>55</xdr:col>
      <xdr:colOff>0</xdr:colOff>
      <xdr:row>97</xdr:row>
      <xdr:rowOff>91191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020072"/>
          <a:ext cx="742950" cy="1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988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010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61350</xdr:rowOff>
    </xdr:from>
    <xdr:to>
      <xdr:col>50</xdr:col>
      <xdr:colOff>114300</xdr:colOff>
      <xdr:row>97</xdr:row>
      <xdr:rowOff>91191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86700" y="16120500"/>
          <a:ext cx="800100" cy="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02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661" y="158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61350</xdr:rowOff>
    </xdr:from>
    <xdr:to>
      <xdr:col>45</xdr:col>
      <xdr:colOff>177800</xdr:colOff>
      <xdr:row>97</xdr:row>
      <xdr:rowOff>82573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080250" y="16120500"/>
          <a:ext cx="80645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04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911" y="158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67458</xdr:rowOff>
    </xdr:from>
    <xdr:to>
      <xdr:col>41</xdr:col>
      <xdr:colOff>50800</xdr:colOff>
      <xdr:row>97</xdr:row>
      <xdr:rowOff>82573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126608"/>
          <a:ext cx="79375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0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161" y="158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0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361" y="158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81572</xdr:rowOff>
    </xdr:from>
    <xdr:to>
      <xdr:col>55</xdr:col>
      <xdr:colOff>50800</xdr:colOff>
      <xdr:row>97</xdr:row>
      <xdr:rowOff>11722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5969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104449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58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40391</xdr:rowOff>
    </xdr:from>
    <xdr:to>
      <xdr:col>50</xdr:col>
      <xdr:colOff>165100</xdr:colOff>
      <xdr:row>97</xdr:row>
      <xdr:rowOff>141991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0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133118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661" y="1619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10550</xdr:rowOff>
    </xdr:from>
    <xdr:to>
      <xdr:col>46</xdr:col>
      <xdr:colOff>38100</xdr:colOff>
      <xdr:row>97</xdr:row>
      <xdr:rowOff>112150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06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103277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911" y="1616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31773</xdr:rowOff>
    </xdr:from>
    <xdr:to>
      <xdr:col>41</xdr:col>
      <xdr:colOff>101600</xdr:colOff>
      <xdr:row>97</xdr:row>
      <xdr:rowOff>133373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0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161" y="161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16658</xdr:rowOff>
    </xdr:from>
    <xdr:to>
      <xdr:col>36</xdr:col>
      <xdr:colOff>165100</xdr:colOff>
      <xdr:row>97</xdr:row>
      <xdr:rowOff>118258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0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109385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361" y="161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4956404"/>
          <a:ext cx="1269" cy="135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3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31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47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4956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106096</xdr:rowOff>
    </xdr:from>
    <xdr:to>
      <xdr:col>85</xdr:col>
      <xdr:colOff>127000</xdr:colOff>
      <xdr:row>37</xdr:row>
      <xdr:rowOff>136474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221146"/>
          <a:ext cx="762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594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087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136474</xdr:rowOff>
    </xdr:from>
    <xdr:to>
      <xdr:col>81</xdr:col>
      <xdr:colOff>50800</xdr:colOff>
      <xdr:row>37</xdr:row>
      <xdr:rowOff>160566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144500" y="6251524"/>
          <a:ext cx="79375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11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161" y="58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105461</xdr:rowOff>
    </xdr:from>
    <xdr:to>
      <xdr:col>76</xdr:col>
      <xdr:colOff>114300</xdr:colOff>
      <xdr:row>37</xdr:row>
      <xdr:rowOff>160566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220511"/>
          <a:ext cx="8001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093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361" y="5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105461</xdr:rowOff>
    </xdr:from>
    <xdr:to>
      <xdr:col>71</xdr:col>
      <xdr:colOff>177800</xdr:colOff>
      <xdr:row>37</xdr:row>
      <xdr:rowOff>139459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537950" y="6220511"/>
          <a:ext cx="80645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048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611" y="58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103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861" y="58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55296</xdr:rowOff>
    </xdr:from>
    <xdr:to>
      <xdr:col>85</xdr:col>
      <xdr:colOff>177800</xdr:colOff>
      <xdr:row>37</xdr:row>
      <xdr:rowOff>156896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1703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0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85674</xdr:rowOff>
    </xdr:from>
    <xdr:to>
      <xdr:col>81</xdr:col>
      <xdr:colOff>101600</xdr:colOff>
      <xdr:row>38</xdr:row>
      <xdr:rowOff>15824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200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161" y="62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109766</xdr:rowOff>
    </xdr:from>
    <xdr:to>
      <xdr:col>76</xdr:col>
      <xdr:colOff>165100</xdr:colOff>
      <xdr:row>38</xdr:row>
      <xdr:rowOff>39916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224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31043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361" y="63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54661</xdr:rowOff>
    </xdr:from>
    <xdr:to>
      <xdr:col>72</xdr:col>
      <xdr:colOff>38100</xdr:colOff>
      <xdr:row>37</xdr:row>
      <xdr:rowOff>156261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169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147388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611" y="62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88659</xdr:rowOff>
    </xdr:from>
    <xdr:to>
      <xdr:col>67</xdr:col>
      <xdr:colOff>101600</xdr:colOff>
      <xdr:row>38</xdr:row>
      <xdr:rowOff>18808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20370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861" y="62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319322"/>
          <a:ext cx="1269" cy="142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3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1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319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105776</xdr:rowOff>
    </xdr:from>
    <xdr:to>
      <xdr:col>85</xdr:col>
      <xdr:colOff>127000</xdr:colOff>
      <xdr:row>58</xdr:row>
      <xdr:rowOff>113982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9687926"/>
          <a:ext cx="762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403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545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113982</xdr:rowOff>
    </xdr:from>
    <xdr:to>
      <xdr:col>81</xdr:col>
      <xdr:colOff>50800</xdr:colOff>
      <xdr:row>58</xdr:row>
      <xdr:rowOff>116778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696132"/>
          <a:ext cx="79375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58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161" y="93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109048</xdr:rowOff>
    </xdr:from>
    <xdr:to>
      <xdr:col>76</xdr:col>
      <xdr:colOff>114300</xdr:colOff>
      <xdr:row>58</xdr:row>
      <xdr:rowOff>116778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344400" y="9691198"/>
          <a:ext cx="8001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581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361" y="93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133498</xdr:rowOff>
    </xdr:from>
    <xdr:to>
      <xdr:col>71</xdr:col>
      <xdr:colOff>177800</xdr:colOff>
      <xdr:row>58</xdr:row>
      <xdr:rowOff>109048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1537950" y="9550548"/>
          <a:ext cx="806450" cy="14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546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611" y="93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57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861" y="96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54976</xdr:rowOff>
    </xdr:from>
    <xdr:to>
      <xdr:col>85</xdr:col>
      <xdr:colOff>177800</xdr:colOff>
      <xdr:row>58</xdr:row>
      <xdr:rowOff>156576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6371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141353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55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63182</xdr:rowOff>
    </xdr:from>
    <xdr:to>
      <xdr:col>81</xdr:col>
      <xdr:colOff>101600</xdr:colOff>
      <xdr:row>58</xdr:row>
      <xdr:rowOff>164782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6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155909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161" y="97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65978</xdr:rowOff>
    </xdr:from>
    <xdr:to>
      <xdr:col>76</xdr:col>
      <xdr:colOff>165100</xdr:colOff>
      <xdr:row>58</xdr:row>
      <xdr:rowOff>167578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6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158705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361" y="97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58248</xdr:rowOff>
    </xdr:from>
    <xdr:to>
      <xdr:col>72</xdr:col>
      <xdr:colOff>38100</xdr:colOff>
      <xdr:row>58</xdr:row>
      <xdr:rowOff>159848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640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150975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7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82698</xdr:rowOff>
    </xdr:from>
    <xdr:to>
      <xdr:col>67</xdr:col>
      <xdr:colOff>101600</xdr:colOff>
      <xdr:row>58</xdr:row>
      <xdr:rowOff>12848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499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29375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2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913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7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913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102873</xdr:rowOff>
    </xdr:from>
    <xdr:to>
      <xdr:col>85</xdr:col>
      <xdr:colOff>127000</xdr:colOff>
      <xdr:row>78</xdr:row>
      <xdr:rowOff>130350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987023"/>
          <a:ext cx="762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72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874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130350</xdr:rowOff>
    </xdr:from>
    <xdr:to>
      <xdr:col>81</xdr:col>
      <xdr:colOff>50800</xdr:colOff>
      <xdr:row>78</xdr:row>
      <xdr:rowOff>137734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3014500"/>
          <a:ext cx="79375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2822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26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99854</xdr:rowOff>
    </xdr:from>
    <xdr:to>
      <xdr:col>76</xdr:col>
      <xdr:colOff>114300</xdr:colOff>
      <xdr:row>78</xdr:row>
      <xdr:rowOff>137734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344400" y="12984004"/>
          <a:ext cx="800100" cy="3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82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8678" y="1260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99854</xdr:rowOff>
    </xdr:from>
    <xdr:to>
      <xdr:col>71</xdr:col>
      <xdr:colOff>177800</xdr:colOff>
      <xdr:row>78</xdr:row>
      <xdr:rowOff>118075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1537950" y="12984004"/>
          <a:ext cx="806450" cy="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8594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34928" y="1264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829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22128" y="126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52073</xdr:rowOff>
    </xdr:from>
    <xdr:to>
      <xdr:col>85</xdr:col>
      <xdr:colOff>177800</xdr:colOff>
      <xdr:row>78</xdr:row>
      <xdr:rowOff>153673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936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138450</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85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79550</xdr:rowOff>
    </xdr:from>
    <xdr:to>
      <xdr:col>81</xdr:col>
      <xdr:colOff>101600</xdr:colOff>
      <xdr:row>79</xdr:row>
      <xdr:rowOff>9700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96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68017" y="1305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86934</xdr:rowOff>
    </xdr:from>
    <xdr:to>
      <xdr:col>76</xdr:col>
      <xdr:colOff>165100</xdr:colOff>
      <xdr:row>79</xdr:row>
      <xdr:rowOff>17084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971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8211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006583" y="1305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49054</xdr:rowOff>
    </xdr:from>
    <xdr:to>
      <xdr:col>72</xdr:col>
      <xdr:colOff>38100</xdr:colOff>
      <xdr:row>78</xdr:row>
      <xdr:rowOff>150654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29332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141781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302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67275</xdr:rowOff>
    </xdr:from>
    <xdr:to>
      <xdr:col>67</xdr:col>
      <xdr:colOff>101600</xdr:colOff>
      <xdr:row>78</xdr:row>
      <xdr:rowOff>168875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951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160002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67717" y="1304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967114"/>
          <a:ext cx="1269" cy="122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2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196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74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96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49574</xdr:rowOff>
    </xdr:from>
    <xdr:to>
      <xdr:col>85</xdr:col>
      <xdr:colOff>127000</xdr:colOff>
      <xdr:row>95</xdr:row>
      <xdr:rowOff>168092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5765824"/>
          <a:ext cx="762000" cy="11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81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5836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168092</xdr:rowOff>
    </xdr:from>
    <xdr:to>
      <xdr:col>81</xdr:col>
      <xdr:colOff>50800</xdr:colOff>
      <xdr:row>96</xdr:row>
      <xdr:rowOff>19845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5884342"/>
          <a:ext cx="79375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584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161" y="159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19845</xdr:rowOff>
    </xdr:from>
    <xdr:to>
      <xdr:col>76</xdr:col>
      <xdr:colOff>114300</xdr:colOff>
      <xdr:row>96</xdr:row>
      <xdr:rowOff>28291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5907545"/>
          <a:ext cx="8001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586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361" y="159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167939</xdr:rowOff>
    </xdr:from>
    <xdr:to>
      <xdr:col>71</xdr:col>
      <xdr:colOff>177800</xdr:colOff>
      <xdr:row>96</xdr:row>
      <xdr:rowOff>28291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1537950" y="15884189"/>
          <a:ext cx="806450" cy="3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5874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611" y="159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58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861" y="159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170224</xdr:rowOff>
    </xdr:from>
    <xdr:to>
      <xdr:col>85</xdr:col>
      <xdr:colOff>177800</xdr:colOff>
      <xdr:row>95</xdr:row>
      <xdr:rowOff>100374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57150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21651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55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117292</xdr:rowOff>
    </xdr:from>
    <xdr:to>
      <xdr:col>81</xdr:col>
      <xdr:colOff>101600</xdr:colOff>
      <xdr:row>96</xdr:row>
      <xdr:rowOff>47442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58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63969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161" y="15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140495</xdr:rowOff>
    </xdr:from>
    <xdr:to>
      <xdr:col>76</xdr:col>
      <xdr:colOff>165100</xdr:colOff>
      <xdr:row>96</xdr:row>
      <xdr:rowOff>70645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58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87172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5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148941</xdr:rowOff>
    </xdr:from>
    <xdr:to>
      <xdr:col>72</xdr:col>
      <xdr:colOff>38100</xdr:colOff>
      <xdr:row>96</xdr:row>
      <xdr:rowOff>79091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5865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95618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56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117139</xdr:rowOff>
    </xdr:from>
    <xdr:to>
      <xdr:col>67</xdr:col>
      <xdr:colOff>101600</xdr:colOff>
      <xdr:row>96</xdr:row>
      <xdr:rowOff>47289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58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63816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56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9171" y="50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19949795" y="5181854"/>
          <a:ext cx="1269"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0002500" y="6321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0002500" y="49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5181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202400" y="6305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0002500" y="60800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900900" y="6222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395950" y="6305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157950" y="6225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051783" y="6006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6022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345150" y="6195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25717" y="597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7551400" y="6235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64283" y="6017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6757650" y="5909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631867" y="569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9009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0002500" y="620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1579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841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3451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903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農林水産業費：対前年△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円は令和５年度において、国庫補助が採択されず林業関係補助事業の実施がなかったことによる。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円はコロナ禍における臨時交付金事業を令和５年度は実施しなかったため。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28,493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円はコロナ禍を脱し経済活動が再開したことによる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元金償還（中央公民館建設）の開始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と臨時財政対策債の繰上げ償還による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普通交付税の増などにより財源不足が圧縮され、財政調整基金の取崩し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百万円を中止したことにより、当該基金残高が維持できた。同様に、財政調整基金の取崩しが僅かであったため、実質単年度収支がプラスを維持している。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実質単年度収支の大幅な増加は臨時財政対策債の繰上げ償還によるもの。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本町においては、すべての会計で黒字（企業会計においては、資金剰余の状態）となっている。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資金剰余額の標準財政規模比が最も大きい病院事業の令和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新型コロナ関連の収入が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あったが、それが減少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したことにより利益幅が大きく減少した。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水道事業会計については、一般家庭の使用水量の減少により料金収入は減少となったが、施設修繕、起債償還金の減少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がほぼ横ばい状態であった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公共下水道事業特別会計及び集落排水処理事業特別会計は令和６年度より公営企業会計化のため、決算剰余ありの決算となった。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引き続き、各会計の経営健全化に取り組み、一般会計の財政負担の軽減に努める必要がある。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5_&#23721;&#32654;&#30010;&#65288;0319&#65289;\313025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99686</v>
          </cell>
          <cell r="F3">
            <v>103390</v>
          </cell>
        </row>
        <row r="5">
          <cell r="A5" t="str">
            <v xml:space="preserve"> R02</v>
          </cell>
          <cell r="D5">
            <v>43963</v>
          </cell>
          <cell r="F5">
            <v>117234</v>
          </cell>
        </row>
        <row r="7">
          <cell r="A7" t="str">
            <v xml:space="preserve"> R03</v>
          </cell>
          <cell r="D7">
            <v>49048</v>
          </cell>
          <cell r="F7">
            <v>97758</v>
          </cell>
        </row>
        <row r="9">
          <cell r="A9" t="str">
            <v xml:space="preserve"> R04</v>
          </cell>
          <cell r="D9">
            <v>32059</v>
          </cell>
          <cell r="F9">
            <v>91338</v>
          </cell>
        </row>
        <row r="11">
          <cell r="A11" t="str">
            <v xml:space="preserve"> R05</v>
          </cell>
          <cell r="D11">
            <v>58997</v>
          </cell>
          <cell r="F11">
            <v>103975</v>
          </cell>
        </row>
        <row r="18">
          <cell r="B18" t="str">
            <v>R01</v>
          </cell>
          <cell r="C18" t="str">
            <v>R02</v>
          </cell>
          <cell r="D18" t="str">
            <v>R03</v>
          </cell>
          <cell r="E18" t="str">
            <v>R04</v>
          </cell>
          <cell r="F18" t="str">
            <v>R05</v>
          </cell>
        </row>
        <row r="19">
          <cell r="A19" t="str">
            <v>実質収支額</v>
          </cell>
          <cell r="B19">
            <v>2.82</v>
          </cell>
          <cell r="C19">
            <v>3</v>
          </cell>
          <cell r="D19">
            <v>3.33</v>
          </cell>
          <cell r="E19">
            <v>2.82</v>
          </cell>
          <cell r="F19">
            <v>3.05</v>
          </cell>
        </row>
        <row r="20">
          <cell r="A20" t="str">
            <v>財政調整基金残高</v>
          </cell>
          <cell r="B20">
            <v>16.510000000000002</v>
          </cell>
          <cell r="C20">
            <v>18.11</v>
          </cell>
          <cell r="D20">
            <v>22.98</v>
          </cell>
          <cell r="E20">
            <v>26.17</v>
          </cell>
          <cell r="F20">
            <v>28.03</v>
          </cell>
        </row>
        <row r="21">
          <cell r="A21" t="str">
            <v>実質単年度収支</v>
          </cell>
          <cell r="B21">
            <v>-1.06</v>
          </cell>
          <cell r="C21">
            <v>1.17</v>
          </cell>
          <cell r="D21">
            <v>5.01</v>
          </cell>
          <cell r="E21">
            <v>0.35</v>
          </cell>
          <cell r="F21">
            <v>4.28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0.01</v>
          </cell>
          <cell r="H29" t="e">
            <v>#N/A</v>
          </cell>
          <cell r="I29">
            <v>0</v>
          </cell>
          <cell r="J29" t="e">
            <v>#N/A</v>
          </cell>
          <cell r="K29">
            <v>0.01</v>
          </cell>
        </row>
        <row r="30">
          <cell r="A30" t="str">
            <v>国民健康保険特別会計</v>
          </cell>
          <cell r="B30" t="e">
            <v>#N/A</v>
          </cell>
          <cell r="C30">
            <v>0.75</v>
          </cell>
          <cell r="D30" t="e">
            <v>#N/A</v>
          </cell>
          <cell r="E30">
            <v>0.54</v>
          </cell>
          <cell r="F30" t="e">
            <v>#N/A</v>
          </cell>
          <cell r="G30">
            <v>0.59</v>
          </cell>
          <cell r="H30" t="e">
            <v>#N/A</v>
          </cell>
          <cell r="I30">
            <v>0.43</v>
          </cell>
          <cell r="J30" t="e">
            <v>#N/A</v>
          </cell>
          <cell r="K30">
            <v>0.34</v>
          </cell>
        </row>
        <row r="31">
          <cell r="A31" t="str">
            <v>集落排水処理事業特別会計</v>
          </cell>
          <cell r="B31" t="e">
            <v>#N/A</v>
          </cell>
          <cell r="C31">
            <v>0</v>
          </cell>
          <cell r="D31" t="e">
            <v>#N/A</v>
          </cell>
          <cell r="E31">
            <v>0</v>
          </cell>
          <cell r="F31" t="e">
            <v>#N/A</v>
          </cell>
          <cell r="G31">
            <v>0</v>
          </cell>
          <cell r="H31" t="e">
            <v>#N/A</v>
          </cell>
          <cell r="I31">
            <v>0</v>
          </cell>
          <cell r="J31" t="e">
            <v>#N/A</v>
          </cell>
          <cell r="K31">
            <v>0.53</v>
          </cell>
        </row>
        <row r="32">
          <cell r="A32" t="str">
            <v>介護保険特別会計</v>
          </cell>
          <cell r="B32" t="e">
            <v>#N/A</v>
          </cell>
          <cell r="C32">
            <v>1.33</v>
          </cell>
          <cell r="D32" t="e">
            <v>#N/A</v>
          </cell>
          <cell r="E32">
            <v>1.24</v>
          </cell>
          <cell r="F32" t="e">
            <v>#N/A</v>
          </cell>
          <cell r="G32">
            <v>1.69</v>
          </cell>
          <cell r="H32" t="e">
            <v>#N/A</v>
          </cell>
          <cell r="I32">
            <v>1.31</v>
          </cell>
          <cell r="J32" t="e">
            <v>#N/A</v>
          </cell>
          <cell r="K32">
            <v>1.55</v>
          </cell>
        </row>
        <row r="33">
          <cell r="A33" t="str">
            <v>一般会計</v>
          </cell>
          <cell r="B33" t="e">
            <v>#N/A</v>
          </cell>
          <cell r="C33">
            <v>2.82</v>
          </cell>
          <cell r="D33" t="e">
            <v>#N/A</v>
          </cell>
          <cell r="E33">
            <v>3</v>
          </cell>
          <cell r="F33" t="e">
            <v>#N/A</v>
          </cell>
          <cell r="G33">
            <v>3.32</v>
          </cell>
          <cell r="H33" t="e">
            <v>#N/A</v>
          </cell>
          <cell r="I33">
            <v>2.82</v>
          </cell>
          <cell r="J33" t="e">
            <v>#N/A</v>
          </cell>
          <cell r="K33">
            <v>3.05</v>
          </cell>
        </row>
        <row r="34">
          <cell r="A34" t="str">
            <v>公共下水道事業特別会計</v>
          </cell>
          <cell r="B34" t="e">
            <v>#N/A</v>
          </cell>
          <cell r="C34">
            <v>0</v>
          </cell>
          <cell r="D34" t="e">
            <v>#N/A</v>
          </cell>
          <cell r="E34">
            <v>0</v>
          </cell>
          <cell r="F34" t="e">
            <v>#N/A</v>
          </cell>
          <cell r="G34">
            <v>0</v>
          </cell>
          <cell r="H34" t="e">
            <v>#N/A</v>
          </cell>
          <cell r="I34">
            <v>0</v>
          </cell>
          <cell r="J34" t="e">
            <v>#N/A</v>
          </cell>
          <cell r="K34">
            <v>3.76</v>
          </cell>
        </row>
        <row r="35">
          <cell r="A35" t="str">
            <v>水道事業会計</v>
          </cell>
          <cell r="B35" t="e">
            <v>#N/A</v>
          </cell>
          <cell r="C35">
            <v>6.65</v>
          </cell>
          <cell r="D35" t="e">
            <v>#N/A</v>
          </cell>
          <cell r="E35">
            <v>6.66</v>
          </cell>
          <cell r="F35" t="e">
            <v>#N/A</v>
          </cell>
          <cell r="G35">
            <v>6.3</v>
          </cell>
          <cell r="H35" t="e">
            <v>#N/A</v>
          </cell>
          <cell r="I35">
            <v>7.1</v>
          </cell>
          <cell r="J35" t="e">
            <v>#N/A</v>
          </cell>
          <cell r="K35">
            <v>7</v>
          </cell>
        </row>
        <row r="36">
          <cell r="A36" t="str">
            <v>病院事業会計</v>
          </cell>
          <cell r="B36" t="e">
            <v>#N/A</v>
          </cell>
          <cell r="C36">
            <v>26.82</v>
          </cell>
          <cell r="D36" t="e">
            <v>#N/A</v>
          </cell>
          <cell r="E36">
            <v>26.18</v>
          </cell>
          <cell r="F36" t="e">
            <v>#N/A</v>
          </cell>
          <cell r="G36">
            <v>25.53</v>
          </cell>
          <cell r="H36" t="e">
            <v>#N/A</v>
          </cell>
          <cell r="I36">
            <v>24.26</v>
          </cell>
          <cell r="J36" t="e">
            <v>#N/A</v>
          </cell>
          <cell r="K36">
            <v>20.88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773</v>
          </cell>
          <cell r="G42">
            <v>722</v>
          </cell>
          <cell r="J42">
            <v>706</v>
          </cell>
          <cell r="M42">
            <v>739</v>
          </cell>
          <cell r="P42">
            <v>791</v>
          </cell>
        </row>
        <row r="43">
          <cell r="A43" t="str">
            <v>一時借入金の利子</v>
          </cell>
          <cell r="B43">
            <v>0</v>
          </cell>
          <cell r="E43">
            <v>0</v>
          </cell>
          <cell r="H43">
            <v>0</v>
          </cell>
          <cell r="K43">
            <v>0</v>
          </cell>
          <cell r="N43">
            <v>1</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11</v>
          </cell>
          <cell r="E45">
            <v>11</v>
          </cell>
          <cell r="H45">
            <v>12</v>
          </cell>
          <cell r="K45">
            <v>18</v>
          </cell>
          <cell r="N45">
            <v>13</v>
          </cell>
        </row>
        <row r="46">
          <cell r="A46" t="str">
            <v>公営企業債の元利償還金に対する繰入金</v>
          </cell>
          <cell r="B46">
            <v>442</v>
          </cell>
          <cell r="E46">
            <v>372</v>
          </cell>
          <cell r="H46">
            <v>367</v>
          </cell>
          <cell r="K46">
            <v>337</v>
          </cell>
          <cell r="N46">
            <v>349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747</v>
          </cell>
          <cell r="E49">
            <v>673</v>
          </cell>
          <cell r="H49">
            <v>681</v>
          </cell>
          <cell r="K49">
            <v>717</v>
          </cell>
          <cell r="N49">
            <v>794</v>
          </cell>
        </row>
        <row r="50">
          <cell r="A50" t="str">
            <v>実質公債費比率の分子</v>
          </cell>
          <cell r="B50" t="e">
            <v>#N/A</v>
          </cell>
          <cell r="C50">
            <v>427</v>
          </cell>
          <cell r="D50" t="e">
            <v>#N/A</v>
          </cell>
          <cell r="E50" t="e">
            <v>#N/A</v>
          </cell>
          <cell r="F50">
            <v>334</v>
          </cell>
          <cell r="G50" t="e">
            <v>#N/A</v>
          </cell>
          <cell r="H50" t="e">
            <v>#N/A</v>
          </cell>
          <cell r="I50">
            <v>354</v>
          </cell>
          <cell r="J50" t="e">
            <v>#N/A</v>
          </cell>
          <cell r="K50" t="e">
            <v>#N/A</v>
          </cell>
          <cell r="L50">
            <v>333</v>
          </cell>
          <cell r="M50" t="e">
            <v>#N/A</v>
          </cell>
          <cell r="N50" t="e">
            <v>#N/A</v>
          </cell>
          <cell r="O50">
            <v>366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8655</v>
          </cell>
          <cell r="G56">
            <v>8201</v>
          </cell>
          <cell r="J56">
            <v>8439</v>
          </cell>
          <cell r="M56">
            <v>8136</v>
          </cell>
          <cell r="P56">
            <v>7811</v>
          </cell>
        </row>
        <row r="57">
          <cell r="A57" t="str">
            <v>充当可能特定歳入</v>
          </cell>
          <cell r="D57">
            <v>88</v>
          </cell>
          <cell r="G57">
            <v>81</v>
          </cell>
          <cell r="J57">
            <v>62</v>
          </cell>
          <cell r="M57">
            <v>53</v>
          </cell>
          <cell r="P57">
            <v>44</v>
          </cell>
        </row>
        <row r="58">
          <cell r="A58" t="str">
            <v>充当可能基金</v>
          </cell>
          <cell r="D58">
            <v>2862</v>
          </cell>
          <cell r="G58">
            <v>3226</v>
          </cell>
          <cell r="J58">
            <v>3719</v>
          </cell>
          <cell r="M58">
            <v>4188</v>
          </cell>
          <cell r="P58">
            <v>4118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381</v>
          </cell>
          <cell r="E62">
            <v>445</v>
          </cell>
          <cell r="H62">
            <v>470</v>
          </cell>
          <cell r="K62">
            <v>428</v>
          </cell>
          <cell r="N62">
            <v>533</v>
          </cell>
        </row>
        <row r="63">
          <cell r="A63" t="str">
            <v>組合等負担等見込額</v>
          </cell>
          <cell r="B63">
            <v>130</v>
          </cell>
          <cell r="E63">
            <v>126</v>
          </cell>
          <cell r="H63">
            <v>125</v>
          </cell>
          <cell r="K63">
            <v>129</v>
          </cell>
          <cell r="N63">
            <v>121</v>
          </cell>
        </row>
        <row r="64">
          <cell r="A64" t="str">
            <v>公営企業債等繰入見込額</v>
          </cell>
          <cell r="B64">
            <v>5073</v>
          </cell>
          <cell r="E64">
            <v>4616</v>
          </cell>
          <cell r="H64">
            <v>4487</v>
          </cell>
          <cell r="K64">
            <v>4429</v>
          </cell>
          <cell r="N64">
            <v>4282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7424</v>
          </cell>
          <cell r="E66">
            <v>7361</v>
          </cell>
          <cell r="H66">
            <v>7415</v>
          </cell>
          <cell r="K66">
            <v>7075</v>
          </cell>
          <cell r="N66">
            <v>6556</v>
          </cell>
        </row>
        <row r="67">
          <cell r="A67" t="str">
            <v>将来負担比率の分子</v>
          </cell>
          <cell r="B67" t="e">
            <v>#N/A</v>
          </cell>
          <cell r="C67">
            <v>1403</v>
          </cell>
          <cell r="D67" t="e">
            <v>#N/A</v>
          </cell>
          <cell r="E67" t="e">
            <v>#N/A</v>
          </cell>
          <cell r="F67">
            <v>1041</v>
          </cell>
          <cell r="G67" t="e">
            <v>#N/A</v>
          </cell>
          <cell r="H67" t="e">
            <v>#N/A</v>
          </cell>
          <cell r="I67">
            <v>278</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1070</v>
          </cell>
          <cell r="C72">
            <v>1191</v>
          </cell>
          <cell r="D72">
            <v>1299</v>
          </cell>
        </row>
        <row r="73">
          <cell r="A73" t="str">
            <v>減債基金</v>
          </cell>
          <cell r="B73">
            <v>106</v>
          </cell>
          <cell r="C73">
            <v>249</v>
          </cell>
          <cell r="D73">
            <v>123</v>
          </cell>
        </row>
        <row r="74">
          <cell r="A74" t="str">
            <v>その他特定目的基金</v>
          </cell>
          <cell r="B74">
            <v>2019</v>
          </cell>
          <cell r="C74">
            <v>2148</v>
          </cell>
          <cell r="D74">
            <v>2073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7774403</v>
      </c>
      <c r="BO4" s="346"/>
      <c r="BP4" s="346"/>
      <c r="BQ4" s="346"/>
      <c r="BR4" s="346"/>
      <c r="BS4" s="346"/>
      <c r="BT4" s="346"/>
      <c r="BU4" s="347"/>
      <c r="BV4" s="345">
        <v>7459139</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3.1</v>
      </c>
      <c r="CU4" s="352"/>
      <c r="CV4" s="352"/>
      <c r="CW4" s="352"/>
      <c r="CX4" s="352"/>
      <c r="CY4" s="352"/>
      <c r="CZ4" s="352"/>
      <c r="DA4" s="353"/>
      <c r="DB4" s="351">
        <v>2.8</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7613895</v>
      </c>
      <c r="BO5" s="383"/>
      <c r="BP5" s="383"/>
      <c r="BQ5" s="383"/>
      <c r="BR5" s="383"/>
      <c r="BS5" s="383"/>
      <c r="BT5" s="383"/>
      <c r="BU5" s="384"/>
      <c r="BV5" s="382">
        <v>7307720</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88.8</v>
      </c>
      <c r="CU5" s="380"/>
      <c r="CV5" s="380"/>
      <c r="CW5" s="380"/>
      <c r="CX5" s="380"/>
      <c r="CY5" s="380"/>
      <c r="CZ5" s="380"/>
      <c r="DA5" s="381"/>
      <c r="DB5" s="379">
        <v>85.2</v>
      </c>
      <c r="DC5" s="380"/>
      <c r="DD5" s="380"/>
      <c r="DE5" s="380"/>
      <c r="DF5" s="380"/>
      <c r="DG5" s="380"/>
      <c r="DH5" s="380"/>
      <c r="DI5" s="381"/>
    </row>
    <row r="6" spans="1:119" ht="18.75" customHeight="1" x14ac:dyDescent="0.2">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160508</v>
      </c>
      <c r="BO6" s="383"/>
      <c r="BP6" s="383"/>
      <c r="BQ6" s="383"/>
      <c r="BR6" s="383"/>
      <c r="BS6" s="383"/>
      <c r="BT6" s="383"/>
      <c r="BU6" s="384"/>
      <c r="BV6" s="382">
        <v>151419</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89.2</v>
      </c>
      <c r="CU6" s="420"/>
      <c r="CV6" s="420"/>
      <c r="CW6" s="420"/>
      <c r="CX6" s="420"/>
      <c r="CY6" s="420"/>
      <c r="CZ6" s="420"/>
      <c r="DA6" s="421"/>
      <c r="DB6" s="419">
        <v>86.1</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18995</v>
      </c>
      <c r="BO7" s="383"/>
      <c r="BP7" s="383"/>
      <c r="BQ7" s="383"/>
      <c r="BR7" s="383"/>
      <c r="BS7" s="383"/>
      <c r="BT7" s="383"/>
      <c r="BU7" s="384"/>
      <c r="BV7" s="382">
        <v>23005</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4632519</v>
      </c>
      <c r="CU7" s="383"/>
      <c r="CV7" s="383"/>
      <c r="CW7" s="383"/>
      <c r="CX7" s="383"/>
      <c r="CY7" s="383"/>
      <c r="CZ7" s="383"/>
      <c r="DA7" s="384"/>
      <c r="DB7" s="382">
        <v>4549837</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141513</v>
      </c>
      <c r="BO8" s="383"/>
      <c r="BP8" s="383"/>
      <c r="BQ8" s="383"/>
      <c r="BR8" s="383"/>
      <c r="BS8" s="383"/>
      <c r="BT8" s="383"/>
      <c r="BU8" s="384"/>
      <c r="BV8" s="382">
        <v>128414</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0.26</v>
      </c>
      <c r="CU8" s="423"/>
      <c r="CV8" s="423"/>
      <c r="CW8" s="423"/>
      <c r="CX8" s="423"/>
      <c r="CY8" s="423"/>
      <c r="CZ8" s="423"/>
      <c r="DA8" s="424"/>
      <c r="DB8" s="422">
        <v>0.26</v>
      </c>
      <c r="DC8" s="423"/>
      <c r="DD8" s="423"/>
      <c r="DE8" s="423"/>
      <c r="DF8" s="423"/>
      <c r="DG8" s="423"/>
      <c r="DH8" s="423"/>
      <c r="DI8" s="424"/>
    </row>
    <row r="9" spans="1:119" ht="18.75" customHeight="1" thickBot="1" x14ac:dyDescent="0.25">
      <c r="A9" s="40"/>
      <c r="B9" s="376" t="s">
        <v>46</v>
      </c>
      <c r="C9" s="377"/>
      <c r="D9" s="377"/>
      <c r="E9" s="377"/>
      <c r="F9" s="377"/>
      <c r="G9" s="377"/>
      <c r="H9" s="377"/>
      <c r="I9" s="377"/>
      <c r="J9" s="377"/>
      <c r="K9" s="425"/>
      <c r="L9" s="426" t="s">
        <v>47</v>
      </c>
      <c r="M9" s="427"/>
      <c r="N9" s="427"/>
      <c r="O9" s="427"/>
      <c r="P9" s="427"/>
      <c r="Q9" s="428"/>
      <c r="R9" s="429">
        <v>10799</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13099</v>
      </c>
      <c r="BO9" s="383"/>
      <c r="BP9" s="383"/>
      <c r="BQ9" s="383"/>
      <c r="BR9" s="383"/>
      <c r="BS9" s="383"/>
      <c r="BT9" s="383"/>
      <c r="BU9" s="384"/>
      <c r="BV9" s="382">
        <v>-26526</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16.5</v>
      </c>
      <c r="CU9" s="380"/>
      <c r="CV9" s="380"/>
      <c r="CW9" s="380"/>
      <c r="CX9" s="380"/>
      <c r="CY9" s="380"/>
      <c r="CZ9" s="380"/>
      <c r="DA9" s="381"/>
      <c r="DB9" s="379">
        <v>13.1</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52</v>
      </c>
      <c r="M10" s="412"/>
      <c r="N10" s="412"/>
      <c r="O10" s="412"/>
      <c r="P10" s="412"/>
      <c r="Q10" s="413"/>
      <c r="R10" s="433">
        <v>11485</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54</v>
      </c>
      <c r="AV10" s="415"/>
      <c r="AW10" s="415"/>
      <c r="AX10" s="415"/>
      <c r="AY10" s="416" t="s">
        <v>55</v>
      </c>
      <c r="AZ10" s="417"/>
      <c r="BA10" s="417"/>
      <c r="BB10" s="417"/>
      <c r="BC10" s="417"/>
      <c r="BD10" s="417"/>
      <c r="BE10" s="417"/>
      <c r="BF10" s="417"/>
      <c r="BG10" s="417"/>
      <c r="BH10" s="417"/>
      <c r="BI10" s="417"/>
      <c r="BJ10" s="417"/>
      <c r="BK10" s="417"/>
      <c r="BL10" s="417"/>
      <c r="BM10" s="418"/>
      <c r="BN10" s="382">
        <v>42917</v>
      </c>
      <c r="BO10" s="383"/>
      <c r="BP10" s="383"/>
      <c r="BQ10" s="383"/>
      <c r="BR10" s="383"/>
      <c r="BS10" s="383"/>
      <c r="BT10" s="383"/>
      <c r="BU10" s="384"/>
      <c r="BV10" s="382">
        <v>42445</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54</v>
      </c>
      <c r="AV11" s="415"/>
      <c r="AW11" s="415"/>
      <c r="AX11" s="415"/>
      <c r="AY11" s="416" t="s">
        <v>60</v>
      </c>
      <c r="AZ11" s="417"/>
      <c r="BA11" s="417"/>
      <c r="BB11" s="417"/>
      <c r="BC11" s="417"/>
      <c r="BD11" s="417"/>
      <c r="BE11" s="417"/>
      <c r="BF11" s="417"/>
      <c r="BG11" s="417"/>
      <c r="BH11" s="417"/>
      <c r="BI11" s="417"/>
      <c r="BJ11" s="417"/>
      <c r="BK11" s="417"/>
      <c r="BL11" s="417"/>
      <c r="BM11" s="418"/>
      <c r="BN11" s="382">
        <v>142031</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10903</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54</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70</v>
      </c>
      <c r="N13" s="474"/>
      <c r="O13" s="474"/>
      <c r="P13" s="474"/>
      <c r="Q13" s="475"/>
      <c r="R13" s="466">
        <v>10762</v>
      </c>
      <c r="S13" s="467"/>
      <c r="T13" s="467"/>
      <c r="U13" s="467"/>
      <c r="V13" s="468"/>
      <c r="W13" s="398" t="s">
        <v>71</v>
      </c>
      <c r="X13" s="399"/>
      <c r="Y13" s="399"/>
      <c r="Z13" s="399"/>
      <c r="AA13" s="399"/>
      <c r="AB13" s="389"/>
      <c r="AC13" s="433">
        <v>524</v>
      </c>
      <c r="AD13" s="434"/>
      <c r="AE13" s="434"/>
      <c r="AF13" s="434"/>
      <c r="AG13" s="476"/>
      <c r="AH13" s="433">
        <v>661</v>
      </c>
      <c r="AI13" s="434"/>
      <c r="AJ13" s="434"/>
      <c r="AK13" s="434"/>
      <c r="AL13" s="435"/>
      <c r="AM13" s="411" t="s">
        <v>72</v>
      </c>
      <c r="AN13" s="412"/>
      <c r="AO13" s="412"/>
      <c r="AP13" s="412"/>
      <c r="AQ13" s="412"/>
      <c r="AR13" s="412"/>
      <c r="AS13" s="412"/>
      <c r="AT13" s="413"/>
      <c r="AU13" s="414" t="s">
        <v>54</v>
      </c>
      <c r="AV13" s="415"/>
      <c r="AW13" s="415"/>
      <c r="AX13" s="415"/>
      <c r="AY13" s="416" t="s">
        <v>73</v>
      </c>
      <c r="AZ13" s="417"/>
      <c r="BA13" s="417"/>
      <c r="BB13" s="417"/>
      <c r="BC13" s="417"/>
      <c r="BD13" s="417"/>
      <c r="BE13" s="417"/>
      <c r="BF13" s="417"/>
      <c r="BG13" s="417"/>
      <c r="BH13" s="417"/>
      <c r="BI13" s="417"/>
      <c r="BJ13" s="417"/>
      <c r="BK13" s="417"/>
      <c r="BL13" s="417"/>
      <c r="BM13" s="418"/>
      <c r="BN13" s="382">
        <v>198047</v>
      </c>
      <c r="BO13" s="383"/>
      <c r="BP13" s="383"/>
      <c r="BQ13" s="383"/>
      <c r="BR13" s="383"/>
      <c r="BS13" s="383"/>
      <c r="BT13" s="383"/>
      <c r="BU13" s="384"/>
      <c r="BV13" s="382">
        <v>15919</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9</v>
      </c>
      <c r="CU13" s="380"/>
      <c r="CV13" s="380"/>
      <c r="CW13" s="380"/>
      <c r="CX13" s="380"/>
      <c r="CY13" s="380"/>
      <c r="CZ13" s="380"/>
      <c r="DA13" s="381"/>
      <c r="DB13" s="379">
        <v>8.9</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11000</v>
      </c>
      <c r="S14" s="467"/>
      <c r="T14" s="467"/>
      <c r="U14" s="467"/>
      <c r="V14" s="468"/>
      <c r="W14" s="372"/>
      <c r="X14" s="373"/>
      <c r="Y14" s="373"/>
      <c r="Z14" s="373"/>
      <c r="AA14" s="373"/>
      <c r="AB14" s="362"/>
      <c r="AC14" s="469">
        <v>10.3</v>
      </c>
      <c r="AD14" s="470"/>
      <c r="AE14" s="470"/>
      <c r="AF14" s="470"/>
      <c r="AG14" s="471"/>
      <c r="AH14" s="469">
        <v>12.1</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70</v>
      </c>
      <c r="N15" s="474"/>
      <c r="O15" s="474"/>
      <c r="P15" s="474"/>
      <c r="Q15" s="475"/>
      <c r="R15" s="466">
        <v>10889</v>
      </c>
      <c r="S15" s="467"/>
      <c r="T15" s="467"/>
      <c r="U15" s="467"/>
      <c r="V15" s="468"/>
      <c r="W15" s="398" t="s">
        <v>77</v>
      </c>
      <c r="X15" s="399"/>
      <c r="Y15" s="399"/>
      <c r="Z15" s="399"/>
      <c r="AA15" s="399"/>
      <c r="AB15" s="389"/>
      <c r="AC15" s="433">
        <v>1295</v>
      </c>
      <c r="AD15" s="434"/>
      <c r="AE15" s="434"/>
      <c r="AF15" s="434"/>
      <c r="AG15" s="476"/>
      <c r="AH15" s="433">
        <v>1435</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1145860</v>
      </c>
      <c r="BO15" s="346"/>
      <c r="BP15" s="346"/>
      <c r="BQ15" s="346"/>
      <c r="BR15" s="346"/>
      <c r="BS15" s="346"/>
      <c r="BT15" s="346"/>
      <c r="BU15" s="347"/>
      <c r="BV15" s="345">
        <v>1109567</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25.6</v>
      </c>
      <c r="AD16" s="470"/>
      <c r="AE16" s="470"/>
      <c r="AF16" s="470"/>
      <c r="AG16" s="471"/>
      <c r="AH16" s="469">
        <v>26.3</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4329882</v>
      </c>
      <c r="BO16" s="383"/>
      <c r="BP16" s="383"/>
      <c r="BQ16" s="383"/>
      <c r="BR16" s="383"/>
      <c r="BS16" s="383"/>
      <c r="BT16" s="383"/>
      <c r="BU16" s="384"/>
      <c r="BV16" s="382">
        <v>4230455</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3244</v>
      </c>
      <c r="AD17" s="434"/>
      <c r="AE17" s="434"/>
      <c r="AF17" s="434"/>
      <c r="AG17" s="476"/>
      <c r="AH17" s="433">
        <v>3354</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1424040</v>
      </c>
      <c r="BO17" s="383"/>
      <c r="BP17" s="383"/>
      <c r="BQ17" s="383"/>
      <c r="BR17" s="383"/>
      <c r="BS17" s="383"/>
      <c r="BT17" s="383"/>
      <c r="BU17" s="384"/>
      <c r="BV17" s="382">
        <v>1383453</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87</v>
      </c>
      <c r="C18" s="425"/>
      <c r="D18" s="425"/>
      <c r="E18" s="508"/>
      <c r="F18" s="508"/>
      <c r="G18" s="508"/>
      <c r="H18" s="508"/>
      <c r="I18" s="508"/>
      <c r="J18" s="508"/>
      <c r="K18" s="508"/>
      <c r="L18" s="509">
        <v>122.31</v>
      </c>
      <c r="M18" s="509"/>
      <c r="N18" s="509"/>
      <c r="O18" s="509"/>
      <c r="P18" s="509"/>
      <c r="Q18" s="509"/>
      <c r="R18" s="510"/>
      <c r="S18" s="510"/>
      <c r="T18" s="510"/>
      <c r="U18" s="510"/>
      <c r="V18" s="511"/>
      <c r="W18" s="400"/>
      <c r="X18" s="401"/>
      <c r="Y18" s="401"/>
      <c r="Z18" s="401"/>
      <c r="AA18" s="401"/>
      <c r="AB18" s="392"/>
      <c r="AC18" s="512">
        <v>64.099999999999994</v>
      </c>
      <c r="AD18" s="513"/>
      <c r="AE18" s="513"/>
      <c r="AF18" s="513"/>
      <c r="AG18" s="514"/>
      <c r="AH18" s="512">
        <v>61.5</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4110831</v>
      </c>
      <c r="BO18" s="383"/>
      <c r="BP18" s="383"/>
      <c r="BQ18" s="383"/>
      <c r="BR18" s="383"/>
      <c r="BS18" s="383"/>
      <c r="BT18" s="383"/>
      <c r="BU18" s="384"/>
      <c r="BV18" s="382">
        <v>3903972</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89</v>
      </c>
      <c r="C19" s="425"/>
      <c r="D19" s="425"/>
      <c r="E19" s="508"/>
      <c r="F19" s="508"/>
      <c r="G19" s="508"/>
      <c r="H19" s="508"/>
      <c r="I19" s="508"/>
      <c r="J19" s="508"/>
      <c r="K19" s="508"/>
      <c r="L19" s="516">
        <v>88</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5589767</v>
      </c>
      <c r="BO19" s="383"/>
      <c r="BP19" s="383"/>
      <c r="BQ19" s="383"/>
      <c r="BR19" s="383"/>
      <c r="BS19" s="383"/>
      <c r="BT19" s="383"/>
      <c r="BU19" s="384"/>
      <c r="BV19" s="382">
        <v>5382239</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91</v>
      </c>
      <c r="C20" s="425"/>
      <c r="D20" s="425"/>
      <c r="E20" s="508"/>
      <c r="F20" s="508"/>
      <c r="G20" s="508"/>
      <c r="H20" s="508"/>
      <c r="I20" s="508"/>
      <c r="J20" s="508"/>
      <c r="K20" s="508"/>
      <c r="L20" s="516">
        <v>3926</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6538609</v>
      </c>
      <c r="BO22" s="346"/>
      <c r="BP22" s="346"/>
      <c r="BQ22" s="346"/>
      <c r="BR22" s="346"/>
      <c r="BS22" s="346"/>
      <c r="BT22" s="346"/>
      <c r="BU22" s="347"/>
      <c r="BV22" s="345">
        <v>7056506</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6333484</v>
      </c>
      <c r="BO23" s="383"/>
      <c r="BP23" s="383"/>
      <c r="BQ23" s="383"/>
      <c r="BR23" s="383"/>
      <c r="BS23" s="383"/>
      <c r="BT23" s="383"/>
      <c r="BU23" s="384"/>
      <c r="BV23" s="382">
        <v>6790353</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101</v>
      </c>
      <c r="F24" s="412"/>
      <c r="G24" s="412"/>
      <c r="H24" s="412"/>
      <c r="I24" s="412"/>
      <c r="J24" s="412"/>
      <c r="K24" s="413"/>
      <c r="L24" s="433">
        <v>1</v>
      </c>
      <c r="M24" s="434"/>
      <c r="N24" s="434"/>
      <c r="O24" s="434"/>
      <c r="P24" s="476"/>
      <c r="Q24" s="433">
        <v>8240</v>
      </c>
      <c r="R24" s="434"/>
      <c r="S24" s="434"/>
      <c r="T24" s="434"/>
      <c r="U24" s="434"/>
      <c r="V24" s="476"/>
      <c r="W24" s="528"/>
      <c r="X24" s="529"/>
      <c r="Y24" s="530"/>
      <c r="Z24" s="432" t="s">
        <v>102</v>
      </c>
      <c r="AA24" s="412"/>
      <c r="AB24" s="412"/>
      <c r="AC24" s="412"/>
      <c r="AD24" s="412"/>
      <c r="AE24" s="412"/>
      <c r="AF24" s="412"/>
      <c r="AG24" s="413"/>
      <c r="AH24" s="433">
        <v>139</v>
      </c>
      <c r="AI24" s="434"/>
      <c r="AJ24" s="434"/>
      <c r="AK24" s="434"/>
      <c r="AL24" s="476"/>
      <c r="AM24" s="433">
        <v>419224</v>
      </c>
      <c r="AN24" s="434"/>
      <c r="AO24" s="434"/>
      <c r="AP24" s="434"/>
      <c r="AQ24" s="434"/>
      <c r="AR24" s="476"/>
      <c r="AS24" s="433">
        <v>3016</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4767697</v>
      </c>
      <c r="BO24" s="383"/>
      <c r="BP24" s="383"/>
      <c r="BQ24" s="383"/>
      <c r="BR24" s="383"/>
      <c r="BS24" s="383"/>
      <c r="BT24" s="383"/>
      <c r="BU24" s="384"/>
      <c r="BV24" s="382">
        <v>4950077</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104</v>
      </c>
      <c r="F25" s="412"/>
      <c r="G25" s="412"/>
      <c r="H25" s="412"/>
      <c r="I25" s="412"/>
      <c r="J25" s="412"/>
      <c r="K25" s="413"/>
      <c r="L25" s="433">
        <v>1</v>
      </c>
      <c r="M25" s="434"/>
      <c r="N25" s="434"/>
      <c r="O25" s="434"/>
      <c r="P25" s="476"/>
      <c r="Q25" s="433">
        <v>6510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90707</v>
      </c>
      <c r="BO25" s="346"/>
      <c r="BP25" s="346"/>
      <c r="BQ25" s="346"/>
      <c r="BR25" s="346"/>
      <c r="BS25" s="346"/>
      <c r="BT25" s="346"/>
      <c r="BU25" s="347"/>
      <c r="BV25" s="345">
        <v>149925</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107</v>
      </c>
      <c r="F26" s="412"/>
      <c r="G26" s="412"/>
      <c r="H26" s="412"/>
      <c r="I26" s="412"/>
      <c r="J26" s="412"/>
      <c r="K26" s="413"/>
      <c r="L26" s="433">
        <v>1</v>
      </c>
      <c r="M26" s="434"/>
      <c r="N26" s="434"/>
      <c r="O26" s="434"/>
      <c r="P26" s="476"/>
      <c r="Q26" s="433">
        <v>6010</v>
      </c>
      <c r="R26" s="434"/>
      <c r="S26" s="434"/>
      <c r="T26" s="434"/>
      <c r="U26" s="434"/>
      <c r="V26" s="476"/>
      <c r="W26" s="528"/>
      <c r="X26" s="529"/>
      <c r="Y26" s="530"/>
      <c r="Z26" s="432" t="s">
        <v>108</v>
      </c>
      <c r="AA26" s="534"/>
      <c r="AB26" s="534"/>
      <c r="AC26" s="534"/>
      <c r="AD26" s="534"/>
      <c r="AE26" s="534"/>
      <c r="AF26" s="534"/>
      <c r="AG26" s="535"/>
      <c r="AH26" s="433">
        <v>6</v>
      </c>
      <c r="AI26" s="434"/>
      <c r="AJ26" s="434"/>
      <c r="AK26" s="434"/>
      <c r="AL26" s="476"/>
      <c r="AM26" s="433">
        <v>16086</v>
      </c>
      <c r="AN26" s="434"/>
      <c r="AO26" s="434"/>
      <c r="AP26" s="434"/>
      <c r="AQ26" s="434"/>
      <c r="AR26" s="476"/>
      <c r="AS26" s="433">
        <v>2681</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110</v>
      </c>
      <c r="F27" s="412"/>
      <c r="G27" s="412"/>
      <c r="H27" s="412"/>
      <c r="I27" s="412"/>
      <c r="J27" s="412"/>
      <c r="K27" s="413"/>
      <c r="L27" s="433">
        <v>1</v>
      </c>
      <c r="M27" s="434"/>
      <c r="N27" s="434"/>
      <c r="O27" s="434"/>
      <c r="P27" s="476"/>
      <c r="Q27" s="433">
        <v>3360</v>
      </c>
      <c r="R27" s="434"/>
      <c r="S27" s="434"/>
      <c r="T27" s="434"/>
      <c r="U27" s="434"/>
      <c r="V27" s="476"/>
      <c r="W27" s="528"/>
      <c r="X27" s="529"/>
      <c r="Y27" s="530"/>
      <c r="Z27" s="432" t="s">
        <v>111</v>
      </c>
      <c r="AA27" s="412"/>
      <c r="AB27" s="412"/>
      <c r="AC27" s="412"/>
      <c r="AD27" s="412"/>
      <c r="AE27" s="412"/>
      <c r="AF27" s="412"/>
      <c r="AG27" s="413"/>
      <c r="AH27" s="433" t="s">
        <v>62</v>
      </c>
      <c r="AI27" s="434"/>
      <c r="AJ27" s="434"/>
      <c r="AK27" s="434"/>
      <c r="AL27" s="476"/>
      <c r="AM27" s="433" t="s">
        <v>62</v>
      </c>
      <c r="AN27" s="434"/>
      <c r="AO27" s="434"/>
      <c r="AP27" s="434"/>
      <c r="AQ27" s="434"/>
      <c r="AR27" s="476"/>
      <c r="AS27" s="433" t="s">
        <v>62</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4">
        <v>131446</v>
      </c>
      <c r="BO27" s="505"/>
      <c r="BP27" s="505"/>
      <c r="BQ27" s="505"/>
      <c r="BR27" s="505"/>
      <c r="BS27" s="505"/>
      <c r="BT27" s="505"/>
      <c r="BU27" s="506"/>
      <c r="BV27" s="504">
        <v>131393</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113</v>
      </c>
      <c r="F28" s="412"/>
      <c r="G28" s="412"/>
      <c r="H28" s="412"/>
      <c r="I28" s="412"/>
      <c r="J28" s="412"/>
      <c r="K28" s="413"/>
      <c r="L28" s="433">
        <v>1</v>
      </c>
      <c r="M28" s="434"/>
      <c r="N28" s="434"/>
      <c r="O28" s="434"/>
      <c r="P28" s="476"/>
      <c r="Q28" s="433">
        <v>2500</v>
      </c>
      <c r="R28" s="434"/>
      <c r="S28" s="434"/>
      <c r="T28" s="434"/>
      <c r="U28" s="434"/>
      <c r="V28" s="476"/>
      <c r="W28" s="528"/>
      <c r="X28" s="529"/>
      <c r="Y28" s="530"/>
      <c r="Z28" s="432" t="s">
        <v>114</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1298541</v>
      </c>
      <c r="BO28" s="346"/>
      <c r="BP28" s="346"/>
      <c r="BQ28" s="346"/>
      <c r="BR28" s="346"/>
      <c r="BS28" s="346"/>
      <c r="BT28" s="346"/>
      <c r="BU28" s="347"/>
      <c r="BV28" s="345">
        <v>1190624</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117</v>
      </c>
      <c r="F29" s="412"/>
      <c r="G29" s="412"/>
      <c r="H29" s="412"/>
      <c r="I29" s="412"/>
      <c r="J29" s="412"/>
      <c r="K29" s="413"/>
      <c r="L29" s="433">
        <v>10</v>
      </c>
      <c r="M29" s="434"/>
      <c r="N29" s="434"/>
      <c r="O29" s="434"/>
      <c r="P29" s="476"/>
      <c r="Q29" s="433">
        <v>2290</v>
      </c>
      <c r="R29" s="434"/>
      <c r="S29" s="434"/>
      <c r="T29" s="434"/>
      <c r="U29" s="434"/>
      <c r="V29" s="476"/>
      <c r="W29" s="531"/>
      <c r="X29" s="532"/>
      <c r="Y29" s="533"/>
      <c r="Z29" s="432" t="s">
        <v>118</v>
      </c>
      <c r="AA29" s="412"/>
      <c r="AB29" s="412"/>
      <c r="AC29" s="412"/>
      <c r="AD29" s="412"/>
      <c r="AE29" s="412"/>
      <c r="AF29" s="412"/>
      <c r="AG29" s="413"/>
      <c r="AH29" s="433">
        <v>139</v>
      </c>
      <c r="AI29" s="434"/>
      <c r="AJ29" s="434"/>
      <c r="AK29" s="434"/>
      <c r="AL29" s="476"/>
      <c r="AM29" s="433">
        <v>419224</v>
      </c>
      <c r="AN29" s="434"/>
      <c r="AO29" s="434"/>
      <c r="AP29" s="434"/>
      <c r="AQ29" s="434"/>
      <c r="AR29" s="476"/>
      <c r="AS29" s="433">
        <v>3016</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v>122692</v>
      </c>
      <c r="BO29" s="383"/>
      <c r="BP29" s="383"/>
      <c r="BQ29" s="383"/>
      <c r="BR29" s="383"/>
      <c r="BS29" s="383"/>
      <c r="BT29" s="383"/>
      <c r="BU29" s="384"/>
      <c r="BV29" s="382">
        <v>248523</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12">
        <v>94.1</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121</v>
      </c>
      <c r="BD30" s="502"/>
      <c r="BE30" s="502"/>
      <c r="BF30" s="502"/>
      <c r="BG30" s="502"/>
      <c r="BH30" s="502"/>
      <c r="BI30" s="502"/>
      <c r="BJ30" s="502"/>
      <c r="BK30" s="502"/>
      <c r="BL30" s="502"/>
      <c r="BM30" s="503"/>
      <c r="BN30" s="504">
        <v>2072645</v>
      </c>
      <c r="BO30" s="505"/>
      <c r="BP30" s="505"/>
      <c r="BQ30" s="505"/>
      <c r="BR30" s="505"/>
      <c r="BS30" s="505"/>
      <c r="BT30" s="505"/>
      <c r="BU30" s="506"/>
      <c r="BV30" s="504">
        <v>2147592</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128</v>
      </c>
      <c r="D33" s="406"/>
      <c r="E33" s="371" t="s">
        <v>129</v>
      </c>
      <c r="F33" s="371"/>
      <c r="G33" s="371"/>
      <c r="H33" s="371"/>
      <c r="I33" s="371"/>
      <c r="J33" s="371"/>
      <c r="K33" s="371"/>
      <c r="L33" s="371"/>
      <c r="M33" s="371"/>
      <c r="N33" s="371"/>
      <c r="O33" s="371"/>
      <c r="P33" s="371"/>
      <c r="Q33" s="371"/>
      <c r="R33" s="371"/>
      <c r="S33" s="371"/>
      <c r="T33" s="65"/>
      <c r="U33" s="406" t="s">
        <v>128</v>
      </c>
      <c r="V33" s="406"/>
      <c r="W33" s="371" t="s">
        <v>129</v>
      </c>
      <c r="X33" s="371"/>
      <c r="Y33" s="371"/>
      <c r="Z33" s="371"/>
      <c r="AA33" s="371"/>
      <c r="AB33" s="371"/>
      <c r="AC33" s="371"/>
      <c r="AD33" s="371"/>
      <c r="AE33" s="371"/>
      <c r="AF33" s="371"/>
      <c r="AG33" s="371"/>
      <c r="AH33" s="371"/>
      <c r="AI33" s="371"/>
      <c r="AJ33" s="371"/>
      <c r="AK33" s="371"/>
      <c r="AL33" s="65"/>
      <c r="AM33" s="406" t="s">
        <v>128</v>
      </c>
      <c r="AN33" s="406"/>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6" t="s">
        <v>130</v>
      </c>
      <c r="BX33" s="406"/>
      <c r="BY33" s="371" t="s">
        <v>132</v>
      </c>
      <c r="BZ33" s="371"/>
      <c r="CA33" s="371"/>
      <c r="CB33" s="371"/>
      <c r="CC33" s="371"/>
      <c r="CD33" s="371"/>
      <c r="CE33" s="371"/>
      <c r="CF33" s="371"/>
      <c r="CG33" s="371"/>
      <c r="CH33" s="371"/>
      <c r="CI33" s="371"/>
      <c r="CJ33" s="371"/>
      <c r="CK33" s="371"/>
      <c r="CL33" s="371"/>
      <c r="CM33" s="371"/>
      <c r="CN33" s="65"/>
      <c r="CO33" s="406" t="s">
        <v>128</v>
      </c>
      <c r="CP33" s="406"/>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8</v>
      </c>
      <c r="BF34" s="572"/>
      <c r="BG34" s="573" t="str">
        <f>IF('各会計、関係団体の財政状況及び健全化判断比率'!B33="","",'各会計、関係団体の財政状況及び健全化判断比率'!B33)</f>
        <v>公共下水道事業特別会計</v>
      </c>
      <c r="BH34" s="573"/>
      <c r="BI34" s="573"/>
      <c r="BJ34" s="573"/>
      <c r="BK34" s="573"/>
      <c r="BL34" s="573"/>
      <c r="BM34" s="573"/>
      <c r="BN34" s="573"/>
      <c r="BO34" s="573"/>
      <c r="BP34" s="573"/>
      <c r="BQ34" s="573"/>
      <c r="BR34" s="573"/>
      <c r="BS34" s="573"/>
      <c r="BT34" s="573"/>
      <c r="BU34" s="573"/>
      <c r="BV34" s="40"/>
      <c r="BW34" s="572">
        <f>IF(BY34="","",MAX(C34:D43,U34:V43,AM34:AN43,BE34:BF43)+1)</f>
        <v>10</v>
      </c>
      <c r="BX34" s="572"/>
      <c r="BY34" s="573" t="str">
        <f>IF('各会計、関係団体の財政状況及び健全化判断比率'!B68="","",'各会計、関係団体の財政状況及び健全化判断比率'!B68)</f>
        <v>鳥取県町村総合事務組合</v>
      </c>
      <c r="BZ34" s="573"/>
      <c r="CA34" s="573"/>
      <c r="CB34" s="573"/>
      <c r="CC34" s="573"/>
      <c r="CD34" s="573"/>
      <c r="CE34" s="573"/>
      <c r="CF34" s="573"/>
      <c r="CG34" s="573"/>
      <c r="CH34" s="573"/>
      <c r="CI34" s="573"/>
      <c r="CJ34" s="573"/>
      <c r="CK34" s="573"/>
      <c r="CL34" s="573"/>
      <c r="CM34" s="573"/>
      <c r="CN34" s="40"/>
      <c r="CO34" s="572">
        <f>IF(CQ34="","",MAX(C34:D43,U34:V43,AM34:AN43,BE34:BF43,BW34:BX43)+1)</f>
        <v>15</v>
      </c>
      <c r="CP34" s="572"/>
      <c r="CQ34" s="573" t="str">
        <f>IF('各会計、関係団体の財政状況及び健全化判断比率'!BS7="","",'各会計、関係団体の財政状況及び健全化判断比率'!BS7)</f>
        <v>岩美町振興公社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f>IF(E35="","",C34+1)</f>
        <v>2</v>
      </c>
      <c r="D35" s="572"/>
      <c r="E35" s="573" t="str">
        <f>IF('各会計、関係団体の財政状況及び健全化判断比率'!B8="","",'各会計、関係団体の財政状況及び健全化判断比率'!B8)</f>
        <v>代替バス運送事業特別会計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IF('各会計、関係団体の財政状況及び健全化判断比率'!B32="","",'各会計、関係団体の財政状況及び健全化判断比率'!B32)</f>
        <v>病院事業会計</v>
      </c>
      <c r="AP35" s="573"/>
      <c r="AQ35" s="573"/>
      <c r="AR35" s="573"/>
      <c r="AS35" s="573"/>
      <c r="AT35" s="573"/>
      <c r="AU35" s="573"/>
      <c r="AV35" s="573"/>
      <c r="AW35" s="573"/>
      <c r="AX35" s="573"/>
      <c r="AY35" s="573"/>
      <c r="AZ35" s="573"/>
      <c r="BA35" s="573"/>
      <c r="BB35" s="573"/>
      <c r="BC35" s="573"/>
      <c r="BD35" s="40"/>
      <c r="BE35" s="572">
        <f t="shared" ref="BE35:BE43" si="1">IF(BG35="","",BE34+1)</f>
        <v>9</v>
      </c>
      <c r="BF35" s="572"/>
      <c r="BG35" s="573" t="str">
        <f>IF('各会計、関係団体の財政状況及び健全化判断比率'!B34="","",'各会計、関係団体の財政状況及び健全化判断比率'!B34)</f>
        <v>集落排水処理事業特別会計</v>
      </c>
      <c r="BH35" s="573"/>
      <c r="BI35" s="573"/>
      <c r="BJ35" s="573"/>
      <c r="BK35" s="573"/>
      <c r="BL35" s="573"/>
      <c r="BM35" s="573"/>
      <c r="BN35" s="573"/>
      <c r="BO35" s="573"/>
      <c r="BP35" s="573"/>
      <c r="BQ35" s="573"/>
      <c r="BR35" s="573"/>
      <c r="BS35" s="573"/>
      <c r="BT35" s="573"/>
      <c r="BU35" s="573"/>
      <c r="BV35" s="40"/>
      <c r="BW35" s="572">
        <f t="shared" ref="BW35:BW43" si="2">IF(BY35="","",BW34+1)</f>
        <v>11</v>
      </c>
      <c r="BX35" s="572"/>
      <c r="BY35" s="573" t="str">
        <f>IF('各会計、関係団体の財政状況及び健全化判断比率'!B69="","",'各会計、関係団体の財政状況及び健全化判断比率'!B69)</f>
        <v>鳥取県東部広域行政管理組合（一般会計）</v>
      </c>
      <c r="BZ35" s="573"/>
      <c r="CA35" s="573"/>
      <c r="CB35" s="573"/>
      <c r="CC35" s="573"/>
      <c r="CD35" s="573"/>
      <c r="CE35" s="573"/>
      <c r="CF35" s="573"/>
      <c r="CG35" s="573"/>
      <c r="CH35" s="573"/>
      <c r="CI35" s="573"/>
      <c r="CJ35" s="573"/>
      <c r="CK35" s="573"/>
      <c r="CL35" s="573"/>
      <c r="CM35" s="573"/>
      <c r="CN35" s="40"/>
      <c r="CO35" s="572">
        <f t="shared" ref="CO35:CO43" si="3">IF(CQ35="","",CO34+1)</f>
        <v>16</v>
      </c>
      <c r="CP35" s="572"/>
      <c r="CQ35" s="573" t="str">
        <f>IF('各会計、関係団体の財政状況及び健全化判断比率'!BS8="","",'各会計、関係団体の財政状況及び健全化判断比率'!BS8)</f>
        <v>いわみ道の駅</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12</v>
      </c>
      <c r="BX36" s="572"/>
      <c r="BY36" s="573" t="str">
        <f>IF('各会計、関係団体の財政状況及び健全化判断比率'!B70="","",'各会計、関係団体の財政状況及び健全化判断比率'!B70)</f>
        <v>鳥取県東部広域行政管理組合（事業会計）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13</v>
      </c>
      <c r="BX37" s="572"/>
      <c r="BY37" s="573" t="str">
        <f>IF('各会計、関係団体の財政状況及び健全化判断比率'!B71="","",'各会計、関係団体の財政状況及び健全化判断比率'!B71)</f>
        <v>鳥取県後期高齢者医療広域連合（一般会計）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14</v>
      </c>
      <c r="BX38" s="572"/>
      <c r="BY38" s="573" t="str">
        <f>IF('各会計、関係団体の財政状況及び健全化判断比率'!B72="","",'各会計、関係団体の財政状況及び健全化判断比率'!B72)</f>
        <v>鳥取県後期高齢者医療広域連合（特別会計）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Xu22TPkIkGuIUJVmitIIFCNdZ+j0UlW2C8pZo+DAtKQ4xfPZDffGD5cCH4OQ0ssw/b0CTtx1yAhetQi+wqkrew==" saltValue="yWHxTthmnZt4UqhQVHwX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478</v>
      </c>
      <c r="K32" s="216"/>
      <c r="L32" s="216"/>
      <c r="M32" s="216"/>
      <c r="N32" s="216"/>
      <c r="O32" s="216"/>
      <c r="P32" s="216"/>
    </row>
    <row r="33" spans="1:16" ht="39" customHeight="1" thickBot="1" x14ac:dyDescent="0.25">
      <c r="A33" s="216"/>
      <c r="B33" s="219" t="s">
        <v>484</v>
      </c>
      <c r="C33" s="220"/>
      <c r="D33" s="220"/>
      <c r="E33" s="221" t="s">
        <v>479</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485</v>
      </c>
      <c r="D34" s="1124"/>
      <c r="E34" s="1125"/>
      <c r="F34" s="226">
        <v>26.82</v>
      </c>
      <c r="G34" s="227">
        <v>26.18</v>
      </c>
      <c r="H34" s="227">
        <v>25.53</v>
      </c>
      <c r="I34" s="227">
        <v>24.26</v>
      </c>
      <c r="J34" s="228">
        <v>20.88</v>
      </c>
      <c r="K34" s="216"/>
      <c r="L34" s="216"/>
      <c r="M34" s="216"/>
      <c r="N34" s="216"/>
      <c r="O34" s="216"/>
      <c r="P34" s="216"/>
    </row>
    <row r="35" spans="1:16" ht="39" customHeight="1" x14ac:dyDescent="0.2">
      <c r="A35" s="216"/>
      <c r="B35" s="229"/>
      <c r="C35" s="1120" t="s">
        <v>486</v>
      </c>
      <c r="D35" s="1120"/>
      <c r="E35" s="1121"/>
      <c r="F35" s="230">
        <v>6.65</v>
      </c>
      <c r="G35" s="231">
        <v>6.66</v>
      </c>
      <c r="H35" s="231">
        <v>6.3</v>
      </c>
      <c r="I35" s="231">
        <v>7.1</v>
      </c>
      <c r="J35" s="232">
        <v>7</v>
      </c>
      <c r="K35" s="216"/>
      <c r="L35" s="216"/>
      <c r="M35" s="216"/>
      <c r="N35" s="216"/>
      <c r="O35" s="216"/>
      <c r="P35" s="216"/>
    </row>
    <row r="36" spans="1:16" ht="39" customHeight="1" x14ac:dyDescent="0.2">
      <c r="A36" s="216"/>
      <c r="B36" s="229"/>
      <c r="C36" s="1120" t="s">
        <v>487</v>
      </c>
      <c r="D36" s="1120"/>
      <c r="E36" s="1121"/>
      <c r="F36" s="230">
        <v>0</v>
      </c>
      <c r="G36" s="231">
        <v>0</v>
      </c>
      <c r="H36" s="231">
        <v>0</v>
      </c>
      <c r="I36" s="231">
        <v>0</v>
      </c>
      <c r="J36" s="232">
        <v>3.76</v>
      </c>
      <c r="K36" s="216"/>
      <c r="L36" s="216"/>
      <c r="M36" s="216"/>
      <c r="N36" s="216"/>
      <c r="O36" s="216"/>
      <c r="P36" s="216"/>
    </row>
    <row r="37" spans="1:16" ht="39" customHeight="1" x14ac:dyDescent="0.2">
      <c r="A37" s="216"/>
      <c r="B37" s="229"/>
      <c r="C37" s="1120" t="s">
        <v>488</v>
      </c>
      <c r="D37" s="1120"/>
      <c r="E37" s="1121"/>
      <c r="F37" s="230">
        <v>2.82</v>
      </c>
      <c r="G37" s="231">
        <v>3</v>
      </c>
      <c r="H37" s="231">
        <v>3.32</v>
      </c>
      <c r="I37" s="231">
        <v>2.82</v>
      </c>
      <c r="J37" s="232">
        <v>3.05</v>
      </c>
      <c r="K37" s="216"/>
      <c r="L37" s="216"/>
      <c r="M37" s="216"/>
      <c r="N37" s="216"/>
      <c r="O37" s="216"/>
      <c r="P37" s="216"/>
    </row>
    <row r="38" spans="1:16" ht="39" customHeight="1" x14ac:dyDescent="0.2">
      <c r="A38" s="216"/>
      <c r="B38" s="229"/>
      <c r="C38" s="1120" t="s">
        <v>489</v>
      </c>
      <c r="D38" s="1120"/>
      <c r="E38" s="1121"/>
      <c r="F38" s="230">
        <v>1.33</v>
      </c>
      <c r="G38" s="231">
        <v>1.24</v>
      </c>
      <c r="H38" s="231">
        <v>1.69</v>
      </c>
      <c r="I38" s="231">
        <v>1.31</v>
      </c>
      <c r="J38" s="232">
        <v>1.55</v>
      </c>
      <c r="K38" s="216"/>
      <c r="L38" s="216"/>
      <c r="M38" s="216"/>
      <c r="N38" s="216"/>
      <c r="O38" s="216"/>
      <c r="P38" s="216"/>
    </row>
    <row r="39" spans="1:16" ht="39" customHeight="1" x14ac:dyDescent="0.2">
      <c r="A39" s="216"/>
      <c r="B39" s="229"/>
      <c r="C39" s="1120" t="s">
        <v>490</v>
      </c>
      <c r="D39" s="1120"/>
      <c r="E39" s="1121"/>
      <c r="F39" s="230">
        <v>0</v>
      </c>
      <c r="G39" s="231">
        <v>0</v>
      </c>
      <c r="H39" s="231">
        <v>0</v>
      </c>
      <c r="I39" s="231">
        <v>0</v>
      </c>
      <c r="J39" s="232">
        <v>0.53</v>
      </c>
      <c r="K39" s="216"/>
      <c r="L39" s="216"/>
      <c r="M39" s="216"/>
      <c r="N39" s="216"/>
      <c r="O39" s="216"/>
      <c r="P39" s="216"/>
    </row>
    <row r="40" spans="1:16" ht="39" customHeight="1" x14ac:dyDescent="0.2">
      <c r="A40" s="216"/>
      <c r="B40" s="229"/>
      <c r="C40" s="1120" t="s">
        <v>491</v>
      </c>
      <c r="D40" s="1120"/>
      <c r="E40" s="1121"/>
      <c r="F40" s="230">
        <v>0.75</v>
      </c>
      <c r="G40" s="231">
        <v>0.54</v>
      </c>
      <c r="H40" s="231">
        <v>0.59</v>
      </c>
      <c r="I40" s="231">
        <v>0.43</v>
      </c>
      <c r="J40" s="232">
        <v>0.34</v>
      </c>
      <c r="K40" s="216"/>
      <c r="L40" s="216"/>
      <c r="M40" s="216"/>
      <c r="N40" s="216"/>
      <c r="O40" s="216"/>
      <c r="P40" s="216"/>
    </row>
    <row r="41" spans="1:16" ht="39" customHeight="1" x14ac:dyDescent="0.2">
      <c r="A41" s="216"/>
      <c r="B41" s="229"/>
      <c r="C41" s="1120" t="s">
        <v>492</v>
      </c>
      <c r="D41" s="1120"/>
      <c r="E41" s="1121"/>
      <c r="F41" s="230">
        <v>0</v>
      </c>
      <c r="G41" s="231">
        <v>0</v>
      </c>
      <c r="H41" s="231">
        <v>0.01</v>
      </c>
      <c r="I41" s="231">
        <v>0</v>
      </c>
      <c r="J41" s="232">
        <v>0.01</v>
      </c>
      <c r="K41" s="216"/>
      <c r="L41" s="216"/>
      <c r="M41" s="216"/>
      <c r="N41" s="216"/>
      <c r="O41" s="216"/>
      <c r="P41" s="216"/>
    </row>
    <row r="42" spans="1:16" ht="39" customHeight="1" x14ac:dyDescent="0.2">
      <c r="A42" s="216"/>
      <c r="B42" s="233"/>
      <c r="C42" s="1120" t="s">
        <v>493</v>
      </c>
      <c r="D42" s="1120"/>
      <c r="E42" s="1121"/>
      <c r="F42" s="230" t="s">
        <v>440</v>
      </c>
      <c r="G42" s="231" t="s">
        <v>440</v>
      </c>
      <c r="H42" s="231" t="s">
        <v>440</v>
      </c>
      <c r="I42" s="231" t="s">
        <v>440</v>
      </c>
      <c r="J42" s="232" t="s">
        <v>440</v>
      </c>
      <c r="K42" s="216"/>
      <c r="L42" s="216"/>
      <c r="M42" s="216"/>
      <c r="N42" s="216"/>
      <c r="O42" s="216"/>
      <c r="P42" s="216"/>
    </row>
    <row r="43" spans="1:16" ht="39" customHeight="1" thickBot="1" x14ac:dyDescent="0.25">
      <c r="A43" s="216"/>
      <c r="B43" s="234"/>
      <c r="C43" s="1122" t="s">
        <v>494</v>
      </c>
      <c r="D43" s="1122"/>
      <c r="E43" s="1123"/>
      <c r="F43" s="235">
        <v>0</v>
      </c>
      <c r="G43" s="236">
        <v>0</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ee09IOIBB7exp5v1IwuKC/0RlfNOIK1097eYqaOeER45Rm7+a5u0Fn2+0mZ8khHThrln3N54HNU9orgAN5ilVA==" saltValue="waMqIXBe+RwnHYEJirBC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x14ac:dyDescent="0.25">
      <c r="A44" s="240"/>
      <c r="B44" s="243" t="s">
        <v>496</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x14ac:dyDescent="0.2">
      <c r="A45" s="240"/>
      <c r="B45" s="1126" t="s">
        <v>497</v>
      </c>
      <c r="C45" s="1127"/>
      <c r="D45" s="250"/>
      <c r="E45" s="1132" t="s">
        <v>498</v>
      </c>
      <c r="F45" s="1132"/>
      <c r="G45" s="1132"/>
      <c r="H45" s="1132"/>
      <c r="I45" s="1132"/>
      <c r="J45" s="1133"/>
      <c r="K45" s="251">
        <v>747</v>
      </c>
      <c r="L45" s="252">
        <v>673</v>
      </c>
      <c r="M45" s="252">
        <v>681</v>
      </c>
      <c r="N45" s="252">
        <v>717</v>
      </c>
      <c r="O45" s="253">
        <v>794</v>
      </c>
      <c r="P45" s="240"/>
      <c r="Q45" s="240"/>
      <c r="R45" s="240"/>
      <c r="S45" s="240"/>
      <c r="T45" s="240"/>
      <c r="U45" s="240"/>
    </row>
    <row r="46" spans="1:21" ht="30.75" customHeight="1" x14ac:dyDescent="0.2">
      <c r="A46" s="240"/>
      <c r="B46" s="1128"/>
      <c r="C46" s="1129"/>
      <c r="D46" s="254"/>
      <c r="E46" s="1134" t="s">
        <v>499</v>
      </c>
      <c r="F46" s="1134"/>
      <c r="G46" s="1134"/>
      <c r="H46" s="1134"/>
      <c r="I46" s="1134"/>
      <c r="J46" s="1135"/>
      <c r="K46" s="255" t="s">
        <v>440</v>
      </c>
      <c r="L46" s="256" t="s">
        <v>440</v>
      </c>
      <c r="M46" s="256" t="s">
        <v>440</v>
      </c>
      <c r="N46" s="256" t="s">
        <v>440</v>
      </c>
      <c r="O46" s="257" t="s">
        <v>440</v>
      </c>
      <c r="P46" s="240"/>
      <c r="Q46" s="240"/>
      <c r="R46" s="240"/>
      <c r="S46" s="240"/>
      <c r="T46" s="240"/>
      <c r="U46" s="240"/>
    </row>
    <row r="47" spans="1:21" ht="30.75" customHeight="1" x14ac:dyDescent="0.2">
      <c r="A47" s="240"/>
      <c r="B47" s="1128"/>
      <c r="C47" s="1129"/>
      <c r="D47" s="254"/>
      <c r="E47" s="1134" t="s">
        <v>500</v>
      </c>
      <c r="F47" s="1134"/>
      <c r="G47" s="1134"/>
      <c r="H47" s="1134"/>
      <c r="I47" s="1134"/>
      <c r="J47" s="1135"/>
      <c r="K47" s="255" t="s">
        <v>440</v>
      </c>
      <c r="L47" s="256" t="s">
        <v>440</v>
      </c>
      <c r="M47" s="256" t="s">
        <v>440</v>
      </c>
      <c r="N47" s="256" t="s">
        <v>440</v>
      </c>
      <c r="O47" s="257" t="s">
        <v>440</v>
      </c>
      <c r="P47" s="240"/>
      <c r="Q47" s="240"/>
      <c r="R47" s="240"/>
      <c r="S47" s="240"/>
      <c r="T47" s="240"/>
      <c r="U47" s="240"/>
    </row>
    <row r="48" spans="1:21" ht="30.75" customHeight="1" x14ac:dyDescent="0.2">
      <c r="A48" s="240"/>
      <c r="B48" s="1128"/>
      <c r="C48" s="1129"/>
      <c r="D48" s="254"/>
      <c r="E48" s="1134" t="s">
        <v>501</v>
      </c>
      <c r="F48" s="1134"/>
      <c r="G48" s="1134"/>
      <c r="H48" s="1134"/>
      <c r="I48" s="1134"/>
      <c r="J48" s="1135"/>
      <c r="K48" s="255">
        <v>442</v>
      </c>
      <c r="L48" s="256">
        <v>372</v>
      </c>
      <c r="M48" s="256">
        <v>367</v>
      </c>
      <c r="N48" s="256">
        <v>337</v>
      </c>
      <c r="O48" s="257">
        <v>349</v>
      </c>
      <c r="P48" s="240"/>
      <c r="Q48" s="240"/>
      <c r="R48" s="240"/>
      <c r="S48" s="240"/>
      <c r="T48" s="240"/>
      <c r="U48" s="240"/>
    </row>
    <row r="49" spans="1:21" ht="30.75" customHeight="1" x14ac:dyDescent="0.2">
      <c r="A49" s="240"/>
      <c r="B49" s="1128"/>
      <c r="C49" s="1129"/>
      <c r="D49" s="254"/>
      <c r="E49" s="1134" t="s">
        <v>502</v>
      </c>
      <c r="F49" s="1134"/>
      <c r="G49" s="1134"/>
      <c r="H49" s="1134"/>
      <c r="I49" s="1134"/>
      <c r="J49" s="1135"/>
      <c r="K49" s="255">
        <v>11</v>
      </c>
      <c r="L49" s="256">
        <v>11</v>
      </c>
      <c r="M49" s="256">
        <v>12</v>
      </c>
      <c r="N49" s="256">
        <v>18</v>
      </c>
      <c r="O49" s="257">
        <v>13</v>
      </c>
      <c r="P49" s="240"/>
      <c r="Q49" s="240"/>
      <c r="R49" s="240"/>
      <c r="S49" s="240"/>
      <c r="T49" s="240"/>
      <c r="U49" s="240"/>
    </row>
    <row r="50" spans="1:21" ht="30.75" customHeight="1" x14ac:dyDescent="0.2">
      <c r="A50" s="240"/>
      <c r="B50" s="1128"/>
      <c r="C50" s="1129"/>
      <c r="D50" s="254"/>
      <c r="E50" s="1134" t="s">
        <v>503</v>
      </c>
      <c r="F50" s="1134"/>
      <c r="G50" s="1134"/>
      <c r="H50" s="1134"/>
      <c r="I50" s="1134"/>
      <c r="J50" s="1135"/>
      <c r="K50" s="255" t="s">
        <v>440</v>
      </c>
      <c r="L50" s="256" t="s">
        <v>440</v>
      </c>
      <c r="M50" s="256" t="s">
        <v>440</v>
      </c>
      <c r="N50" s="256" t="s">
        <v>440</v>
      </c>
      <c r="O50" s="257" t="s">
        <v>440</v>
      </c>
      <c r="P50" s="240"/>
      <c r="Q50" s="240"/>
      <c r="R50" s="240"/>
      <c r="S50" s="240"/>
      <c r="T50" s="240"/>
      <c r="U50" s="240"/>
    </row>
    <row r="51" spans="1:21" ht="30.75" customHeight="1" x14ac:dyDescent="0.2">
      <c r="A51" s="240"/>
      <c r="B51" s="1130"/>
      <c r="C51" s="1131"/>
      <c r="D51" s="258"/>
      <c r="E51" s="1134" t="s">
        <v>504</v>
      </c>
      <c r="F51" s="1134"/>
      <c r="G51" s="1134"/>
      <c r="H51" s="1134"/>
      <c r="I51" s="1134"/>
      <c r="J51" s="1135"/>
      <c r="K51" s="255">
        <v>0</v>
      </c>
      <c r="L51" s="256">
        <v>0</v>
      </c>
      <c r="M51" s="256">
        <v>0</v>
      </c>
      <c r="N51" s="256">
        <v>0</v>
      </c>
      <c r="O51" s="257">
        <v>1</v>
      </c>
      <c r="P51" s="240"/>
      <c r="Q51" s="240"/>
      <c r="R51" s="240"/>
      <c r="S51" s="240"/>
      <c r="T51" s="240"/>
      <c r="U51" s="240"/>
    </row>
    <row r="52" spans="1:21" ht="30.75" customHeight="1" x14ac:dyDescent="0.2">
      <c r="A52" s="240"/>
      <c r="B52" s="1136" t="s">
        <v>505</v>
      </c>
      <c r="C52" s="1137"/>
      <c r="D52" s="258"/>
      <c r="E52" s="1134" t="s">
        <v>506</v>
      </c>
      <c r="F52" s="1134"/>
      <c r="G52" s="1134"/>
      <c r="H52" s="1134"/>
      <c r="I52" s="1134"/>
      <c r="J52" s="1135"/>
      <c r="K52" s="255">
        <v>773</v>
      </c>
      <c r="L52" s="256">
        <v>722</v>
      </c>
      <c r="M52" s="256">
        <v>706</v>
      </c>
      <c r="N52" s="256">
        <v>739</v>
      </c>
      <c r="O52" s="257">
        <v>791</v>
      </c>
      <c r="P52" s="240"/>
      <c r="Q52" s="240"/>
      <c r="R52" s="240"/>
      <c r="S52" s="240"/>
      <c r="T52" s="240"/>
      <c r="U52" s="240"/>
    </row>
    <row r="53" spans="1:21" ht="30.75" customHeight="1" thickBot="1" x14ac:dyDescent="0.25">
      <c r="A53" s="240"/>
      <c r="B53" s="1138" t="s">
        <v>507</v>
      </c>
      <c r="C53" s="1139"/>
      <c r="D53" s="259"/>
      <c r="E53" s="1140" t="s">
        <v>508</v>
      </c>
      <c r="F53" s="1140"/>
      <c r="G53" s="1140"/>
      <c r="H53" s="1140"/>
      <c r="I53" s="1140"/>
      <c r="J53" s="1141"/>
      <c r="K53" s="260">
        <v>427</v>
      </c>
      <c r="L53" s="261">
        <v>334</v>
      </c>
      <c r="M53" s="261">
        <v>354</v>
      </c>
      <c r="N53" s="261">
        <v>333</v>
      </c>
      <c r="O53" s="262">
        <v>366</v>
      </c>
      <c r="P53" s="240"/>
      <c r="Q53" s="240"/>
      <c r="R53" s="240"/>
      <c r="S53" s="240"/>
      <c r="T53" s="240"/>
      <c r="U53" s="240"/>
    </row>
    <row r="54" spans="1:21" ht="24" customHeight="1" x14ac:dyDescent="0.2">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510</v>
      </c>
      <c r="C56" s="265"/>
      <c r="D56" s="265"/>
      <c r="E56" s="265"/>
      <c r="F56" s="265"/>
      <c r="G56" s="265"/>
      <c r="H56" s="265"/>
      <c r="I56" s="265"/>
      <c r="J56" s="265"/>
      <c r="K56" s="266"/>
      <c r="L56" s="266"/>
      <c r="M56" s="266"/>
      <c r="N56" s="266"/>
      <c r="O56" s="267" t="s">
        <v>511</v>
      </c>
      <c r="P56" s="240"/>
      <c r="Q56" s="240"/>
      <c r="R56" s="240"/>
      <c r="S56" s="240"/>
      <c r="T56" s="240"/>
      <c r="U56" s="240"/>
    </row>
    <row r="57" spans="1:21" ht="31.5" customHeight="1" thickBot="1" x14ac:dyDescent="0.25">
      <c r="A57" s="240"/>
      <c r="B57" s="268"/>
      <c r="C57" s="269"/>
      <c r="D57" s="269"/>
      <c r="E57" s="270"/>
      <c r="F57" s="270"/>
      <c r="G57" s="270"/>
      <c r="H57" s="270"/>
      <c r="I57" s="270"/>
      <c r="J57" s="271" t="s">
        <v>479</v>
      </c>
      <c r="K57" s="272" t="s">
        <v>512</v>
      </c>
      <c r="L57" s="273" t="s">
        <v>513</v>
      </c>
      <c r="M57" s="273" t="s">
        <v>514</v>
      </c>
      <c r="N57" s="273" t="s">
        <v>515</v>
      </c>
      <c r="O57" s="274" t="s">
        <v>516</v>
      </c>
      <c r="P57" s="240"/>
      <c r="Q57" s="240"/>
      <c r="R57" s="240"/>
      <c r="S57" s="240"/>
      <c r="T57" s="240"/>
      <c r="U57" s="240"/>
    </row>
    <row r="58" spans="1:21" ht="31.5" customHeight="1" x14ac:dyDescent="0.2">
      <c r="B58" s="1142" t="s">
        <v>517</v>
      </c>
      <c r="C58" s="1143"/>
      <c r="D58" s="1148" t="s">
        <v>518</v>
      </c>
      <c r="E58" s="1149"/>
      <c r="F58" s="1149"/>
      <c r="G58" s="1149"/>
      <c r="H58" s="1149"/>
      <c r="I58" s="1149"/>
      <c r="J58" s="1150"/>
      <c r="K58" s="275"/>
      <c r="L58" s="276"/>
      <c r="M58" s="276"/>
      <c r="N58" s="276"/>
      <c r="O58" s="277"/>
    </row>
    <row r="59" spans="1:21" ht="31.5" customHeight="1" x14ac:dyDescent="0.2">
      <c r="B59" s="1144"/>
      <c r="C59" s="1145"/>
      <c r="D59" s="1151" t="s">
        <v>519</v>
      </c>
      <c r="E59" s="1152"/>
      <c r="F59" s="1152"/>
      <c r="G59" s="1152"/>
      <c r="H59" s="1152"/>
      <c r="I59" s="1152"/>
      <c r="J59" s="1153"/>
      <c r="K59" s="278"/>
      <c r="L59" s="279"/>
      <c r="M59" s="279"/>
      <c r="N59" s="279"/>
      <c r="O59" s="280"/>
    </row>
    <row r="60" spans="1:21" ht="31.5" customHeight="1" thickBot="1" x14ac:dyDescent="0.25">
      <c r="B60" s="1146"/>
      <c r="C60" s="1147"/>
      <c r="D60" s="1154" t="s">
        <v>520</v>
      </c>
      <c r="E60" s="1155"/>
      <c r="F60" s="1155"/>
      <c r="G60" s="1155"/>
      <c r="H60" s="1155"/>
      <c r="I60" s="1155"/>
      <c r="J60" s="1156"/>
      <c r="K60" s="281"/>
      <c r="L60" s="282"/>
      <c r="M60" s="282"/>
      <c r="N60" s="282"/>
      <c r="O60" s="283"/>
    </row>
    <row r="61" spans="1:21" ht="24" customHeight="1" x14ac:dyDescent="0.2">
      <c r="B61" s="284"/>
      <c r="C61" s="284"/>
      <c r="D61" s="285" t="s">
        <v>521</v>
      </c>
      <c r="E61" s="286"/>
      <c r="F61" s="286"/>
      <c r="G61" s="286"/>
      <c r="H61" s="286"/>
      <c r="I61" s="286"/>
      <c r="J61" s="286"/>
      <c r="K61" s="286"/>
      <c r="L61" s="286"/>
      <c r="M61" s="286"/>
      <c r="N61" s="286"/>
      <c r="O61" s="286"/>
    </row>
    <row r="62" spans="1:21" ht="24" customHeight="1" x14ac:dyDescent="0.2">
      <c r="B62" s="287"/>
      <c r="C62" s="287"/>
      <c r="D62" s="285" t="s">
        <v>522</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wLNjXBxYY5nw3/c6WoCVeDLl7YbrnF3m3wY3EYMaX3wN4DrLcrEZ8ePtTlzPeia1TkWKp1ekI0ewmxnAW/wwwA==" saltValue="ibAR3vG+XiF18CZjjX7m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31" zoomScale="80" zoomScaleNormal="8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495</v>
      </c>
    </row>
    <row r="40" spans="2:13" ht="27.75" customHeight="1" thickBot="1" x14ac:dyDescent="0.25">
      <c r="B40" s="290" t="s">
        <v>496</v>
      </c>
      <c r="C40" s="291"/>
      <c r="D40" s="291"/>
      <c r="E40" s="292"/>
      <c r="F40" s="292"/>
      <c r="G40" s="292"/>
      <c r="H40" s="293" t="s">
        <v>479</v>
      </c>
      <c r="I40" s="294" t="s">
        <v>3</v>
      </c>
      <c r="J40" s="295" t="s">
        <v>4</v>
      </c>
      <c r="K40" s="295" t="s">
        <v>5</v>
      </c>
      <c r="L40" s="295" t="s">
        <v>6</v>
      </c>
      <c r="M40" s="296" t="s">
        <v>7</v>
      </c>
    </row>
    <row r="41" spans="2:13" ht="27.75" customHeight="1" x14ac:dyDescent="0.2">
      <c r="B41" s="1157" t="s">
        <v>523</v>
      </c>
      <c r="C41" s="1158"/>
      <c r="D41" s="297"/>
      <c r="E41" s="1163" t="s">
        <v>524</v>
      </c>
      <c r="F41" s="1163"/>
      <c r="G41" s="1163"/>
      <c r="H41" s="1164"/>
      <c r="I41" s="298">
        <v>7424</v>
      </c>
      <c r="J41" s="299">
        <v>7361</v>
      </c>
      <c r="K41" s="299">
        <v>7415</v>
      </c>
      <c r="L41" s="299">
        <v>7075</v>
      </c>
      <c r="M41" s="300">
        <v>6556</v>
      </c>
    </row>
    <row r="42" spans="2:13" ht="27.75" customHeight="1" x14ac:dyDescent="0.2">
      <c r="B42" s="1159"/>
      <c r="C42" s="1160"/>
      <c r="D42" s="301"/>
      <c r="E42" s="1165" t="s">
        <v>525</v>
      </c>
      <c r="F42" s="1165"/>
      <c r="G42" s="1165"/>
      <c r="H42" s="1166"/>
      <c r="I42" s="302" t="s">
        <v>440</v>
      </c>
      <c r="J42" s="303" t="s">
        <v>440</v>
      </c>
      <c r="K42" s="303" t="s">
        <v>440</v>
      </c>
      <c r="L42" s="303" t="s">
        <v>440</v>
      </c>
      <c r="M42" s="304" t="s">
        <v>440</v>
      </c>
    </row>
    <row r="43" spans="2:13" ht="27.75" customHeight="1" x14ac:dyDescent="0.2">
      <c r="B43" s="1159"/>
      <c r="C43" s="1160"/>
      <c r="D43" s="301"/>
      <c r="E43" s="1165" t="s">
        <v>526</v>
      </c>
      <c r="F43" s="1165"/>
      <c r="G43" s="1165"/>
      <c r="H43" s="1166"/>
      <c r="I43" s="302">
        <v>5073</v>
      </c>
      <c r="J43" s="303">
        <v>4616</v>
      </c>
      <c r="K43" s="303">
        <v>4487</v>
      </c>
      <c r="L43" s="303">
        <v>4429</v>
      </c>
      <c r="M43" s="304">
        <v>4282</v>
      </c>
    </row>
    <row r="44" spans="2:13" ht="27.75" customHeight="1" x14ac:dyDescent="0.2">
      <c r="B44" s="1159"/>
      <c r="C44" s="1160"/>
      <c r="D44" s="301"/>
      <c r="E44" s="1165" t="s">
        <v>527</v>
      </c>
      <c r="F44" s="1165"/>
      <c r="G44" s="1165"/>
      <c r="H44" s="1166"/>
      <c r="I44" s="302">
        <v>130</v>
      </c>
      <c r="J44" s="303">
        <v>126</v>
      </c>
      <c r="K44" s="303">
        <v>125</v>
      </c>
      <c r="L44" s="303">
        <v>129</v>
      </c>
      <c r="M44" s="304">
        <v>121</v>
      </c>
    </row>
    <row r="45" spans="2:13" ht="27.75" customHeight="1" x14ac:dyDescent="0.2">
      <c r="B45" s="1159"/>
      <c r="C45" s="1160"/>
      <c r="D45" s="301"/>
      <c r="E45" s="1165" t="s">
        <v>528</v>
      </c>
      <c r="F45" s="1165"/>
      <c r="G45" s="1165"/>
      <c r="H45" s="1166"/>
      <c r="I45" s="302">
        <v>381</v>
      </c>
      <c r="J45" s="303">
        <v>445</v>
      </c>
      <c r="K45" s="303">
        <v>470</v>
      </c>
      <c r="L45" s="303">
        <v>428</v>
      </c>
      <c r="M45" s="304">
        <v>533</v>
      </c>
    </row>
    <row r="46" spans="2:13" ht="27.75" customHeight="1" x14ac:dyDescent="0.2">
      <c r="B46" s="1159"/>
      <c r="C46" s="1160"/>
      <c r="D46" s="305"/>
      <c r="E46" s="1165" t="s">
        <v>529</v>
      </c>
      <c r="F46" s="1165"/>
      <c r="G46" s="1165"/>
      <c r="H46" s="1166"/>
      <c r="I46" s="302" t="s">
        <v>440</v>
      </c>
      <c r="J46" s="303" t="s">
        <v>440</v>
      </c>
      <c r="K46" s="303" t="s">
        <v>440</v>
      </c>
      <c r="L46" s="303" t="s">
        <v>440</v>
      </c>
      <c r="M46" s="304" t="s">
        <v>440</v>
      </c>
    </row>
    <row r="47" spans="2:13" ht="27.75" customHeight="1" x14ac:dyDescent="0.2">
      <c r="B47" s="1159"/>
      <c r="C47" s="1160"/>
      <c r="D47" s="306"/>
      <c r="E47" s="1167" t="s">
        <v>530</v>
      </c>
      <c r="F47" s="1168"/>
      <c r="G47" s="1168"/>
      <c r="H47" s="1169"/>
      <c r="I47" s="302" t="s">
        <v>440</v>
      </c>
      <c r="J47" s="303" t="s">
        <v>440</v>
      </c>
      <c r="K47" s="303" t="s">
        <v>440</v>
      </c>
      <c r="L47" s="303" t="s">
        <v>440</v>
      </c>
      <c r="M47" s="304" t="s">
        <v>440</v>
      </c>
    </row>
    <row r="48" spans="2:13" ht="27.75" customHeight="1" x14ac:dyDescent="0.2">
      <c r="B48" s="1159"/>
      <c r="C48" s="1160"/>
      <c r="D48" s="301"/>
      <c r="E48" s="1165" t="s">
        <v>531</v>
      </c>
      <c r="F48" s="1165"/>
      <c r="G48" s="1165"/>
      <c r="H48" s="1166"/>
      <c r="I48" s="302" t="s">
        <v>440</v>
      </c>
      <c r="J48" s="303" t="s">
        <v>440</v>
      </c>
      <c r="K48" s="303" t="s">
        <v>440</v>
      </c>
      <c r="L48" s="303" t="s">
        <v>440</v>
      </c>
      <c r="M48" s="304" t="s">
        <v>440</v>
      </c>
    </row>
    <row r="49" spans="2:13" ht="27.75" customHeight="1" x14ac:dyDescent="0.2">
      <c r="B49" s="1161"/>
      <c r="C49" s="1162"/>
      <c r="D49" s="301"/>
      <c r="E49" s="1165" t="s">
        <v>532</v>
      </c>
      <c r="F49" s="1165"/>
      <c r="G49" s="1165"/>
      <c r="H49" s="1166"/>
      <c r="I49" s="302" t="s">
        <v>440</v>
      </c>
      <c r="J49" s="303" t="s">
        <v>440</v>
      </c>
      <c r="K49" s="303" t="s">
        <v>440</v>
      </c>
      <c r="L49" s="303" t="s">
        <v>440</v>
      </c>
      <c r="M49" s="304" t="s">
        <v>440</v>
      </c>
    </row>
    <row r="50" spans="2:13" ht="27.75" customHeight="1" x14ac:dyDescent="0.2">
      <c r="B50" s="1170" t="s">
        <v>533</v>
      </c>
      <c r="C50" s="1171"/>
      <c r="D50" s="307"/>
      <c r="E50" s="1165" t="s">
        <v>534</v>
      </c>
      <c r="F50" s="1165"/>
      <c r="G50" s="1165"/>
      <c r="H50" s="1166"/>
      <c r="I50" s="302">
        <v>2862</v>
      </c>
      <c r="J50" s="303">
        <v>3226</v>
      </c>
      <c r="K50" s="303">
        <v>3719</v>
      </c>
      <c r="L50" s="303">
        <v>4188</v>
      </c>
      <c r="M50" s="304">
        <v>4118</v>
      </c>
    </row>
    <row r="51" spans="2:13" ht="27.75" customHeight="1" x14ac:dyDescent="0.2">
      <c r="B51" s="1159"/>
      <c r="C51" s="1160"/>
      <c r="D51" s="301"/>
      <c r="E51" s="1165" t="s">
        <v>535</v>
      </c>
      <c r="F51" s="1165"/>
      <c r="G51" s="1165"/>
      <c r="H51" s="1166"/>
      <c r="I51" s="302">
        <v>88</v>
      </c>
      <c r="J51" s="303">
        <v>81</v>
      </c>
      <c r="K51" s="303">
        <v>62</v>
      </c>
      <c r="L51" s="303">
        <v>53</v>
      </c>
      <c r="M51" s="304">
        <v>44</v>
      </c>
    </row>
    <row r="52" spans="2:13" ht="27.75" customHeight="1" x14ac:dyDescent="0.2">
      <c r="B52" s="1161"/>
      <c r="C52" s="1162"/>
      <c r="D52" s="301"/>
      <c r="E52" s="1165" t="s">
        <v>536</v>
      </c>
      <c r="F52" s="1165"/>
      <c r="G52" s="1165"/>
      <c r="H52" s="1166"/>
      <c r="I52" s="302">
        <v>8655</v>
      </c>
      <c r="J52" s="303">
        <v>8201</v>
      </c>
      <c r="K52" s="303">
        <v>8439</v>
      </c>
      <c r="L52" s="303">
        <v>8136</v>
      </c>
      <c r="M52" s="304">
        <v>7811</v>
      </c>
    </row>
    <row r="53" spans="2:13" ht="27.75" customHeight="1" thickBot="1" x14ac:dyDescent="0.25">
      <c r="B53" s="1172" t="s">
        <v>507</v>
      </c>
      <c r="C53" s="1173"/>
      <c r="D53" s="308"/>
      <c r="E53" s="1174" t="s">
        <v>537</v>
      </c>
      <c r="F53" s="1174"/>
      <c r="G53" s="1174"/>
      <c r="H53" s="1175"/>
      <c r="I53" s="309">
        <v>1403</v>
      </c>
      <c r="J53" s="310">
        <v>1041</v>
      </c>
      <c r="K53" s="310">
        <v>278</v>
      </c>
      <c r="L53" s="310">
        <v>-316</v>
      </c>
      <c r="M53" s="311">
        <v>-482</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TJZMAOlFIe0HBAfqBSh3zHzqmc62A10eR6KlvWNb1TdK2rnKi7aDqIjMp253ZN32Ym/0OAsKTaBMztQbh1DMuw==" saltValue="MKEAxQdu5bhidYAytrRw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538</v>
      </c>
    </row>
    <row r="54" spans="2:8" ht="29.25" customHeight="1" thickBot="1" x14ac:dyDescent="0.3">
      <c r="B54" s="317" t="s">
        <v>22</v>
      </c>
      <c r="C54" s="318"/>
      <c r="D54" s="318"/>
      <c r="E54" s="319" t="s">
        <v>479</v>
      </c>
      <c r="F54" s="320" t="s">
        <v>5</v>
      </c>
      <c r="G54" s="320" t="s">
        <v>6</v>
      </c>
      <c r="H54" s="321" t="s">
        <v>7</v>
      </c>
    </row>
    <row r="55" spans="2:8" ht="52.5" customHeight="1" x14ac:dyDescent="0.2">
      <c r="B55" s="322"/>
      <c r="C55" s="1184" t="s">
        <v>116</v>
      </c>
      <c r="D55" s="1184"/>
      <c r="E55" s="1185"/>
      <c r="F55" s="323">
        <v>1070</v>
      </c>
      <c r="G55" s="323">
        <v>1191</v>
      </c>
      <c r="H55" s="324">
        <v>1299</v>
      </c>
    </row>
    <row r="56" spans="2:8" ht="52.5" customHeight="1" x14ac:dyDescent="0.2">
      <c r="B56" s="325"/>
      <c r="C56" s="1186" t="s">
        <v>539</v>
      </c>
      <c r="D56" s="1186"/>
      <c r="E56" s="1187"/>
      <c r="F56" s="326">
        <v>106</v>
      </c>
      <c r="G56" s="326">
        <v>249</v>
      </c>
      <c r="H56" s="327">
        <v>123</v>
      </c>
    </row>
    <row r="57" spans="2:8" ht="53.25" customHeight="1" x14ac:dyDescent="0.2">
      <c r="B57" s="325"/>
      <c r="C57" s="1188" t="s">
        <v>121</v>
      </c>
      <c r="D57" s="1188"/>
      <c r="E57" s="1189"/>
      <c r="F57" s="328">
        <v>2019</v>
      </c>
      <c r="G57" s="328">
        <v>2148</v>
      </c>
      <c r="H57" s="329">
        <v>2073</v>
      </c>
    </row>
    <row r="58" spans="2:8" ht="45.75" customHeight="1" x14ac:dyDescent="0.2">
      <c r="B58" s="330"/>
      <c r="C58" s="1176" t="s">
        <v>540</v>
      </c>
      <c r="D58" s="1177"/>
      <c r="E58" s="1178"/>
      <c r="F58" s="331">
        <v>889</v>
      </c>
      <c r="G58" s="331">
        <v>959</v>
      </c>
      <c r="H58" s="332">
        <v>870</v>
      </c>
    </row>
    <row r="59" spans="2:8" ht="45.75" customHeight="1" x14ac:dyDescent="0.2">
      <c r="B59" s="330"/>
      <c r="C59" s="1176" t="s">
        <v>541</v>
      </c>
      <c r="D59" s="1177"/>
      <c r="E59" s="1178"/>
      <c r="F59" s="331">
        <v>755</v>
      </c>
      <c r="G59" s="331">
        <v>814</v>
      </c>
      <c r="H59" s="332">
        <v>844</v>
      </c>
    </row>
    <row r="60" spans="2:8" ht="45.75" customHeight="1" x14ac:dyDescent="0.2">
      <c r="B60" s="330"/>
      <c r="C60" s="1176" t="s">
        <v>542</v>
      </c>
      <c r="D60" s="1177"/>
      <c r="E60" s="1178"/>
      <c r="F60" s="331">
        <v>154</v>
      </c>
      <c r="G60" s="331">
        <v>153</v>
      </c>
      <c r="H60" s="332">
        <v>151</v>
      </c>
    </row>
    <row r="61" spans="2:8" ht="45.75" customHeight="1" x14ac:dyDescent="0.2">
      <c r="B61" s="330"/>
      <c r="C61" s="1176" t="s">
        <v>543</v>
      </c>
      <c r="D61" s="1177"/>
      <c r="E61" s="1178"/>
      <c r="F61" s="331">
        <v>88</v>
      </c>
      <c r="G61" s="331">
        <v>87</v>
      </c>
      <c r="H61" s="332">
        <v>85</v>
      </c>
    </row>
    <row r="62" spans="2:8" ht="45.75" customHeight="1" thickBot="1" x14ac:dyDescent="0.25">
      <c r="B62" s="333"/>
      <c r="C62" s="1179" t="s">
        <v>544</v>
      </c>
      <c r="D62" s="1180"/>
      <c r="E62" s="1181"/>
      <c r="F62" s="334">
        <v>50</v>
      </c>
      <c r="G62" s="331">
        <v>50</v>
      </c>
      <c r="H62" s="335">
        <v>50</v>
      </c>
    </row>
    <row r="63" spans="2:8" ht="52.5" customHeight="1" thickBot="1" x14ac:dyDescent="0.25">
      <c r="B63" s="336"/>
      <c r="C63" s="1182" t="s">
        <v>545</v>
      </c>
      <c r="D63" s="1182"/>
      <c r="E63" s="1183"/>
      <c r="F63" s="337">
        <v>3196</v>
      </c>
      <c r="G63" s="337">
        <v>3587</v>
      </c>
      <c r="H63" s="338">
        <v>3494</v>
      </c>
    </row>
    <row r="64" spans="2:8" ht="13.2" x14ac:dyDescent="0.2"/>
  </sheetData>
  <sheetProtection algorithmName="SHA-512" hashValue="0T+uXI3pDejsuZ82azML+KW9r6WWyL66rRnwjiKiJpfyPTmf7/PYmNvtMOM0lWbMpX1Iwy/5AyrP3xG3v1SpYg==" saltValue="Dcw+hgmU7K969zqHVWn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90" zoomScaleNormal="9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546</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40.5</v>
      </c>
      <c r="BQ51" s="1192"/>
      <c r="BR51" s="1192"/>
      <c r="BS51" s="1192"/>
      <c r="BT51" s="1192"/>
      <c r="BU51" s="1192"/>
      <c r="BV51" s="1192"/>
      <c r="BW51" s="1192"/>
      <c r="BX51" s="1192">
        <v>28.2</v>
      </c>
      <c r="BY51" s="1192"/>
      <c r="BZ51" s="1192"/>
      <c r="CA51" s="1192"/>
      <c r="CB51" s="1192"/>
      <c r="CC51" s="1192"/>
      <c r="CD51" s="1192"/>
      <c r="CE51" s="1192"/>
      <c r="CF51" s="1192">
        <v>7</v>
      </c>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61.6</v>
      </c>
      <c r="BQ53" s="1192"/>
      <c r="BR53" s="1192"/>
      <c r="BS53" s="1192"/>
      <c r="BT53" s="1192"/>
      <c r="BU53" s="1192"/>
      <c r="BV53" s="1192"/>
      <c r="BW53" s="1192"/>
      <c r="BX53" s="1192">
        <v>59.7</v>
      </c>
      <c r="BY53" s="1192"/>
      <c r="BZ53" s="1192"/>
      <c r="CA53" s="1192"/>
      <c r="CB53" s="1192"/>
      <c r="CC53" s="1192"/>
      <c r="CD53" s="1192"/>
      <c r="CE53" s="1192"/>
      <c r="CF53" s="1192">
        <v>63.8</v>
      </c>
      <c r="CG53" s="1192"/>
      <c r="CH53" s="1192"/>
      <c r="CI53" s="1192"/>
      <c r="CJ53" s="1192"/>
      <c r="CK53" s="1192"/>
      <c r="CL53" s="1192"/>
      <c r="CM53" s="1192"/>
      <c r="CN53" s="1192">
        <v>54.2</v>
      </c>
      <c r="CO53" s="1192"/>
      <c r="CP53" s="1192"/>
      <c r="CQ53" s="1192"/>
      <c r="CR53" s="1192"/>
      <c r="CS53" s="1192"/>
      <c r="CT53" s="1192"/>
      <c r="CU53" s="1192"/>
      <c r="CV53" s="1192">
        <v>55.6</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3.1</v>
      </c>
      <c r="BQ55" s="1192"/>
      <c r="BR55" s="1192"/>
      <c r="BS55" s="1192"/>
      <c r="BT55" s="1192"/>
      <c r="BU55" s="1192"/>
      <c r="BV55" s="1192"/>
      <c r="BW55" s="1192"/>
      <c r="BX55" s="1192">
        <v>13.7</v>
      </c>
      <c r="BY55" s="1192"/>
      <c r="BZ55" s="1192"/>
      <c r="CA55" s="1192"/>
      <c r="CB55" s="1192"/>
      <c r="CC55" s="1192"/>
      <c r="CD55" s="1192"/>
      <c r="CE55" s="1192"/>
      <c r="CF55" s="1192">
        <v>6.9</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61.2</v>
      </c>
      <c r="BQ57" s="1192"/>
      <c r="BR57" s="1192"/>
      <c r="BS57" s="1192"/>
      <c r="BT57" s="1192"/>
      <c r="BU57" s="1192"/>
      <c r="BV57" s="1192"/>
      <c r="BW57" s="1192"/>
      <c r="BX57" s="1192">
        <v>62</v>
      </c>
      <c r="BY57" s="1192"/>
      <c r="BZ57" s="1192"/>
      <c r="CA57" s="1192"/>
      <c r="CB57" s="1192"/>
      <c r="CC57" s="1192"/>
      <c r="CD57" s="1192"/>
      <c r="CE57" s="1192"/>
      <c r="CF57" s="1192">
        <v>62.9</v>
      </c>
      <c r="CG57" s="1192"/>
      <c r="CH57" s="1192"/>
      <c r="CI57" s="1192"/>
      <c r="CJ57" s="1192"/>
      <c r="CK57" s="1192"/>
      <c r="CL57" s="1192"/>
      <c r="CM57" s="1192"/>
      <c r="CN57" s="1192">
        <v>63.3</v>
      </c>
      <c r="CO57" s="1192"/>
      <c r="CP57" s="1192"/>
      <c r="CQ57" s="1192"/>
      <c r="CR57" s="1192"/>
      <c r="CS57" s="1192"/>
      <c r="CT57" s="1192"/>
      <c r="CU57" s="1192"/>
      <c r="CV57" s="1192">
        <v>64.400000000000006</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547</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40.5</v>
      </c>
      <c r="BQ73" s="1192"/>
      <c r="BR73" s="1192"/>
      <c r="BS73" s="1192"/>
      <c r="BT73" s="1192"/>
      <c r="BU73" s="1192"/>
      <c r="BV73" s="1192"/>
      <c r="BW73" s="1192"/>
      <c r="BX73" s="1192">
        <v>28.2</v>
      </c>
      <c r="BY73" s="1192"/>
      <c r="BZ73" s="1192"/>
      <c r="CA73" s="1192"/>
      <c r="CB73" s="1192"/>
      <c r="CC73" s="1192"/>
      <c r="CD73" s="1192"/>
      <c r="CE73" s="1192"/>
      <c r="CF73" s="1192">
        <v>7</v>
      </c>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12.1</v>
      </c>
      <c r="BQ75" s="1192"/>
      <c r="BR75" s="1192"/>
      <c r="BS75" s="1192"/>
      <c r="BT75" s="1192"/>
      <c r="BU75" s="1192"/>
      <c r="BV75" s="1192"/>
      <c r="BW75" s="1192"/>
      <c r="BX75" s="1192">
        <v>11.1</v>
      </c>
      <c r="BY75" s="1192"/>
      <c r="BZ75" s="1192"/>
      <c r="CA75" s="1192"/>
      <c r="CB75" s="1192"/>
      <c r="CC75" s="1192"/>
      <c r="CD75" s="1192"/>
      <c r="CE75" s="1192"/>
      <c r="CF75" s="1192">
        <v>10.1</v>
      </c>
      <c r="CG75" s="1192"/>
      <c r="CH75" s="1192"/>
      <c r="CI75" s="1192"/>
      <c r="CJ75" s="1192"/>
      <c r="CK75" s="1192"/>
      <c r="CL75" s="1192"/>
      <c r="CM75" s="1192"/>
      <c r="CN75" s="1192">
        <v>8.9</v>
      </c>
      <c r="CO75" s="1192"/>
      <c r="CP75" s="1192"/>
      <c r="CQ75" s="1192"/>
      <c r="CR75" s="1192"/>
      <c r="CS75" s="1192"/>
      <c r="CT75" s="1192"/>
      <c r="CU75" s="1192"/>
      <c r="CV75" s="1192">
        <v>9</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3.1</v>
      </c>
      <c r="BQ77" s="1192"/>
      <c r="BR77" s="1192"/>
      <c r="BS77" s="1192"/>
      <c r="BT77" s="1192"/>
      <c r="BU77" s="1192"/>
      <c r="BV77" s="1192"/>
      <c r="BW77" s="1192"/>
      <c r="BX77" s="1192">
        <v>13.7</v>
      </c>
      <c r="BY77" s="1192"/>
      <c r="BZ77" s="1192"/>
      <c r="CA77" s="1192"/>
      <c r="CB77" s="1192"/>
      <c r="CC77" s="1192"/>
      <c r="CD77" s="1192"/>
      <c r="CE77" s="1192"/>
      <c r="CF77" s="1192">
        <v>6.9</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7.9</v>
      </c>
      <c r="BQ79" s="1192"/>
      <c r="BR79" s="1192"/>
      <c r="BS79" s="1192"/>
      <c r="BT79" s="1192"/>
      <c r="BU79" s="1192"/>
      <c r="BV79" s="1192"/>
      <c r="BW79" s="1192"/>
      <c r="BX79" s="1192">
        <v>7.9</v>
      </c>
      <c r="BY79" s="1192"/>
      <c r="BZ79" s="1192"/>
      <c r="CA79" s="1192"/>
      <c r="CB79" s="1192"/>
      <c r="CC79" s="1192"/>
      <c r="CD79" s="1192"/>
      <c r="CE79" s="1192"/>
      <c r="CF79" s="1192">
        <v>8</v>
      </c>
      <c r="CG79" s="1192"/>
      <c r="CH79" s="1192"/>
      <c r="CI79" s="1192"/>
      <c r="CJ79" s="1192"/>
      <c r="CK79" s="1192"/>
      <c r="CL79" s="1192"/>
      <c r="CM79" s="1192"/>
      <c r="CN79" s="1192">
        <v>8</v>
      </c>
      <c r="CO79" s="1192"/>
      <c r="CP79" s="1192"/>
      <c r="CQ79" s="1192"/>
      <c r="CR79" s="1192"/>
      <c r="CS79" s="1192"/>
      <c r="CT79" s="1192"/>
      <c r="CU79" s="1192"/>
      <c r="CV79" s="1192">
        <v>8.1</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IhVAkHzHFFmrIP7QDR2pzdTiC2IsYLqd36J0LYrIaDboIzO40ipnz2+A4Hn5NXQYFboNI6m00NWB1zXheqX4cA==" saltValue="GYRoWkJzhJpcmNVx1Ue7a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abSelected="1" zoomScale="85" zoomScaleNormal="85"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zf/Y2KtydN2XXO1ErxiPrIu4SufDC9xt543Kw86LN2Ko+zJCsD9hS7OzHO0PecrQt/rVaDsOgunIiogmKoJ+Q==" saltValue="lrLSBUXD9srYM22R6Hvc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mNLhNdoOerIegwoDsViyiO8BJs9YbiBf3uH7iWsl3wVsxo1V3b5YOhhi7x2/6KL5E8fK8cuU9MY7KZrnlkWig==" saltValue="or8mHjB6uO6SB+iVGOT4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1069608</v>
      </c>
      <c r="S5" s="588"/>
      <c r="T5" s="588"/>
      <c r="U5" s="588"/>
      <c r="V5" s="588"/>
      <c r="W5" s="588"/>
      <c r="X5" s="588"/>
      <c r="Y5" s="589"/>
      <c r="Z5" s="590">
        <v>13.8</v>
      </c>
      <c r="AA5" s="590"/>
      <c r="AB5" s="590"/>
      <c r="AC5" s="590"/>
      <c r="AD5" s="591">
        <v>1069608</v>
      </c>
      <c r="AE5" s="591"/>
      <c r="AF5" s="591"/>
      <c r="AG5" s="591"/>
      <c r="AH5" s="591"/>
      <c r="AI5" s="591"/>
      <c r="AJ5" s="591"/>
      <c r="AK5" s="591"/>
      <c r="AL5" s="592">
        <v>23.2</v>
      </c>
      <c r="AM5" s="593"/>
      <c r="AN5" s="593"/>
      <c r="AO5" s="594"/>
      <c r="AP5" s="584" t="s">
        <v>158</v>
      </c>
      <c r="AQ5" s="585"/>
      <c r="AR5" s="585"/>
      <c r="AS5" s="585"/>
      <c r="AT5" s="585"/>
      <c r="AU5" s="585"/>
      <c r="AV5" s="585"/>
      <c r="AW5" s="585"/>
      <c r="AX5" s="585"/>
      <c r="AY5" s="585"/>
      <c r="AZ5" s="585"/>
      <c r="BA5" s="585"/>
      <c r="BB5" s="585"/>
      <c r="BC5" s="585"/>
      <c r="BD5" s="585"/>
      <c r="BE5" s="585"/>
      <c r="BF5" s="586"/>
      <c r="BG5" s="598">
        <v>1068410</v>
      </c>
      <c r="BH5" s="599"/>
      <c r="BI5" s="599"/>
      <c r="BJ5" s="599"/>
      <c r="BK5" s="599"/>
      <c r="BL5" s="599"/>
      <c r="BM5" s="599"/>
      <c r="BN5" s="600"/>
      <c r="BO5" s="601">
        <v>99.9</v>
      </c>
      <c r="BP5" s="601"/>
      <c r="BQ5" s="601"/>
      <c r="BR5" s="601"/>
      <c r="BS5" s="602" t="s">
        <v>62</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57700</v>
      </c>
      <c r="S6" s="599"/>
      <c r="T6" s="599"/>
      <c r="U6" s="599"/>
      <c r="V6" s="599"/>
      <c r="W6" s="599"/>
      <c r="X6" s="599"/>
      <c r="Y6" s="600"/>
      <c r="Z6" s="601">
        <v>0.7</v>
      </c>
      <c r="AA6" s="601"/>
      <c r="AB6" s="601"/>
      <c r="AC6" s="601"/>
      <c r="AD6" s="602">
        <v>57700</v>
      </c>
      <c r="AE6" s="602"/>
      <c r="AF6" s="602"/>
      <c r="AG6" s="602"/>
      <c r="AH6" s="602"/>
      <c r="AI6" s="602"/>
      <c r="AJ6" s="602"/>
      <c r="AK6" s="602"/>
      <c r="AL6" s="603">
        <v>1.3</v>
      </c>
      <c r="AM6" s="604"/>
      <c r="AN6" s="604"/>
      <c r="AO6" s="605"/>
      <c r="AP6" s="595" t="s">
        <v>163</v>
      </c>
      <c r="AQ6" s="596"/>
      <c r="AR6" s="596"/>
      <c r="AS6" s="596"/>
      <c r="AT6" s="596"/>
      <c r="AU6" s="596"/>
      <c r="AV6" s="596"/>
      <c r="AW6" s="596"/>
      <c r="AX6" s="596"/>
      <c r="AY6" s="596"/>
      <c r="AZ6" s="596"/>
      <c r="BA6" s="596"/>
      <c r="BB6" s="596"/>
      <c r="BC6" s="596"/>
      <c r="BD6" s="596"/>
      <c r="BE6" s="596"/>
      <c r="BF6" s="597"/>
      <c r="BG6" s="598">
        <v>1068410</v>
      </c>
      <c r="BH6" s="599"/>
      <c r="BI6" s="599"/>
      <c r="BJ6" s="599"/>
      <c r="BK6" s="599"/>
      <c r="BL6" s="599"/>
      <c r="BM6" s="599"/>
      <c r="BN6" s="600"/>
      <c r="BO6" s="601">
        <v>99.9</v>
      </c>
      <c r="BP6" s="601"/>
      <c r="BQ6" s="601"/>
      <c r="BR6" s="601"/>
      <c r="BS6" s="602" t="s">
        <v>62</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82586</v>
      </c>
      <c r="CS6" s="599"/>
      <c r="CT6" s="599"/>
      <c r="CU6" s="599"/>
      <c r="CV6" s="599"/>
      <c r="CW6" s="599"/>
      <c r="CX6" s="599"/>
      <c r="CY6" s="600"/>
      <c r="CZ6" s="592">
        <v>1.1000000000000001</v>
      </c>
      <c r="DA6" s="593"/>
      <c r="DB6" s="593"/>
      <c r="DC6" s="609"/>
      <c r="DD6" s="607" t="s">
        <v>62</v>
      </c>
      <c r="DE6" s="599"/>
      <c r="DF6" s="599"/>
      <c r="DG6" s="599"/>
      <c r="DH6" s="599"/>
      <c r="DI6" s="599"/>
      <c r="DJ6" s="599"/>
      <c r="DK6" s="599"/>
      <c r="DL6" s="599"/>
      <c r="DM6" s="599"/>
      <c r="DN6" s="599"/>
      <c r="DO6" s="599"/>
      <c r="DP6" s="600"/>
      <c r="DQ6" s="607">
        <v>82586</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620</v>
      </c>
      <c r="S7" s="599"/>
      <c r="T7" s="599"/>
      <c r="U7" s="599"/>
      <c r="V7" s="599"/>
      <c r="W7" s="599"/>
      <c r="X7" s="599"/>
      <c r="Y7" s="600"/>
      <c r="Z7" s="601">
        <v>0</v>
      </c>
      <c r="AA7" s="601"/>
      <c r="AB7" s="601"/>
      <c r="AC7" s="601"/>
      <c r="AD7" s="602">
        <v>620</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435938</v>
      </c>
      <c r="BH7" s="599"/>
      <c r="BI7" s="599"/>
      <c r="BJ7" s="599"/>
      <c r="BK7" s="599"/>
      <c r="BL7" s="599"/>
      <c r="BM7" s="599"/>
      <c r="BN7" s="600"/>
      <c r="BO7" s="601">
        <v>40.799999999999997</v>
      </c>
      <c r="BP7" s="601"/>
      <c r="BQ7" s="601"/>
      <c r="BR7" s="601"/>
      <c r="BS7" s="602" t="s">
        <v>62</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1260994</v>
      </c>
      <c r="CS7" s="599"/>
      <c r="CT7" s="599"/>
      <c r="CU7" s="599"/>
      <c r="CV7" s="599"/>
      <c r="CW7" s="599"/>
      <c r="CX7" s="599"/>
      <c r="CY7" s="600"/>
      <c r="CZ7" s="601">
        <v>16.600000000000001</v>
      </c>
      <c r="DA7" s="601"/>
      <c r="DB7" s="601"/>
      <c r="DC7" s="601"/>
      <c r="DD7" s="607">
        <v>79812</v>
      </c>
      <c r="DE7" s="599"/>
      <c r="DF7" s="599"/>
      <c r="DG7" s="599"/>
      <c r="DH7" s="599"/>
      <c r="DI7" s="599"/>
      <c r="DJ7" s="599"/>
      <c r="DK7" s="599"/>
      <c r="DL7" s="599"/>
      <c r="DM7" s="599"/>
      <c r="DN7" s="599"/>
      <c r="DO7" s="599"/>
      <c r="DP7" s="600"/>
      <c r="DQ7" s="607">
        <v>1038872</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6014</v>
      </c>
      <c r="S8" s="599"/>
      <c r="T8" s="599"/>
      <c r="U8" s="599"/>
      <c r="V8" s="599"/>
      <c r="W8" s="599"/>
      <c r="X8" s="599"/>
      <c r="Y8" s="600"/>
      <c r="Z8" s="601">
        <v>0.1</v>
      </c>
      <c r="AA8" s="601"/>
      <c r="AB8" s="601"/>
      <c r="AC8" s="601"/>
      <c r="AD8" s="602">
        <v>6014</v>
      </c>
      <c r="AE8" s="602"/>
      <c r="AF8" s="602"/>
      <c r="AG8" s="602"/>
      <c r="AH8" s="602"/>
      <c r="AI8" s="602"/>
      <c r="AJ8" s="602"/>
      <c r="AK8" s="602"/>
      <c r="AL8" s="603">
        <v>0.1</v>
      </c>
      <c r="AM8" s="604"/>
      <c r="AN8" s="604"/>
      <c r="AO8" s="605"/>
      <c r="AP8" s="595" t="s">
        <v>169</v>
      </c>
      <c r="AQ8" s="596"/>
      <c r="AR8" s="596"/>
      <c r="AS8" s="596"/>
      <c r="AT8" s="596"/>
      <c r="AU8" s="596"/>
      <c r="AV8" s="596"/>
      <c r="AW8" s="596"/>
      <c r="AX8" s="596"/>
      <c r="AY8" s="596"/>
      <c r="AZ8" s="596"/>
      <c r="BA8" s="596"/>
      <c r="BB8" s="596"/>
      <c r="BC8" s="596"/>
      <c r="BD8" s="596"/>
      <c r="BE8" s="596"/>
      <c r="BF8" s="597"/>
      <c r="BG8" s="598">
        <v>19138</v>
      </c>
      <c r="BH8" s="599"/>
      <c r="BI8" s="599"/>
      <c r="BJ8" s="599"/>
      <c r="BK8" s="599"/>
      <c r="BL8" s="599"/>
      <c r="BM8" s="599"/>
      <c r="BN8" s="600"/>
      <c r="BO8" s="601">
        <v>1.8</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2313978</v>
      </c>
      <c r="CS8" s="599"/>
      <c r="CT8" s="599"/>
      <c r="CU8" s="599"/>
      <c r="CV8" s="599"/>
      <c r="CW8" s="599"/>
      <c r="CX8" s="599"/>
      <c r="CY8" s="600"/>
      <c r="CZ8" s="601">
        <v>30.4</v>
      </c>
      <c r="DA8" s="601"/>
      <c r="DB8" s="601"/>
      <c r="DC8" s="601"/>
      <c r="DD8" s="607">
        <v>48397</v>
      </c>
      <c r="DE8" s="599"/>
      <c r="DF8" s="599"/>
      <c r="DG8" s="599"/>
      <c r="DH8" s="599"/>
      <c r="DI8" s="599"/>
      <c r="DJ8" s="599"/>
      <c r="DK8" s="599"/>
      <c r="DL8" s="599"/>
      <c r="DM8" s="599"/>
      <c r="DN8" s="599"/>
      <c r="DO8" s="599"/>
      <c r="DP8" s="600"/>
      <c r="DQ8" s="607">
        <v>1439365</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6954</v>
      </c>
      <c r="S9" s="599"/>
      <c r="T9" s="599"/>
      <c r="U9" s="599"/>
      <c r="V9" s="599"/>
      <c r="W9" s="599"/>
      <c r="X9" s="599"/>
      <c r="Y9" s="600"/>
      <c r="Z9" s="601">
        <v>0.1</v>
      </c>
      <c r="AA9" s="601"/>
      <c r="AB9" s="601"/>
      <c r="AC9" s="601"/>
      <c r="AD9" s="602">
        <v>6954</v>
      </c>
      <c r="AE9" s="602"/>
      <c r="AF9" s="602"/>
      <c r="AG9" s="602"/>
      <c r="AH9" s="602"/>
      <c r="AI9" s="602"/>
      <c r="AJ9" s="602"/>
      <c r="AK9" s="602"/>
      <c r="AL9" s="603">
        <v>0.2</v>
      </c>
      <c r="AM9" s="604"/>
      <c r="AN9" s="604"/>
      <c r="AO9" s="605"/>
      <c r="AP9" s="595" t="s">
        <v>172</v>
      </c>
      <c r="AQ9" s="596"/>
      <c r="AR9" s="596"/>
      <c r="AS9" s="596"/>
      <c r="AT9" s="596"/>
      <c r="AU9" s="596"/>
      <c r="AV9" s="596"/>
      <c r="AW9" s="596"/>
      <c r="AX9" s="596"/>
      <c r="AY9" s="596"/>
      <c r="AZ9" s="596"/>
      <c r="BA9" s="596"/>
      <c r="BB9" s="596"/>
      <c r="BC9" s="596"/>
      <c r="BD9" s="596"/>
      <c r="BE9" s="596"/>
      <c r="BF9" s="597"/>
      <c r="BG9" s="598">
        <v>377302</v>
      </c>
      <c r="BH9" s="599"/>
      <c r="BI9" s="599"/>
      <c r="BJ9" s="599"/>
      <c r="BK9" s="599"/>
      <c r="BL9" s="599"/>
      <c r="BM9" s="599"/>
      <c r="BN9" s="600"/>
      <c r="BO9" s="601">
        <v>35.299999999999997</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848915</v>
      </c>
      <c r="CS9" s="599"/>
      <c r="CT9" s="599"/>
      <c r="CU9" s="599"/>
      <c r="CV9" s="599"/>
      <c r="CW9" s="599"/>
      <c r="CX9" s="599"/>
      <c r="CY9" s="600"/>
      <c r="CZ9" s="601">
        <v>11.1</v>
      </c>
      <c r="DA9" s="601"/>
      <c r="DB9" s="601"/>
      <c r="DC9" s="601"/>
      <c r="DD9" s="607">
        <v>2271</v>
      </c>
      <c r="DE9" s="599"/>
      <c r="DF9" s="599"/>
      <c r="DG9" s="599"/>
      <c r="DH9" s="599"/>
      <c r="DI9" s="599"/>
      <c r="DJ9" s="599"/>
      <c r="DK9" s="599"/>
      <c r="DL9" s="599"/>
      <c r="DM9" s="599"/>
      <c r="DN9" s="599"/>
      <c r="DO9" s="599"/>
      <c r="DP9" s="600"/>
      <c r="DQ9" s="607">
        <v>737709</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18746</v>
      </c>
      <c r="BH10" s="599"/>
      <c r="BI10" s="599"/>
      <c r="BJ10" s="599"/>
      <c r="BK10" s="599"/>
      <c r="BL10" s="599"/>
      <c r="BM10" s="599"/>
      <c r="BN10" s="600"/>
      <c r="BO10" s="601">
        <v>1.8</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t="s">
        <v>62</v>
      </c>
      <c r="CS10" s="599"/>
      <c r="CT10" s="599"/>
      <c r="CU10" s="599"/>
      <c r="CV10" s="599"/>
      <c r="CW10" s="599"/>
      <c r="CX10" s="599"/>
      <c r="CY10" s="600"/>
      <c r="CZ10" s="601" t="s">
        <v>62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245744</v>
      </c>
      <c r="S11" s="599"/>
      <c r="T11" s="599"/>
      <c r="U11" s="599"/>
      <c r="V11" s="599"/>
      <c r="W11" s="599"/>
      <c r="X11" s="599"/>
      <c r="Y11" s="600"/>
      <c r="Z11" s="603">
        <v>3.2</v>
      </c>
      <c r="AA11" s="604"/>
      <c r="AB11" s="604"/>
      <c r="AC11" s="610"/>
      <c r="AD11" s="607">
        <v>245744</v>
      </c>
      <c r="AE11" s="599"/>
      <c r="AF11" s="599"/>
      <c r="AG11" s="599"/>
      <c r="AH11" s="599"/>
      <c r="AI11" s="599"/>
      <c r="AJ11" s="599"/>
      <c r="AK11" s="600"/>
      <c r="AL11" s="603">
        <v>5.3</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20752</v>
      </c>
      <c r="BH11" s="599"/>
      <c r="BI11" s="599"/>
      <c r="BJ11" s="599"/>
      <c r="BK11" s="599"/>
      <c r="BL11" s="599"/>
      <c r="BM11" s="599"/>
      <c r="BN11" s="600"/>
      <c r="BO11" s="601">
        <v>1.9</v>
      </c>
      <c r="BP11" s="601"/>
      <c r="BQ11" s="601"/>
      <c r="BR11" s="601"/>
      <c r="BS11" s="602" t="s">
        <v>62</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336238</v>
      </c>
      <c r="CS11" s="599"/>
      <c r="CT11" s="599"/>
      <c r="CU11" s="599"/>
      <c r="CV11" s="599"/>
      <c r="CW11" s="599"/>
      <c r="CX11" s="599"/>
      <c r="CY11" s="600"/>
      <c r="CZ11" s="601">
        <v>4.4000000000000004</v>
      </c>
      <c r="DA11" s="601"/>
      <c r="DB11" s="601"/>
      <c r="DC11" s="601"/>
      <c r="DD11" s="607">
        <v>35980</v>
      </c>
      <c r="DE11" s="599"/>
      <c r="DF11" s="599"/>
      <c r="DG11" s="599"/>
      <c r="DH11" s="599"/>
      <c r="DI11" s="599"/>
      <c r="DJ11" s="599"/>
      <c r="DK11" s="599"/>
      <c r="DL11" s="599"/>
      <c r="DM11" s="599"/>
      <c r="DN11" s="599"/>
      <c r="DO11" s="599"/>
      <c r="DP11" s="600"/>
      <c r="DQ11" s="607">
        <v>154213</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v>273</v>
      </c>
      <c r="S12" s="599"/>
      <c r="T12" s="599"/>
      <c r="U12" s="599"/>
      <c r="V12" s="599"/>
      <c r="W12" s="599"/>
      <c r="X12" s="599"/>
      <c r="Y12" s="600"/>
      <c r="Z12" s="601">
        <v>0</v>
      </c>
      <c r="AA12" s="601"/>
      <c r="AB12" s="601"/>
      <c r="AC12" s="601"/>
      <c r="AD12" s="602">
        <v>273</v>
      </c>
      <c r="AE12" s="602"/>
      <c r="AF12" s="602"/>
      <c r="AG12" s="602"/>
      <c r="AH12" s="602"/>
      <c r="AI12" s="602"/>
      <c r="AJ12" s="602"/>
      <c r="AK12" s="602"/>
      <c r="AL12" s="603">
        <v>0</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508695</v>
      </c>
      <c r="BH12" s="599"/>
      <c r="BI12" s="599"/>
      <c r="BJ12" s="599"/>
      <c r="BK12" s="599"/>
      <c r="BL12" s="599"/>
      <c r="BM12" s="599"/>
      <c r="BN12" s="600"/>
      <c r="BO12" s="601">
        <v>47.6</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192423</v>
      </c>
      <c r="CS12" s="599"/>
      <c r="CT12" s="599"/>
      <c r="CU12" s="599"/>
      <c r="CV12" s="599"/>
      <c r="CW12" s="599"/>
      <c r="CX12" s="599"/>
      <c r="CY12" s="600"/>
      <c r="CZ12" s="601">
        <v>2.5</v>
      </c>
      <c r="DA12" s="601"/>
      <c r="DB12" s="601"/>
      <c r="DC12" s="601"/>
      <c r="DD12" s="607">
        <v>1176</v>
      </c>
      <c r="DE12" s="599"/>
      <c r="DF12" s="599"/>
      <c r="DG12" s="599"/>
      <c r="DH12" s="599"/>
      <c r="DI12" s="599"/>
      <c r="DJ12" s="599"/>
      <c r="DK12" s="599"/>
      <c r="DL12" s="599"/>
      <c r="DM12" s="599"/>
      <c r="DN12" s="599"/>
      <c r="DO12" s="599"/>
      <c r="DP12" s="600"/>
      <c r="DQ12" s="607">
        <v>123067</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507624</v>
      </c>
      <c r="BH13" s="599"/>
      <c r="BI13" s="599"/>
      <c r="BJ13" s="599"/>
      <c r="BK13" s="599"/>
      <c r="BL13" s="599"/>
      <c r="BM13" s="599"/>
      <c r="BN13" s="600"/>
      <c r="BO13" s="601">
        <v>47.5</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835198</v>
      </c>
      <c r="CS13" s="599"/>
      <c r="CT13" s="599"/>
      <c r="CU13" s="599"/>
      <c r="CV13" s="599"/>
      <c r="CW13" s="599"/>
      <c r="CX13" s="599"/>
      <c r="CY13" s="600"/>
      <c r="CZ13" s="601">
        <v>11</v>
      </c>
      <c r="DA13" s="601"/>
      <c r="DB13" s="601"/>
      <c r="DC13" s="601"/>
      <c r="DD13" s="607">
        <v>431243</v>
      </c>
      <c r="DE13" s="599"/>
      <c r="DF13" s="599"/>
      <c r="DG13" s="599"/>
      <c r="DH13" s="599"/>
      <c r="DI13" s="599"/>
      <c r="DJ13" s="599"/>
      <c r="DK13" s="599"/>
      <c r="DL13" s="599"/>
      <c r="DM13" s="599"/>
      <c r="DN13" s="599"/>
      <c r="DO13" s="599"/>
      <c r="DP13" s="600"/>
      <c r="DQ13" s="607">
        <v>218637</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529</v>
      </c>
      <c r="S14" s="599"/>
      <c r="T14" s="599"/>
      <c r="U14" s="599"/>
      <c r="V14" s="599"/>
      <c r="W14" s="599"/>
      <c r="X14" s="599"/>
      <c r="Y14" s="600"/>
      <c r="Z14" s="601">
        <v>0</v>
      </c>
      <c r="AA14" s="601"/>
      <c r="AB14" s="601"/>
      <c r="AC14" s="601"/>
      <c r="AD14" s="602">
        <v>529</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47319</v>
      </c>
      <c r="BH14" s="599"/>
      <c r="BI14" s="599"/>
      <c r="BJ14" s="599"/>
      <c r="BK14" s="599"/>
      <c r="BL14" s="599"/>
      <c r="BM14" s="599"/>
      <c r="BN14" s="600"/>
      <c r="BO14" s="601">
        <v>4.4000000000000004</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241460</v>
      </c>
      <c r="CS14" s="599"/>
      <c r="CT14" s="599"/>
      <c r="CU14" s="599"/>
      <c r="CV14" s="599"/>
      <c r="CW14" s="599"/>
      <c r="CX14" s="599"/>
      <c r="CY14" s="600"/>
      <c r="CZ14" s="601">
        <v>3.2</v>
      </c>
      <c r="DA14" s="601"/>
      <c r="DB14" s="601"/>
      <c r="DC14" s="601"/>
      <c r="DD14" s="607">
        <v>27294</v>
      </c>
      <c r="DE14" s="599"/>
      <c r="DF14" s="599"/>
      <c r="DG14" s="599"/>
      <c r="DH14" s="599"/>
      <c r="DI14" s="599"/>
      <c r="DJ14" s="599"/>
      <c r="DK14" s="599"/>
      <c r="DL14" s="599"/>
      <c r="DM14" s="599"/>
      <c r="DN14" s="599"/>
      <c r="DO14" s="599"/>
      <c r="DP14" s="600"/>
      <c r="DQ14" s="607">
        <v>209839</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76458</v>
      </c>
      <c r="BH15" s="599"/>
      <c r="BI15" s="599"/>
      <c r="BJ15" s="599"/>
      <c r="BK15" s="599"/>
      <c r="BL15" s="599"/>
      <c r="BM15" s="599"/>
      <c r="BN15" s="600"/>
      <c r="BO15" s="601">
        <v>7.1</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549381</v>
      </c>
      <c r="CS15" s="599"/>
      <c r="CT15" s="599"/>
      <c r="CU15" s="599"/>
      <c r="CV15" s="599"/>
      <c r="CW15" s="599"/>
      <c r="CX15" s="599"/>
      <c r="CY15" s="600"/>
      <c r="CZ15" s="601">
        <v>7.2</v>
      </c>
      <c r="DA15" s="601"/>
      <c r="DB15" s="601"/>
      <c r="DC15" s="601"/>
      <c r="DD15" s="607">
        <v>17068</v>
      </c>
      <c r="DE15" s="599"/>
      <c r="DF15" s="599"/>
      <c r="DG15" s="599"/>
      <c r="DH15" s="599"/>
      <c r="DI15" s="599"/>
      <c r="DJ15" s="599"/>
      <c r="DK15" s="599"/>
      <c r="DL15" s="599"/>
      <c r="DM15" s="599"/>
      <c r="DN15" s="599"/>
      <c r="DO15" s="599"/>
      <c r="DP15" s="600"/>
      <c r="DQ15" s="607">
        <v>491914</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5588</v>
      </c>
      <c r="S16" s="599"/>
      <c r="T16" s="599"/>
      <c r="U16" s="599"/>
      <c r="V16" s="599"/>
      <c r="W16" s="599"/>
      <c r="X16" s="599"/>
      <c r="Y16" s="600"/>
      <c r="Z16" s="601">
        <v>0.1</v>
      </c>
      <c r="AA16" s="601"/>
      <c r="AB16" s="601"/>
      <c r="AC16" s="601"/>
      <c r="AD16" s="602">
        <v>5588</v>
      </c>
      <c r="AE16" s="602"/>
      <c r="AF16" s="602"/>
      <c r="AG16" s="602"/>
      <c r="AH16" s="602"/>
      <c r="AI16" s="602"/>
      <c r="AJ16" s="602"/>
      <c r="AK16" s="602"/>
      <c r="AL16" s="603">
        <v>0.1</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v>17569</v>
      </c>
      <c r="CS16" s="599"/>
      <c r="CT16" s="599"/>
      <c r="CU16" s="599"/>
      <c r="CV16" s="599"/>
      <c r="CW16" s="599"/>
      <c r="CX16" s="599"/>
      <c r="CY16" s="600"/>
      <c r="CZ16" s="601">
        <v>0.2</v>
      </c>
      <c r="DA16" s="601"/>
      <c r="DB16" s="601"/>
      <c r="DC16" s="601"/>
      <c r="DD16" s="607" t="s">
        <v>62</v>
      </c>
      <c r="DE16" s="599"/>
      <c r="DF16" s="599"/>
      <c r="DG16" s="599"/>
      <c r="DH16" s="599"/>
      <c r="DI16" s="599"/>
      <c r="DJ16" s="599"/>
      <c r="DK16" s="599"/>
      <c r="DL16" s="599"/>
      <c r="DM16" s="599"/>
      <c r="DN16" s="599"/>
      <c r="DO16" s="599"/>
      <c r="DP16" s="600"/>
      <c r="DQ16" s="607">
        <v>8936</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13303</v>
      </c>
      <c r="S17" s="599"/>
      <c r="T17" s="599"/>
      <c r="U17" s="599"/>
      <c r="V17" s="599"/>
      <c r="W17" s="599"/>
      <c r="X17" s="599"/>
      <c r="Y17" s="600"/>
      <c r="Z17" s="601">
        <v>0.2</v>
      </c>
      <c r="AA17" s="601"/>
      <c r="AB17" s="601"/>
      <c r="AC17" s="601"/>
      <c r="AD17" s="602">
        <v>13303</v>
      </c>
      <c r="AE17" s="602"/>
      <c r="AF17" s="602"/>
      <c r="AG17" s="602"/>
      <c r="AH17" s="602"/>
      <c r="AI17" s="602"/>
      <c r="AJ17" s="602"/>
      <c r="AK17" s="602"/>
      <c r="AL17" s="603">
        <v>0.3</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935153</v>
      </c>
      <c r="CS17" s="599"/>
      <c r="CT17" s="599"/>
      <c r="CU17" s="599"/>
      <c r="CV17" s="599"/>
      <c r="CW17" s="599"/>
      <c r="CX17" s="599"/>
      <c r="CY17" s="600"/>
      <c r="CZ17" s="601">
        <v>12.3</v>
      </c>
      <c r="DA17" s="601"/>
      <c r="DB17" s="601"/>
      <c r="DC17" s="601"/>
      <c r="DD17" s="607" t="s">
        <v>62</v>
      </c>
      <c r="DE17" s="599"/>
      <c r="DF17" s="599"/>
      <c r="DG17" s="599"/>
      <c r="DH17" s="599"/>
      <c r="DI17" s="599"/>
      <c r="DJ17" s="599"/>
      <c r="DK17" s="599"/>
      <c r="DL17" s="599"/>
      <c r="DM17" s="599"/>
      <c r="DN17" s="599"/>
      <c r="DO17" s="599"/>
      <c r="DP17" s="600"/>
      <c r="DQ17" s="607">
        <v>924121</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8549</v>
      </c>
      <c r="S18" s="599"/>
      <c r="T18" s="599"/>
      <c r="U18" s="599"/>
      <c r="V18" s="599"/>
      <c r="W18" s="599"/>
      <c r="X18" s="599"/>
      <c r="Y18" s="600"/>
      <c r="Z18" s="601">
        <v>0.1</v>
      </c>
      <c r="AA18" s="601"/>
      <c r="AB18" s="601"/>
      <c r="AC18" s="601"/>
      <c r="AD18" s="602">
        <v>8549</v>
      </c>
      <c r="AE18" s="602"/>
      <c r="AF18" s="602"/>
      <c r="AG18" s="602"/>
      <c r="AH18" s="602"/>
      <c r="AI18" s="602"/>
      <c r="AJ18" s="602"/>
      <c r="AK18" s="602"/>
      <c r="AL18" s="603">
        <v>0.2</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8549</v>
      </c>
      <c r="S19" s="599"/>
      <c r="T19" s="599"/>
      <c r="U19" s="599"/>
      <c r="V19" s="599"/>
      <c r="W19" s="599"/>
      <c r="X19" s="599"/>
      <c r="Y19" s="600"/>
      <c r="Z19" s="601">
        <v>0.1</v>
      </c>
      <c r="AA19" s="601"/>
      <c r="AB19" s="601"/>
      <c r="AC19" s="601"/>
      <c r="AD19" s="602">
        <v>8549</v>
      </c>
      <c r="AE19" s="602"/>
      <c r="AF19" s="602"/>
      <c r="AG19" s="602"/>
      <c r="AH19" s="602"/>
      <c r="AI19" s="602"/>
      <c r="AJ19" s="602"/>
      <c r="AK19" s="602"/>
      <c r="AL19" s="603">
        <v>0.2</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1198</v>
      </c>
      <c r="BH19" s="599"/>
      <c r="BI19" s="599"/>
      <c r="BJ19" s="599"/>
      <c r="BK19" s="599"/>
      <c r="BL19" s="599"/>
      <c r="BM19" s="599"/>
      <c r="BN19" s="600"/>
      <c r="BO19" s="601">
        <v>0.1</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t="s">
        <v>62</v>
      </c>
      <c r="S20" s="599"/>
      <c r="T20" s="599"/>
      <c r="U20" s="599"/>
      <c r="V20" s="599"/>
      <c r="W20" s="599"/>
      <c r="X20" s="599"/>
      <c r="Y20" s="600"/>
      <c r="Z20" s="601" t="s">
        <v>62</v>
      </c>
      <c r="AA20" s="601"/>
      <c r="AB20" s="601"/>
      <c r="AC20" s="601"/>
      <c r="AD20" s="602" t="s">
        <v>62</v>
      </c>
      <c r="AE20" s="602"/>
      <c r="AF20" s="602"/>
      <c r="AG20" s="602"/>
      <c r="AH20" s="602"/>
      <c r="AI20" s="602"/>
      <c r="AJ20" s="602"/>
      <c r="AK20" s="602"/>
      <c r="AL20" s="603" t="s">
        <v>62</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1198</v>
      </c>
      <c r="BH20" s="599"/>
      <c r="BI20" s="599"/>
      <c r="BJ20" s="599"/>
      <c r="BK20" s="599"/>
      <c r="BL20" s="599"/>
      <c r="BM20" s="599"/>
      <c r="BN20" s="600"/>
      <c r="BO20" s="601">
        <v>0.1</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7613895</v>
      </c>
      <c r="CS20" s="599"/>
      <c r="CT20" s="599"/>
      <c r="CU20" s="599"/>
      <c r="CV20" s="599"/>
      <c r="CW20" s="599"/>
      <c r="CX20" s="599"/>
      <c r="CY20" s="600"/>
      <c r="CZ20" s="601">
        <v>100</v>
      </c>
      <c r="DA20" s="601"/>
      <c r="DB20" s="601"/>
      <c r="DC20" s="601"/>
      <c r="DD20" s="607">
        <v>643241</v>
      </c>
      <c r="DE20" s="599"/>
      <c r="DF20" s="599"/>
      <c r="DG20" s="599"/>
      <c r="DH20" s="599"/>
      <c r="DI20" s="599"/>
      <c r="DJ20" s="599"/>
      <c r="DK20" s="599"/>
      <c r="DL20" s="599"/>
      <c r="DM20" s="599"/>
      <c r="DN20" s="599"/>
      <c r="DO20" s="599"/>
      <c r="DP20" s="600"/>
      <c r="DQ20" s="607">
        <v>5429259</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3546183</v>
      </c>
      <c r="S21" s="599"/>
      <c r="T21" s="599"/>
      <c r="U21" s="599"/>
      <c r="V21" s="599"/>
      <c r="W21" s="599"/>
      <c r="X21" s="599"/>
      <c r="Y21" s="600"/>
      <c r="Z21" s="601">
        <v>45.6</v>
      </c>
      <c r="AA21" s="601"/>
      <c r="AB21" s="601"/>
      <c r="AC21" s="601"/>
      <c r="AD21" s="602">
        <v>3187481</v>
      </c>
      <c r="AE21" s="602"/>
      <c r="AF21" s="602"/>
      <c r="AG21" s="602"/>
      <c r="AH21" s="602"/>
      <c r="AI21" s="602"/>
      <c r="AJ21" s="602"/>
      <c r="AK21" s="602"/>
      <c r="AL21" s="603">
        <v>69.2</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v>1198</v>
      </c>
      <c r="BH21" s="599"/>
      <c r="BI21" s="599"/>
      <c r="BJ21" s="599"/>
      <c r="BK21" s="599"/>
      <c r="BL21" s="599"/>
      <c r="BM21" s="599"/>
      <c r="BN21" s="600"/>
      <c r="BO21" s="601">
        <v>0.1</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v>3187481</v>
      </c>
      <c r="S22" s="599"/>
      <c r="T22" s="599"/>
      <c r="U22" s="599"/>
      <c r="V22" s="599"/>
      <c r="W22" s="599"/>
      <c r="X22" s="599"/>
      <c r="Y22" s="600"/>
      <c r="Z22" s="601">
        <v>41</v>
      </c>
      <c r="AA22" s="601"/>
      <c r="AB22" s="601"/>
      <c r="AC22" s="601"/>
      <c r="AD22" s="602">
        <v>3187481</v>
      </c>
      <c r="AE22" s="602"/>
      <c r="AF22" s="602"/>
      <c r="AG22" s="602"/>
      <c r="AH22" s="602"/>
      <c r="AI22" s="602"/>
      <c r="AJ22" s="602"/>
      <c r="AK22" s="602"/>
      <c r="AL22" s="603">
        <v>69.2</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358702</v>
      </c>
      <c r="S23" s="599"/>
      <c r="T23" s="599"/>
      <c r="U23" s="599"/>
      <c r="V23" s="599"/>
      <c r="W23" s="599"/>
      <c r="X23" s="599"/>
      <c r="Y23" s="600"/>
      <c r="Z23" s="601">
        <v>4.5999999999999996</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3522529</v>
      </c>
      <c r="CS24" s="588"/>
      <c r="CT24" s="588"/>
      <c r="CU24" s="588"/>
      <c r="CV24" s="588"/>
      <c r="CW24" s="588"/>
      <c r="CX24" s="588"/>
      <c r="CY24" s="589"/>
      <c r="CZ24" s="592">
        <v>46.3</v>
      </c>
      <c r="DA24" s="593"/>
      <c r="DB24" s="593"/>
      <c r="DC24" s="609"/>
      <c r="DD24" s="632">
        <v>2772725</v>
      </c>
      <c r="DE24" s="588"/>
      <c r="DF24" s="588"/>
      <c r="DG24" s="588"/>
      <c r="DH24" s="588"/>
      <c r="DI24" s="588"/>
      <c r="DJ24" s="588"/>
      <c r="DK24" s="589"/>
      <c r="DL24" s="632">
        <v>2327587</v>
      </c>
      <c r="DM24" s="588"/>
      <c r="DN24" s="588"/>
      <c r="DO24" s="588"/>
      <c r="DP24" s="588"/>
      <c r="DQ24" s="588"/>
      <c r="DR24" s="588"/>
      <c r="DS24" s="588"/>
      <c r="DT24" s="588"/>
      <c r="DU24" s="588"/>
      <c r="DV24" s="589"/>
      <c r="DW24" s="592">
        <v>50.3</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4961065</v>
      </c>
      <c r="S25" s="599"/>
      <c r="T25" s="599"/>
      <c r="U25" s="599"/>
      <c r="V25" s="599"/>
      <c r="W25" s="599"/>
      <c r="X25" s="599"/>
      <c r="Y25" s="600"/>
      <c r="Z25" s="601">
        <v>63.8</v>
      </c>
      <c r="AA25" s="601"/>
      <c r="AB25" s="601"/>
      <c r="AC25" s="601"/>
      <c r="AD25" s="602">
        <v>4602363</v>
      </c>
      <c r="AE25" s="602"/>
      <c r="AF25" s="602"/>
      <c r="AG25" s="602"/>
      <c r="AH25" s="602"/>
      <c r="AI25" s="602"/>
      <c r="AJ25" s="602"/>
      <c r="AK25" s="602"/>
      <c r="AL25" s="603">
        <v>99.9</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1525724</v>
      </c>
      <c r="CS25" s="628"/>
      <c r="CT25" s="628"/>
      <c r="CU25" s="628"/>
      <c r="CV25" s="628"/>
      <c r="CW25" s="628"/>
      <c r="CX25" s="628"/>
      <c r="CY25" s="629"/>
      <c r="CZ25" s="603">
        <v>20</v>
      </c>
      <c r="DA25" s="630"/>
      <c r="DB25" s="630"/>
      <c r="DC25" s="633"/>
      <c r="DD25" s="607">
        <v>1389221</v>
      </c>
      <c r="DE25" s="628"/>
      <c r="DF25" s="628"/>
      <c r="DG25" s="628"/>
      <c r="DH25" s="628"/>
      <c r="DI25" s="628"/>
      <c r="DJ25" s="628"/>
      <c r="DK25" s="629"/>
      <c r="DL25" s="607">
        <v>1246577</v>
      </c>
      <c r="DM25" s="628"/>
      <c r="DN25" s="628"/>
      <c r="DO25" s="628"/>
      <c r="DP25" s="628"/>
      <c r="DQ25" s="628"/>
      <c r="DR25" s="628"/>
      <c r="DS25" s="628"/>
      <c r="DT25" s="628"/>
      <c r="DU25" s="628"/>
      <c r="DV25" s="629"/>
      <c r="DW25" s="603">
        <v>26.9</v>
      </c>
      <c r="DX25" s="630"/>
      <c r="DY25" s="630"/>
      <c r="DZ25" s="630"/>
      <c r="EA25" s="630"/>
      <c r="EB25" s="630"/>
      <c r="EC25" s="631"/>
    </row>
    <row r="26" spans="2:133" ht="11.25" customHeight="1" x14ac:dyDescent="0.2">
      <c r="B26" s="595" t="s">
        <v>225</v>
      </c>
      <c r="C26" s="596"/>
      <c r="D26" s="596"/>
      <c r="E26" s="596"/>
      <c r="F26" s="596"/>
      <c r="G26" s="596"/>
      <c r="H26" s="596"/>
      <c r="I26" s="596"/>
      <c r="J26" s="596"/>
      <c r="K26" s="596"/>
      <c r="L26" s="596"/>
      <c r="M26" s="596"/>
      <c r="N26" s="596"/>
      <c r="O26" s="596"/>
      <c r="P26" s="596"/>
      <c r="Q26" s="597"/>
      <c r="R26" s="598" t="s">
        <v>62</v>
      </c>
      <c r="S26" s="599"/>
      <c r="T26" s="599"/>
      <c r="U26" s="599"/>
      <c r="V26" s="599"/>
      <c r="W26" s="599"/>
      <c r="X26" s="599"/>
      <c r="Y26" s="600"/>
      <c r="Z26" s="601" t="s">
        <v>62</v>
      </c>
      <c r="AA26" s="601"/>
      <c r="AB26" s="601"/>
      <c r="AC26" s="601"/>
      <c r="AD26" s="602" t="s">
        <v>62</v>
      </c>
      <c r="AE26" s="602"/>
      <c r="AF26" s="602"/>
      <c r="AG26" s="602"/>
      <c r="AH26" s="602"/>
      <c r="AI26" s="602"/>
      <c r="AJ26" s="602"/>
      <c r="AK26" s="602"/>
      <c r="AL26" s="603" t="s">
        <v>62</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745805</v>
      </c>
      <c r="CS26" s="599"/>
      <c r="CT26" s="599"/>
      <c r="CU26" s="599"/>
      <c r="CV26" s="599"/>
      <c r="CW26" s="599"/>
      <c r="CX26" s="599"/>
      <c r="CY26" s="600"/>
      <c r="CZ26" s="603">
        <v>9.8000000000000007</v>
      </c>
      <c r="DA26" s="630"/>
      <c r="DB26" s="630"/>
      <c r="DC26" s="633"/>
      <c r="DD26" s="607">
        <v>702437</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2">
      <c r="B27" s="595" t="s">
        <v>228</v>
      </c>
      <c r="C27" s="596"/>
      <c r="D27" s="596"/>
      <c r="E27" s="596"/>
      <c r="F27" s="596"/>
      <c r="G27" s="596"/>
      <c r="H27" s="596"/>
      <c r="I27" s="596"/>
      <c r="J27" s="596"/>
      <c r="K27" s="596"/>
      <c r="L27" s="596"/>
      <c r="M27" s="596"/>
      <c r="N27" s="596"/>
      <c r="O27" s="596"/>
      <c r="P27" s="596"/>
      <c r="Q27" s="597"/>
      <c r="R27" s="598">
        <v>325</v>
      </c>
      <c r="S27" s="599"/>
      <c r="T27" s="599"/>
      <c r="U27" s="599"/>
      <c r="V27" s="599"/>
      <c r="W27" s="599"/>
      <c r="X27" s="599"/>
      <c r="Y27" s="600"/>
      <c r="Z27" s="601">
        <v>0</v>
      </c>
      <c r="AA27" s="601"/>
      <c r="AB27" s="601"/>
      <c r="AC27" s="601"/>
      <c r="AD27" s="602" t="s">
        <v>62</v>
      </c>
      <c r="AE27" s="602"/>
      <c r="AF27" s="602"/>
      <c r="AG27" s="602"/>
      <c r="AH27" s="602"/>
      <c r="AI27" s="602"/>
      <c r="AJ27" s="602"/>
      <c r="AK27" s="602"/>
      <c r="AL27" s="603" t="s">
        <v>62</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1069608</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1061652</v>
      </c>
      <c r="CS27" s="628"/>
      <c r="CT27" s="628"/>
      <c r="CU27" s="628"/>
      <c r="CV27" s="628"/>
      <c r="CW27" s="628"/>
      <c r="CX27" s="628"/>
      <c r="CY27" s="629"/>
      <c r="CZ27" s="603">
        <v>13.9</v>
      </c>
      <c r="DA27" s="630"/>
      <c r="DB27" s="630"/>
      <c r="DC27" s="633"/>
      <c r="DD27" s="607">
        <v>459383</v>
      </c>
      <c r="DE27" s="628"/>
      <c r="DF27" s="628"/>
      <c r="DG27" s="628"/>
      <c r="DH27" s="628"/>
      <c r="DI27" s="628"/>
      <c r="DJ27" s="628"/>
      <c r="DK27" s="629"/>
      <c r="DL27" s="607">
        <v>298966</v>
      </c>
      <c r="DM27" s="628"/>
      <c r="DN27" s="628"/>
      <c r="DO27" s="628"/>
      <c r="DP27" s="628"/>
      <c r="DQ27" s="628"/>
      <c r="DR27" s="628"/>
      <c r="DS27" s="628"/>
      <c r="DT27" s="628"/>
      <c r="DU27" s="628"/>
      <c r="DV27" s="629"/>
      <c r="DW27" s="603">
        <v>6.5</v>
      </c>
      <c r="DX27" s="630"/>
      <c r="DY27" s="630"/>
      <c r="DZ27" s="630"/>
      <c r="EA27" s="630"/>
      <c r="EB27" s="630"/>
      <c r="EC27" s="631"/>
    </row>
    <row r="28" spans="2:133" ht="11.25" customHeight="1" x14ac:dyDescent="0.2">
      <c r="B28" s="595" t="s">
        <v>231</v>
      </c>
      <c r="C28" s="596"/>
      <c r="D28" s="596"/>
      <c r="E28" s="596"/>
      <c r="F28" s="596"/>
      <c r="G28" s="596"/>
      <c r="H28" s="596"/>
      <c r="I28" s="596"/>
      <c r="J28" s="596"/>
      <c r="K28" s="596"/>
      <c r="L28" s="596"/>
      <c r="M28" s="596"/>
      <c r="N28" s="596"/>
      <c r="O28" s="596"/>
      <c r="P28" s="596"/>
      <c r="Q28" s="597"/>
      <c r="R28" s="598">
        <v>69528</v>
      </c>
      <c r="S28" s="599"/>
      <c r="T28" s="599"/>
      <c r="U28" s="599"/>
      <c r="V28" s="599"/>
      <c r="W28" s="599"/>
      <c r="X28" s="599"/>
      <c r="Y28" s="600"/>
      <c r="Z28" s="601">
        <v>0.9</v>
      </c>
      <c r="AA28" s="601"/>
      <c r="AB28" s="601"/>
      <c r="AC28" s="601"/>
      <c r="AD28" s="602" t="s">
        <v>62</v>
      </c>
      <c r="AE28" s="602"/>
      <c r="AF28" s="602"/>
      <c r="AG28" s="602"/>
      <c r="AH28" s="602"/>
      <c r="AI28" s="602"/>
      <c r="AJ28" s="602"/>
      <c r="AK28" s="602"/>
      <c r="AL28" s="603" t="s">
        <v>62</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935153</v>
      </c>
      <c r="CS28" s="599"/>
      <c r="CT28" s="599"/>
      <c r="CU28" s="599"/>
      <c r="CV28" s="599"/>
      <c r="CW28" s="599"/>
      <c r="CX28" s="599"/>
      <c r="CY28" s="600"/>
      <c r="CZ28" s="603">
        <v>12.3</v>
      </c>
      <c r="DA28" s="630"/>
      <c r="DB28" s="630"/>
      <c r="DC28" s="633"/>
      <c r="DD28" s="607">
        <v>924121</v>
      </c>
      <c r="DE28" s="599"/>
      <c r="DF28" s="599"/>
      <c r="DG28" s="599"/>
      <c r="DH28" s="599"/>
      <c r="DI28" s="599"/>
      <c r="DJ28" s="599"/>
      <c r="DK28" s="600"/>
      <c r="DL28" s="607">
        <v>782044</v>
      </c>
      <c r="DM28" s="599"/>
      <c r="DN28" s="599"/>
      <c r="DO28" s="599"/>
      <c r="DP28" s="599"/>
      <c r="DQ28" s="599"/>
      <c r="DR28" s="599"/>
      <c r="DS28" s="599"/>
      <c r="DT28" s="599"/>
      <c r="DU28" s="599"/>
      <c r="DV28" s="600"/>
      <c r="DW28" s="603">
        <v>16.899999999999999</v>
      </c>
      <c r="DX28" s="630"/>
      <c r="DY28" s="630"/>
      <c r="DZ28" s="630"/>
      <c r="EA28" s="630"/>
      <c r="EB28" s="630"/>
      <c r="EC28" s="631"/>
    </row>
    <row r="29" spans="2:133" ht="11.25" customHeight="1" x14ac:dyDescent="0.2">
      <c r="B29" s="595" t="s">
        <v>233</v>
      </c>
      <c r="C29" s="596"/>
      <c r="D29" s="596"/>
      <c r="E29" s="596"/>
      <c r="F29" s="596"/>
      <c r="G29" s="596"/>
      <c r="H29" s="596"/>
      <c r="I29" s="596"/>
      <c r="J29" s="596"/>
      <c r="K29" s="596"/>
      <c r="L29" s="596"/>
      <c r="M29" s="596"/>
      <c r="N29" s="596"/>
      <c r="O29" s="596"/>
      <c r="P29" s="596"/>
      <c r="Q29" s="597"/>
      <c r="R29" s="598">
        <v>16017</v>
      </c>
      <c r="S29" s="599"/>
      <c r="T29" s="599"/>
      <c r="U29" s="599"/>
      <c r="V29" s="599"/>
      <c r="W29" s="599"/>
      <c r="X29" s="599"/>
      <c r="Y29" s="600"/>
      <c r="Z29" s="601">
        <v>0.2</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935153</v>
      </c>
      <c r="CS29" s="628"/>
      <c r="CT29" s="628"/>
      <c r="CU29" s="628"/>
      <c r="CV29" s="628"/>
      <c r="CW29" s="628"/>
      <c r="CX29" s="628"/>
      <c r="CY29" s="629"/>
      <c r="CZ29" s="603">
        <v>12.3</v>
      </c>
      <c r="DA29" s="630"/>
      <c r="DB29" s="630"/>
      <c r="DC29" s="633"/>
      <c r="DD29" s="607">
        <v>924121</v>
      </c>
      <c r="DE29" s="628"/>
      <c r="DF29" s="628"/>
      <c r="DG29" s="628"/>
      <c r="DH29" s="628"/>
      <c r="DI29" s="628"/>
      <c r="DJ29" s="628"/>
      <c r="DK29" s="629"/>
      <c r="DL29" s="607">
        <v>782044</v>
      </c>
      <c r="DM29" s="628"/>
      <c r="DN29" s="628"/>
      <c r="DO29" s="628"/>
      <c r="DP29" s="628"/>
      <c r="DQ29" s="628"/>
      <c r="DR29" s="628"/>
      <c r="DS29" s="628"/>
      <c r="DT29" s="628"/>
      <c r="DU29" s="628"/>
      <c r="DV29" s="629"/>
      <c r="DW29" s="603">
        <v>16.899999999999999</v>
      </c>
      <c r="DX29" s="630"/>
      <c r="DY29" s="630"/>
      <c r="DZ29" s="630"/>
      <c r="EA29" s="630"/>
      <c r="EB29" s="630"/>
      <c r="EC29" s="631"/>
    </row>
    <row r="30" spans="2:133" ht="11.25" customHeight="1" x14ac:dyDescent="0.2">
      <c r="B30" s="595" t="s">
        <v>236</v>
      </c>
      <c r="C30" s="596"/>
      <c r="D30" s="596"/>
      <c r="E30" s="596"/>
      <c r="F30" s="596"/>
      <c r="G30" s="596"/>
      <c r="H30" s="596"/>
      <c r="I30" s="596"/>
      <c r="J30" s="596"/>
      <c r="K30" s="596"/>
      <c r="L30" s="596"/>
      <c r="M30" s="596"/>
      <c r="N30" s="596"/>
      <c r="O30" s="596"/>
      <c r="P30" s="596"/>
      <c r="Q30" s="597"/>
      <c r="R30" s="598">
        <v>999926</v>
      </c>
      <c r="S30" s="599"/>
      <c r="T30" s="599"/>
      <c r="U30" s="599"/>
      <c r="V30" s="599"/>
      <c r="W30" s="599"/>
      <c r="X30" s="599"/>
      <c r="Y30" s="600"/>
      <c r="Z30" s="601">
        <v>12.9</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910195</v>
      </c>
      <c r="CS30" s="599"/>
      <c r="CT30" s="599"/>
      <c r="CU30" s="599"/>
      <c r="CV30" s="599"/>
      <c r="CW30" s="599"/>
      <c r="CX30" s="599"/>
      <c r="CY30" s="600"/>
      <c r="CZ30" s="603">
        <v>12</v>
      </c>
      <c r="DA30" s="630"/>
      <c r="DB30" s="630"/>
      <c r="DC30" s="633"/>
      <c r="DD30" s="607">
        <v>900108</v>
      </c>
      <c r="DE30" s="599"/>
      <c r="DF30" s="599"/>
      <c r="DG30" s="599"/>
      <c r="DH30" s="599"/>
      <c r="DI30" s="599"/>
      <c r="DJ30" s="599"/>
      <c r="DK30" s="600"/>
      <c r="DL30" s="607">
        <v>758077</v>
      </c>
      <c r="DM30" s="599"/>
      <c r="DN30" s="599"/>
      <c r="DO30" s="599"/>
      <c r="DP30" s="599"/>
      <c r="DQ30" s="599"/>
      <c r="DR30" s="599"/>
      <c r="DS30" s="599"/>
      <c r="DT30" s="599"/>
      <c r="DU30" s="599"/>
      <c r="DV30" s="600"/>
      <c r="DW30" s="603">
        <v>16.399999999999999</v>
      </c>
      <c r="DX30" s="630"/>
      <c r="DY30" s="630"/>
      <c r="DZ30" s="630"/>
      <c r="EA30" s="630"/>
      <c r="EB30" s="630"/>
      <c r="EC30" s="631"/>
    </row>
    <row r="31" spans="2:133" ht="11.25" customHeight="1" x14ac:dyDescent="0.2">
      <c r="B31" s="611" t="s">
        <v>240</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241</v>
      </c>
      <c r="AQ31" s="647"/>
      <c r="AR31" s="647"/>
      <c r="AS31" s="647"/>
      <c r="AT31" s="652" t="s">
        <v>242</v>
      </c>
      <c r="AU31" s="77"/>
      <c r="AV31" s="77"/>
      <c r="AW31" s="77"/>
      <c r="AX31" s="584" t="s">
        <v>118</v>
      </c>
      <c r="AY31" s="585"/>
      <c r="AZ31" s="585"/>
      <c r="BA31" s="585"/>
      <c r="BB31" s="585"/>
      <c r="BC31" s="585"/>
      <c r="BD31" s="585"/>
      <c r="BE31" s="585"/>
      <c r="BF31" s="586"/>
      <c r="BG31" s="645">
        <v>98.7</v>
      </c>
      <c r="BH31" s="642"/>
      <c r="BI31" s="642"/>
      <c r="BJ31" s="642"/>
      <c r="BK31" s="642"/>
      <c r="BL31" s="642"/>
      <c r="BM31" s="593">
        <v>96.1</v>
      </c>
      <c r="BN31" s="642"/>
      <c r="BO31" s="642"/>
      <c r="BP31" s="642"/>
      <c r="BQ31" s="643"/>
      <c r="BR31" s="645">
        <v>98.9</v>
      </c>
      <c r="BS31" s="642"/>
      <c r="BT31" s="642"/>
      <c r="BU31" s="642"/>
      <c r="BV31" s="642"/>
      <c r="BW31" s="642"/>
      <c r="BX31" s="593">
        <v>96.4</v>
      </c>
      <c r="BY31" s="642"/>
      <c r="BZ31" s="642"/>
      <c r="CA31" s="642"/>
      <c r="CB31" s="643"/>
      <c r="CD31" s="638"/>
      <c r="CE31" s="639"/>
      <c r="CF31" s="595" t="s">
        <v>243</v>
      </c>
      <c r="CG31" s="596"/>
      <c r="CH31" s="596"/>
      <c r="CI31" s="596"/>
      <c r="CJ31" s="596"/>
      <c r="CK31" s="596"/>
      <c r="CL31" s="596"/>
      <c r="CM31" s="596"/>
      <c r="CN31" s="596"/>
      <c r="CO31" s="596"/>
      <c r="CP31" s="596"/>
      <c r="CQ31" s="597"/>
      <c r="CR31" s="598">
        <v>24958</v>
      </c>
      <c r="CS31" s="628"/>
      <c r="CT31" s="628"/>
      <c r="CU31" s="628"/>
      <c r="CV31" s="628"/>
      <c r="CW31" s="628"/>
      <c r="CX31" s="628"/>
      <c r="CY31" s="629"/>
      <c r="CZ31" s="603">
        <v>0.3</v>
      </c>
      <c r="DA31" s="630"/>
      <c r="DB31" s="630"/>
      <c r="DC31" s="633"/>
      <c r="DD31" s="607">
        <v>24013</v>
      </c>
      <c r="DE31" s="628"/>
      <c r="DF31" s="628"/>
      <c r="DG31" s="628"/>
      <c r="DH31" s="628"/>
      <c r="DI31" s="628"/>
      <c r="DJ31" s="628"/>
      <c r="DK31" s="629"/>
      <c r="DL31" s="607">
        <v>23967</v>
      </c>
      <c r="DM31" s="628"/>
      <c r="DN31" s="628"/>
      <c r="DO31" s="628"/>
      <c r="DP31" s="628"/>
      <c r="DQ31" s="628"/>
      <c r="DR31" s="628"/>
      <c r="DS31" s="628"/>
      <c r="DT31" s="628"/>
      <c r="DU31" s="628"/>
      <c r="DV31" s="629"/>
      <c r="DW31" s="603">
        <v>0.5</v>
      </c>
      <c r="DX31" s="630"/>
      <c r="DY31" s="630"/>
      <c r="DZ31" s="630"/>
      <c r="EA31" s="630"/>
      <c r="EB31" s="630"/>
      <c r="EC31" s="631"/>
    </row>
    <row r="32" spans="2:133" ht="11.25" customHeight="1" x14ac:dyDescent="0.2">
      <c r="B32" s="595" t="s">
        <v>244</v>
      </c>
      <c r="C32" s="596"/>
      <c r="D32" s="596"/>
      <c r="E32" s="596"/>
      <c r="F32" s="596"/>
      <c r="G32" s="596"/>
      <c r="H32" s="596"/>
      <c r="I32" s="596"/>
      <c r="J32" s="596"/>
      <c r="K32" s="596"/>
      <c r="L32" s="596"/>
      <c r="M32" s="596"/>
      <c r="N32" s="596"/>
      <c r="O32" s="596"/>
      <c r="P32" s="596"/>
      <c r="Q32" s="597"/>
      <c r="R32" s="598">
        <v>645307</v>
      </c>
      <c r="S32" s="599"/>
      <c r="T32" s="599"/>
      <c r="U32" s="599"/>
      <c r="V32" s="599"/>
      <c r="W32" s="599"/>
      <c r="X32" s="599"/>
      <c r="Y32" s="600"/>
      <c r="Z32" s="601">
        <v>8.3000000000000007</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245</v>
      </c>
      <c r="AX32" s="595" t="s">
        <v>246</v>
      </c>
      <c r="AY32" s="596"/>
      <c r="AZ32" s="596"/>
      <c r="BA32" s="596"/>
      <c r="BB32" s="596"/>
      <c r="BC32" s="596"/>
      <c r="BD32" s="596"/>
      <c r="BE32" s="596"/>
      <c r="BF32" s="597"/>
      <c r="BG32" s="655">
        <v>98.2</v>
      </c>
      <c r="BH32" s="628"/>
      <c r="BI32" s="628"/>
      <c r="BJ32" s="628"/>
      <c r="BK32" s="628"/>
      <c r="BL32" s="628"/>
      <c r="BM32" s="604">
        <v>95.7</v>
      </c>
      <c r="BN32" s="628"/>
      <c r="BO32" s="628"/>
      <c r="BP32" s="628"/>
      <c r="BQ32" s="644"/>
      <c r="BR32" s="655">
        <v>98.8</v>
      </c>
      <c r="BS32" s="628"/>
      <c r="BT32" s="628"/>
      <c r="BU32" s="628"/>
      <c r="BV32" s="628"/>
      <c r="BW32" s="628"/>
      <c r="BX32" s="604">
        <v>96.5</v>
      </c>
      <c r="BY32" s="628"/>
      <c r="BZ32" s="628"/>
      <c r="CA32" s="628"/>
      <c r="CB32" s="644"/>
      <c r="CD32" s="640"/>
      <c r="CE32" s="641"/>
      <c r="CF32" s="595" t="s">
        <v>247</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2">
      <c r="B33" s="595" t="s">
        <v>248</v>
      </c>
      <c r="C33" s="596"/>
      <c r="D33" s="596"/>
      <c r="E33" s="596"/>
      <c r="F33" s="596"/>
      <c r="G33" s="596"/>
      <c r="H33" s="596"/>
      <c r="I33" s="596"/>
      <c r="J33" s="596"/>
      <c r="K33" s="596"/>
      <c r="L33" s="596"/>
      <c r="M33" s="596"/>
      <c r="N33" s="596"/>
      <c r="O33" s="596"/>
      <c r="P33" s="596"/>
      <c r="Q33" s="597"/>
      <c r="R33" s="598">
        <v>31007</v>
      </c>
      <c r="S33" s="599"/>
      <c r="T33" s="599"/>
      <c r="U33" s="599"/>
      <c r="V33" s="599"/>
      <c r="W33" s="599"/>
      <c r="X33" s="599"/>
      <c r="Y33" s="600"/>
      <c r="Z33" s="601">
        <v>0.4</v>
      </c>
      <c r="AA33" s="601"/>
      <c r="AB33" s="601"/>
      <c r="AC33" s="601"/>
      <c r="AD33" s="602">
        <v>1897</v>
      </c>
      <c r="AE33" s="602"/>
      <c r="AF33" s="602"/>
      <c r="AG33" s="602"/>
      <c r="AH33" s="602"/>
      <c r="AI33" s="602"/>
      <c r="AJ33" s="602"/>
      <c r="AK33" s="602"/>
      <c r="AL33" s="603">
        <v>0</v>
      </c>
      <c r="AM33" s="604"/>
      <c r="AN33" s="604"/>
      <c r="AO33" s="605"/>
      <c r="AP33" s="650"/>
      <c r="AQ33" s="651"/>
      <c r="AR33" s="651"/>
      <c r="AS33" s="651"/>
      <c r="AT33" s="654"/>
      <c r="AU33" s="78"/>
      <c r="AV33" s="78"/>
      <c r="AW33" s="78"/>
      <c r="AX33" s="619" t="s">
        <v>249</v>
      </c>
      <c r="AY33" s="620"/>
      <c r="AZ33" s="620"/>
      <c r="BA33" s="620"/>
      <c r="BB33" s="620"/>
      <c r="BC33" s="620"/>
      <c r="BD33" s="620"/>
      <c r="BE33" s="620"/>
      <c r="BF33" s="621"/>
      <c r="BG33" s="656">
        <v>98.9</v>
      </c>
      <c r="BH33" s="657"/>
      <c r="BI33" s="657"/>
      <c r="BJ33" s="657"/>
      <c r="BK33" s="657"/>
      <c r="BL33" s="657"/>
      <c r="BM33" s="658">
        <v>95.8</v>
      </c>
      <c r="BN33" s="657"/>
      <c r="BO33" s="657"/>
      <c r="BP33" s="657"/>
      <c r="BQ33" s="659"/>
      <c r="BR33" s="656">
        <v>98.7</v>
      </c>
      <c r="BS33" s="657"/>
      <c r="BT33" s="657"/>
      <c r="BU33" s="657"/>
      <c r="BV33" s="657"/>
      <c r="BW33" s="657"/>
      <c r="BX33" s="658">
        <v>95.6</v>
      </c>
      <c r="BY33" s="657"/>
      <c r="BZ33" s="657"/>
      <c r="CA33" s="657"/>
      <c r="CB33" s="659"/>
      <c r="CD33" s="595" t="s">
        <v>250</v>
      </c>
      <c r="CE33" s="596"/>
      <c r="CF33" s="596"/>
      <c r="CG33" s="596"/>
      <c r="CH33" s="596"/>
      <c r="CI33" s="596"/>
      <c r="CJ33" s="596"/>
      <c r="CK33" s="596"/>
      <c r="CL33" s="596"/>
      <c r="CM33" s="596"/>
      <c r="CN33" s="596"/>
      <c r="CO33" s="596"/>
      <c r="CP33" s="596"/>
      <c r="CQ33" s="597"/>
      <c r="CR33" s="598">
        <v>3430556</v>
      </c>
      <c r="CS33" s="628"/>
      <c r="CT33" s="628"/>
      <c r="CU33" s="628"/>
      <c r="CV33" s="628"/>
      <c r="CW33" s="628"/>
      <c r="CX33" s="628"/>
      <c r="CY33" s="629"/>
      <c r="CZ33" s="603">
        <v>45.1</v>
      </c>
      <c r="DA33" s="630"/>
      <c r="DB33" s="630"/>
      <c r="DC33" s="633"/>
      <c r="DD33" s="607">
        <v>2560848</v>
      </c>
      <c r="DE33" s="628"/>
      <c r="DF33" s="628"/>
      <c r="DG33" s="628"/>
      <c r="DH33" s="628"/>
      <c r="DI33" s="628"/>
      <c r="DJ33" s="628"/>
      <c r="DK33" s="629"/>
      <c r="DL33" s="607">
        <v>1783244</v>
      </c>
      <c r="DM33" s="628"/>
      <c r="DN33" s="628"/>
      <c r="DO33" s="628"/>
      <c r="DP33" s="628"/>
      <c r="DQ33" s="628"/>
      <c r="DR33" s="628"/>
      <c r="DS33" s="628"/>
      <c r="DT33" s="628"/>
      <c r="DU33" s="628"/>
      <c r="DV33" s="629"/>
      <c r="DW33" s="603">
        <v>38.5</v>
      </c>
      <c r="DX33" s="630"/>
      <c r="DY33" s="630"/>
      <c r="DZ33" s="630"/>
      <c r="EA33" s="630"/>
      <c r="EB33" s="630"/>
      <c r="EC33" s="631"/>
    </row>
    <row r="34" spans="2:133" ht="11.25" customHeight="1" x14ac:dyDescent="0.2">
      <c r="B34" s="595" t="s">
        <v>251</v>
      </c>
      <c r="C34" s="596"/>
      <c r="D34" s="596"/>
      <c r="E34" s="596"/>
      <c r="F34" s="596"/>
      <c r="G34" s="596"/>
      <c r="H34" s="596"/>
      <c r="I34" s="596"/>
      <c r="J34" s="596"/>
      <c r="K34" s="596"/>
      <c r="L34" s="596"/>
      <c r="M34" s="596"/>
      <c r="N34" s="596"/>
      <c r="O34" s="596"/>
      <c r="P34" s="596"/>
      <c r="Q34" s="597"/>
      <c r="R34" s="598">
        <v>80486</v>
      </c>
      <c r="S34" s="599"/>
      <c r="T34" s="599"/>
      <c r="U34" s="599"/>
      <c r="V34" s="599"/>
      <c r="W34" s="599"/>
      <c r="X34" s="599"/>
      <c r="Y34" s="600"/>
      <c r="Z34" s="601">
        <v>1</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999249</v>
      </c>
      <c r="CS34" s="599"/>
      <c r="CT34" s="599"/>
      <c r="CU34" s="599"/>
      <c r="CV34" s="599"/>
      <c r="CW34" s="599"/>
      <c r="CX34" s="599"/>
      <c r="CY34" s="600"/>
      <c r="CZ34" s="603">
        <v>13.1</v>
      </c>
      <c r="DA34" s="630"/>
      <c r="DB34" s="630"/>
      <c r="DC34" s="633"/>
      <c r="DD34" s="607">
        <v>699266</v>
      </c>
      <c r="DE34" s="599"/>
      <c r="DF34" s="599"/>
      <c r="DG34" s="599"/>
      <c r="DH34" s="599"/>
      <c r="DI34" s="599"/>
      <c r="DJ34" s="599"/>
      <c r="DK34" s="600"/>
      <c r="DL34" s="607">
        <v>492556</v>
      </c>
      <c r="DM34" s="599"/>
      <c r="DN34" s="599"/>
      <c r="DO34" s="599"/>
      <c r="DP34" s="599"/>
      <c r="DQ34" s="599"/>
      <c r="DR34" s="599"/>
      <c r="DS34" s="599"/>
      <c r="DT34" s="599"/>
      <c r="DU34" s="599"/>
      <c r="DV34" s="600"/>
      <c r="DW34" s="603">
        <v>10.6</v>
      </c>
      <c r="DX34" s="630"/>
      <c r="DY34" s="630"/>
      <c r="DZ34" s="630"/>
      <c r="EA34" s="630"/>
      <c r="EB34" s="630"/>
      <c r="EC34" s="631"/>
    </row>
    <row r="35" spans="2:133" ht="11.25" customHeight="1" x14ac:dyDescent="0.2">
      <c r="B35" s="595" t="s">
        <v>253</v>
      </c>
      <c r="C35" s="596"/>
      <c r="D35" s="596"/>
      <c r="E35" s="596"/>
      <c r="F35" s="596"/>
      <c r="G35" s="596"/>
      <c r="H35" s="596"/>
      <c r="I35" s="596"/>
      <c r="J35" s="596"/>
      <c r="K35" s="596"/>
      <c r="L35" s="596"/>
      <c r="M35" s="596"/>
      <c r="N35" s="596"/>
      <c r="O35" s="596"/>
      <c r="P35" s="596"/>
      <c r="Q35" s="597"/>
      <c r="R35" s="598">
        <v>425192</v>
      </c>
      <c r="S35" s="599"/>
      <c r="T35" s="599"/>
      <c r="U35" s="599"/>
      <c r="V35" s="599"/>
      <c r="W35" s="599"/>
      <c r="X35" s="599"/>
      <c r="Y35" s="600"/>
      <c r="Z35" s="601">
        <v>5.5</v>
      </c>
      <c r="AA35" s="601"/>
      <c r="AB35" s="601"/>
      <c r="AC35" s="601"/>
      <c r="AD35" s="602" t="s">
        <v>62</v>
      </c>
      <c r="AE35" s="602"/>
      <c r="AF35" s="602"/>
      <c r="AG35" s="602"/>
      <c r="AH35" s="602"/>
      <c r="AI35" s="602"/>
      <c r="AJ35" s="602"/>
      <c r="AK35" s="602"/>
      <c r="AL35" s="603" t="s">
        <v>62</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39883</v>
      </c>
      <c r="CS35" s="628"/>
      <c r="CT35" s="628"/>
      <c r="CU35" s="628"/>
      <c r="CV35" s="628"/>
      <c r="CW35" s="628"/>
      <c r="CX35" s="628"/>
      <c r="CY35" s="629"/>
      <c r="CZ35" s="603">
        <v>0.5</v>
      </c>
      <c r="DA35" s="630"/>
      <c r="DB35" s="630"/>
      <c r="DC35" s="633"/>
      <c r="DD35" s="607">
        <v>34093</v>
      </c>
      <c r="DE35" s="628"/>
      <c r="DF35" s="628"/>
      <c r="DG35" s="628"/>
      <c r="DH35" s="628"/>
      <c r="DI35" s="628"/>
      <c r="DJ35" s="628"/>
      <c r="DK35" s="629"/>
      <c r="DL35" s="607">
        <v>34093</v>
      </c>
      <c r="DM35" s="628"/>
      <c r="DN35" s="628"/>
      <c r="DO35" s="628"/>
      <c r="DP35" s="628"/>
      <c r="DQ35" s="628"/>
      <c r="DR35" s="628"/>
      <c r="DS35" s="628"/>
      <c r="DT35" s="628"/>
      <c r="DU35" s="628"/>
      <c r="DV35" s="629"/>
      <c r="DW35" s="603">
        <v>0.7</v>
      </c>
      <c r="DX35" s="630"/>
      <c r="DY35" s="630"/>
      <c r="DZ35" s="630"/>
      <c r="EA35" s="630"/>
      <c r="EB35" s="630"/>
      <c r="EC35" s="631"/>
    </row>
    <row r="36" spans="2:133" ht="11.25" customHeight="1" x14ac:dyDescent="0.2">
      <c r="B36" s="595" t="s">
        <v>257</v>
      </c>
      <c r="C36" s="596"/>
      <c r="D36" s="596"/>
      <c r="E36" s="596"/>
      <c r="F36" s="596"/>
      <c r="G36" s="596"/>
      <c r="H36" s="596"/>
      <c r="I36" s="596"/>
      <c r="J36" s="596"/>
      <c r="K36" s="596"/>
      <c r="L36" s="596"/>
      <c r="M36" s="596"/>
      <c r="N36" s="596"/>
      <c r="O36" s="596"/>
      <c r="P36" s="596"/>
      <c r="Q36" s="597"/>
      <c r="R36" s="598">
        <v>86419</v>
      </c>
      <c r="S36" s="599"/>
      <c r="T36" s="599"/>
      <c r="U36" s="599"/>
      <c r="V36" s="599"/>
      <c r="W36" s="599"/>
      <c r="X36" s="599"/>
      <c r="Y36" s="600"/>
      <c r="Z36" s="601">
        <v>1.1000000000000001</v>
      </c>
      <c r="AA36" s="601"/>
      <c r="AB36" s="601"/>
      <c r="AC36" s="601"/>
      <c r="AD36" s="602" t="s">
        <v>62</v>
      </c>
      <c r="AE36" s="602"/>
      <c r="AF36" s="602"/>
      <c r="AG36" s="602"/>
      <c r="AH36" s="602"/>
      <c r="AI36" s="602"/>
      <c r="AJ36" s="602"/>
      <c r="AK36" s="602"/>
      <c r="AL36" s="603" t="s">
        <v>62</v>
      </c>
      <c r="AM36" s="604"/>
      <c r="AN36" s="604"/>
      <c r="AO36" s="605"/>
      <c r="AP36" s="81"/>
      <c r="AQ36" s="660" t="s">
        <v>258</v>
      </c>
      <c r="AR36" s="661"/>
      <c r="AS36" s="661"/>
      <c r="AT36" s="661"/>
      <c r="AU36" s="661"/>
      <c r="AV36" s="661"/>
      <c r="AW36" s="661"/>
      <c r="AX36" s="661"/>
      <c r="AY36" s="662"/>
      <c r="AZ36" s="587">
        <v>1213331</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15818</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1252215</v>
      </c>
      <c r="CS36" s="599"/>
      <c r="CT36" s="599"/>
      <c r="CU36" s="599"/>
      <c r="CV36" s="599"/>
      <c r="CW36" s="599"/>
      <c r="CX36" s="599"/>
      <c r="CY36" s="600"/>
      <c r="CZ36" s="603">
        <v>16.399999999999999</v>
      </c>
      <c r="DA36" s="630"/>
      <c r="DB36" s="630"/>
      <c r="DC36" s="633"/>
      <c r="DD36" s="607">
        <v>986869</v>
      </c>
      <c r="DE36" s="599"/>
      <c r="DF36" s="599"/>
      <c r="DG36" s="599"/>
      <c r="DH36" s="599"/>
      <c r="DI36" s="599"/>
      <c r="DJ36" s="599"/>
      <c r="DK36" s="600"/>
      <c r="DL36" s="607">
        <v>641727</v>
      </c>
      <c r="DM36" s="599"/>
      <c r="DN36" s="599"/>
      <c r="DO36" s="599"/>
      <c r="DP36" s="599"/>
      <c r="DQ36" s="599"/>
      <c r="DR36" s="599"/>
      <c r="DS36" s="599"/>
      <c r="DT36" s="599"/>
      <c r="DU36" s="599"/>
      <c r="DV36" s="600"/>
      <c r="DW36" s="603">
        <v>13.9</v>
      </c>
      <c r="DX36" s="630"/>
      <c r="DY36" s="630"/>
      <c r="DZ36" s="630"/>
      <c r="EA36" s="630"/>
      <c r="EB36" s="630"/>
      <c r="EC36" s="631"/>
    </row>
    <row r="37" spans="2:133" ht="11.25" customHeight="1" x14ac:dyDescent="0.2">
      <c r="B37" s="595" t="s">
        <v>261</v>
      </c>
      <c r="C37" s="596"/>
      <c r="D37" s="596"/>
      <c r="E37" s="596"/>
      <c r="F37" s="596"/>
      <c r="G37" s="596"/>
      <c r="H37" s="596"/>
      <c r="I37" s="596"/>
      <c r="J37" s="596"/>
      <c r="K37" s="596"/>
      <c r="L37" s="596"/>
      <c r="M37" s="596"/>
      <c r="N37" s="596"/>
      <c r="O37" s="596"/>
      <c r="P37" s="596"/>
      <c r="Q37" s="597"/>
      <c r="R37" s="598">
        <v>66833</v>
      </c>
      <c r="S37" s="599"/>
      <c r="T37" s="599"/>
      <c r="U37" s="599"/>
      <c r="V37" s="599"/>
      <c r="W37" s="599"/>
      <c r="X37" s="599"/>
      <c r="Y37" s="600"/>
      <c r="Z37" s="601">
        <v>0.9</v>
      </c>
      <c r="AA37" s="601"/>
      <c r="AB37" s="601"/>
      <c r="AC37" s="601"/>
      <c r="AD37" s="602">
        <v>4461</v>
      </c>
      <c r="AE37" s="602"/>
      <c r="AF37" s="602"/>
      <c r="AG37" s="602"/>
      <c r="AH37" s="602"/>
      <c r="AI37" s="602"/>
      <c r="AJ37" s="602"/>
      <c r="AK37" s="602"/>
      <c r="AL37" s="603">
        <v>0.1</v>
      </c>
      <c r="AM37" s="604"/>
      <c r="AN37" s="604"/>
      <c r="AO37" s="605"/>
      <c r="AQ37" s="664" t="s">
        <v>262</v>
      </c>
      <c r="AR37" s="665"/>
      <c r="AS37" s="665"/>
      <c r="AT37" s="665"/>
      <c r="AU37" s="665"/>
      <c r="AV37" s="665"/>
      <c r="AW37" s="665"/>
      <c r="AX37" s="665"/>
      <c r="AY37" s="666"/>
      <c r="AZ37" s="598">
        <v>457289</v>
      </c>
      <c r="BA37" s="599"/>
      <c r="BB37" s="599"/>
      <c r="BC37" s="599"/>
      <c r="BD37" s="628"/>
      <c r="BE37" s="628"/>
      <c r="BF37" s="644"/>
      <c r="BG37" s="595" t="s">
        <v>263</v>
      </c>
      <c r="BH37" s="596"/>
      <c r="BI37" s="596"/>
      <c r="BJ37" s="596"/>
      <c r="BK37" s="596"/>
      <c r="BL37" s="596"/>
      <c r="BM37" s="596"/>
      <c r="BN37" s="596"/>
      <c r="BO37" s="596"/>
      <c r="BP37" s="596"/>
      <c r="BQ37" s="596"/>
      <c r="BR37" s="596"/>
      <c r="BS37" s="596"/>
      <c r="BT37" s="596"/>
      <c r="BU37" s="597"/>
      <c r="BV37" s="598">
        <v>-6344</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270818</v>
      </c>
      <c r="CS37" s="628"/>
      <c r="CT37" s="628"/>
      <c r="CU37" s="628"/>
      <c r="CV37" s="628"/>
      <c r="CW37" s="628"/>
      <c r="CX37" s="628"/>
      <c r="CY37" s="629"/>
      <c r="CZ37" s="603">
        <v>3.6</v>
      </c>
      <c r="DA37" s="630"/>
      <c r="DB37" s="630"/>
      <c r="DC37" s="633"/>
      <c r="DD37" s="607">
        <v>270818</v>
      </c>
      <c r="DE37" s="628"/>
      <c r="DF37" s="628"/>
      <c r="DG37" s="628"/>
      <c r="DH37" s="628"/>
      <c r="DI37" s="628"/>
      <c r="DJ37" s="628"/>
      <c r="DK37" s="629"/>
      <c r="DL37" s="607">
        <v>260295</v>
      </c>
      <c r="DM37" s="628"/>
      <c r="DN37" s="628"/>
      <c r="DO37" s="628"/>
      <c r="DP37" s="628"/>
      <c r="DQ37" s="628"/>
      <c r="DR37" s="628"/>
      <c r="DS37" s="628"/>
      <c r="DT37" s="628"/>
      <c r="DU37" s="628"/>
      <c r="DV37" s="629"/>
      <c r="DW37" s="603">
        <v>5.6</v>
      </c>
      <c r="DX37" s="630"/>
      <c r="DY37" s="630"/>
      <c r="DZ37" s="630"/>
      <c r="EA37" s="630"/>
      <c r="EB37" s="630"/>
      <c r="EC37" s="631"/>
    </row>
    <row r="38" spans="2:133" ht="11.25" customHeight="1" x14ac:dyDescent="0.2">
      <c r="B38" s="595" t="s">
        <v>265</v>
      </c>
      <c r="C38" s="596"/>
      <c r="D38" s="596"/>
      <c r="E38" s="596"/>
      <c r="F38" s="596"/>
      <c r="G38" s="596"/>
      <c r="H38" s="596"/>
      <c r="I38" s="596"/>
      <c r="J38" s="596"/>
      <c r="K38" s="596"/>
      <c r="L38" s="596"/>
      <c r="M38" s="596"/>
      <c r="N38" s="596"/>
      <c r="O38" s="596"/>
      <c r="P38" s="596"/>
      <c r="Q38" s="597"/>
      <c r="R38" s="598">
        <v>392298</v>
      </c>
      <c r="S38" s="599"/>
      <c r="T38" s="599"/>
      <c r="U38" s="599"/>
      <c r="V38" s="599"/>
      <c r="W38" s="599"/>
      <c r="X38" s="599"/>
      <c r="Y38" s="600"/>
      <c r="Z38" s="601">
        <v>5</v>
      </c>
      <c r="AA38" s="601"/>
      <c r="AB38" s="601"/>
      <c r="AC38" s="601"/>
      <c r="AD38" s="602" t="s">
        <v>62</v>
      </c>
      <c r="AE38" s="602"/>
      <c r="AF38" s="602"/>
      <c r="AG38" s="602"/>
      <c r="AH38" s="602"/>
      <c r="AI38" s="602"/>
      <c r="AJ38" s="602"/>
      <c r="AK38" s="602"/>
      <c r="AL38" s="603" t="s">
        <v>62</v>
      </c>
      <c r="AM38" s="604"/>
      <c r="AN38" s="604"/>
      <c r="AO38" s="605"/>
      <c r="AQ38" s="664" t="s">
        <v>266</v>
      </c>
      <c r="AR38" s="665"/>
      <c r="AS38" s="665"/>
      <c r="AT38" s="665"/>
      <c r="AU38" s="665"/>
      <c r="AV38" s="665"/>
      <c r="AW38" s="665"/>
      <c r="AX38" s="665"/>
      <c r="AY38" s="666"/>
      <c r="AZ38" s="598">
        <v>178113</v>
      </c>
      <c r="BA38" s="599"/>
      <c r="BB38" s="599"/>
      <c r="BC38" s="599"/>
      <c r="BD38" s="628"/>
      <c r="BE38" s="628"/>
      <c r="BF38" s="644"/>
      <c r="BG38" s="595" t="s">
        <v>267</v>
      </c>
      <c r="BH38" s="596"/>
      <c r="BI38" s="596"/>
      <c r="BJ38" s="596"/>
      <c r="BK38" s="596"/>
      <c r="BL38" s="596"/>
      <c r="BM38" s="596"/>
      <c r="BN38" s="596"/>
      <c r="BO38" s="596"/>
      <c r="BP38" s="596"/>
      <c r="BQ38" s="596"/>
      <c r="BR38" s="596"/>
      <c r="BS38" s="596"/>
      <c r="BT38" s="596"/>
      <c r="BU38" s="597"/>
      <c r="BV38" s="598">
        <v>1531</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695325</v>
      </c>
      <c r="CS38" s="599"/>
      <c r="CT38" s="599"/>
      <c r="CU38" s="599"/>
      <c r="CV38" s="599"/>
      <c r="CW38" s="599"/>
      <c r="CX38" s="599"/>
      <c r="CY38" s="600"/>
      <c r="CZ38" s="603">
        <v>9.1</v>
      </c>
      <c r="DA38" s="630"/>
      <c r="DB38" s="630"/>
      <c r="DC38" s="633"/>
      <c r="DD38" s="607">
        <v>522206</v>
      </c>
      <c r="DE38" s="599"/>
      <c r="DF38" s="599"/>
      <c r="DG38" s="599"/>
      <c r="DH38" s="599"/>
      <c r="DI38" s="599"/>
      <c r="DJ38" s="599"/>
      <c r="DK38" s="600"/>
      <c r="DL38" s="607">
        <v>485766</v>
      </c>
      <c r="DM38" s="599"/>
      <c r="DN38" s="599"/>
      <c r="DO38" s="599"/>
      <c r="DP38" s="599"/>
      <c r="DQ38" s="599"/>
      <c r="DR38" s="599"/>
      <c r="DS38" s="599"/>
      <c r="DT38" s="599"/>
      <c r="DU38" s="599"/>
      <c r="DV38" s="600"/>
      <c r="DW38" s="603">
        <v>10.5</v>
      </c>
      <c r="DX38" s="630"/>
      <c r="DY38" s="630"/>
      <c r="DZ38" s="630"/>
      <c r="EA38" s="630"/>
      <c r="EB38" s="630"/>
      <c r="EC38" s="631"/>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270</v>
      </c>
      <c r="AR39" s="665"/>
      <c r="AS39" s="665"/>
      <c r="AT39" s="665"/>
      <c r="AU39" s="665"/>
      <c r="AV39" s="665"/>
      <c r="AW39" s="665"/>
      <c r="AX39" s="665"/>
      <c r="AY39" s="666"/>
      <c r="AZ39" s="598">
        <v>60717</v>
      </c>
      <c r="BA39" s="599"/>
      <c r="BB39" s="599"/>
      <c r="BC39" s="599"/>
      <c r="BD39" s="628"/>
      <c r="BE39" s="628"/>
      <c r="BF39" s="644"/>
      <c r="BG39" s="595" t="s">
        <v>271</v>
      </c>
      <c r="BH39" s="596"/>
      <c r="BI39" s="596"/>
      <c r="BJ39" s="596"/>
      <c r="BK39" s="596"/>
      <c r="BL39" s="596"/>
      <c r="BM39" s="596"/>
      <c r="BN39" s="596"/>
      <c r="BO39" s="596"/>
      <c r="BP39" s="596"/>
      <c r="BQ39" s="596"/>
      <c r="BR39" s="596"/>
      <c r="BS39" s="596"/>
      <c r="BT39" s="596"/>
      <c r="BU39" s="597"/>
      <c r="BV39" s="598">
        <v>2304</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267331</v>
      </c>
      <c r="CS39" s="628"/>
      <c r="CT39" s="628"/>
      <c r="CU39" s="628"/>
      <c r="CV39" s="628"/>
      <c r="CW39" s="628"/>
      <c r="CX39" s="628"/>
      <c r="CY39" s="629"/>
      <c r="CZ39" s="603">
        <v>3.5</v>
      </c>
      <c r="DA39" s="630"/>
      <c r="DB39" s="630"/>
      <c r="DC39" s="633"/>
      <c r="DD39" s="607">
        <v>188761</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2">
      <c r="B40" s="595" t="s">
        <v>273</v>
      </c>
      <c r="C40" s="596"/>
      <c r="D40" s="596"/>
      <c r="E40" s="596"/>
      <c r="F40" s="596"/>
      <c r="G40" s="596"/>
      <c r="H40" s="596"/>
      <c r="I40" s="596"/>
      <c r="J40" s="596"/>
      <c r="K40" s="596"/>
      <c r="L40" s="596"/>
      <c r="M40" s="596"/>
      <c r="N40" s="596"/>
      <c r="O40" s="596"/>
      <c r="P40" s="596"/>
      <c r="Q40" s="597"/>
      <c r="R40" s="598">
        <v>20998</v>
      </c>
      <c r="S40" s="599"/>
      <c r="T40" s="599"/>
      <c r="U40" s="599"/>
      <c r="V40" s="599"/>
      <c r="W40" s="599"/>
      <c r="X40" s="599"/>
      <c r="Y40" s="600"/>
      <c r="Z40" s="601">
        <v>0.3</v>
      </c>
      <c r="AA40" s="601"/>
      <c r="AB40" s="601"/>
      <c r="AC40" s="601"/>
      <c r="AD40" s="602" t="s">
        <v>62</v>
      </c>
      <c r="AE40" s="602"/>
      <c r="AF40" s="602"/>
      <c r="AG40" s="602"/>
      <c r="AH40" s="602"/>
      <c r="AI40" s="602"/>
      <c r="AJ40" s="602"/>
      <c r="AK40" s="602"/>
      <c r="AL40" s="603" t="s">
        <v>62</v>
      </c>
      <c r="AM40" s="604"/>
      <c r="AN40" s="604"/>
      <c r="AO40" s="605"/>
      <c r="AQ40" s="664" t="s">
        <v>274</v>
      </c>
      <c r="AR40" s="665"/>
      <c r="AS40" s="665"/>
      <c r="AT40" s="665"/>
      <c r="AU40" s="665"/>
      <c r="AV40" s="665"/>
      <c r="AW40" s="665"/>
      <c r="AX40" s="665"/>
      <c r="AY40" s="666"/>
      <c r="AZ40" s="598">
        <v>1904</v>
      </c>
      <c r="BA40" s="599"/>
      <c r="BB40" s="599"/>
      <c r="BC40" s="599"/>
      <c r="BD40" s="628"/>
      <c r="BE40" s="628"/>
      <c r="BF40" s="644"/>
      <c r="BG40" s="648" t="s">
        <v>275</v>
      </c>
      <c r="BH40" s="649"/>
      <c r="BI40" s="649"/>
      <c r="BJ40" s="649"/>
      <c r="BK40" s="649"/>
      <c r="BL40" s="82"/>
      <c r="BM40" s="596" t="s">
        <v>276</v>
      </c>
      <c r="BN40" s="596"/>
      <c r="BO40" s="596"/>
      <c r="BP40" s="596"/>
      <c r="BQ40" s="596"/>
      <c r="BR40" s="596"/>
      <c r="BS40" s="596"/>
      <c r="BT40" s="596"/>
      <c r="BU40" s="597"/>
      <c r="BV40" s="598">
        <v>81</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176553</v>
      </c>
      <c r="CS40" s="599"/>
      <c r="CT40" s="599"/>
      <c r="CU40" s="599"/>
      <c r="CV40" s="599"/>
      <c r="CW40" s="599"/>
      <c r="CX40" s="599"/>
      <c r="CY40" s="600"/>
      <c r="CZ40" s="603">
        <v>2.2999999999999998</v>
      </c>
      <c r="DA40" s="630"/>
      <c r="DB40" s="630"/>
      <c r="DC40" s="633"/>
      <c r="DD40" s="607">
        <v>129653</v>
      </c>
      <c r="DE40" s="599"/>
      <c r="DF40" s="599"/>
      <c r="DG40" s="599"/>
      <c r="DH40" s="599"/>
      <c r="DI40" s="599"/>
      <c r="DJ40" s="599"/>
      <c r="DK40" s="600"/>
      <c r="DL40" s="607">
        <v>129102</v>
      </c>
      <c r="DM40" s="599"/>
      <c r="DN40" s="599"/>
      <c r="DO40" s="599"/>
      <c r="DP40" s="599"/>
      <c r="DQ40" s="599"/>
      <c r="DR40" s="599"/>
      <c r="DS40" s="599"/>
      <c r="DT40" s="599"/>
      <c r="DU40" s="599"/>
      <c r="DV40" s="600"/>
      <c r="DW40" s="603">
        <v>2.8</v>
      </c>
      <c r="DX40" s="630"/>
      <c r="DY40" s="630"/>
      <c r="DZ40" s="630"/>
      <c r="EA40" s="630"/>
      <c r="EB40" s="630"/>
      <c r="EC40" s="631"/>
    </row>
    <row r="41" spans="2:133" ht="11.25" customHeight="1" x14ac:dyDescent="0.2">
      <c r="B41" s="619" t="s">
        <v>278</v>
      </c>
      <c r="C41" s="620"/>
      <c r="D41" s="620"/>
      <c r="E41" s="620"/>
      <c r="F41" s="620"/>
      <c r="G41" s="620"/>
      <c r="H41" s="620"/>
      <c r="I41" s="620"/>
      <c r="J41" s="620"/>
      <c r="K41" s="620"/>
      <c r="L41" s="620"/>
      <c r="M41" s="620"/>
      <c r="N41" s="620"/>
      <c r="O41" s="620"/>
      <c r="P41" s="620"/>
      <c r="Q41" s="621"/>
      <c r="R41" s="673">
        <v>7774403</v>
      </c>
      <c r="S41" s="674"/>
      <c r="T41" s="674"/>
      <c r="U41" s="674"/>
      <c r="V41" s="674"/>
      <c r="W41" s="674"/>
      <c r="X41" s="674"/>
      <c r="Y41" s="675"/>
      <c r="Z41" s="676">
        <v>100</v>
      </c>
      <c r="AA41" s="676"/>
      <c r="AB41" s="676"/>
      <c r="AC41" s="676"/>
      <c r="AD41" s="677">
        <v>4608721</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106285</v>
      </c>
      <c r="BA41" s="599"/>
      <c r="BB41" s="599"/>
      <c r="BC41" s="599"/>
      <c r="BD41" s="628"/>
      <c r="BE41" s="628"/>
      <c r="BF41" s="644"/>
      <c r="BG41" s="648"/>
      <c r="BH41" s="649"/>
      <c r="BI41" s="649"/>
      <c r="BJ41" s="649"/>
      <c r="BK41" s="649"/>
      <c r="BL41" s="82"/>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282</v>
      </c>
      <c r="AR42" s="681"/>
      <c r="AS42" s="681"/>
      <c r="AT42" s="681"/>
      <c r="AU42" s="681"/>
      <c r="AV42" s="681"/>
      <c r="AW42" s="681"/>
      <c r="AX42" s="681"/>
      <c r="AY42" s="682"/>
      <c r="AZ42" s="673">
        <v>409023</v>
      </c>
      <c r="BA42" s="674"/>
      <c r="BB42" s="674"/>
      <c r="BC42" s="674"/>
      <c r="BD42" s="657"/>
      <c r="BE42" s="657"/>
      <c r="BF42" s="659"/>
      <c r="BG42" s="650"/>
      <c r="BH42" s="651"/>
      <c r="BI42" s="651"/>
      <c r="BJ42" s="651"/>
      <c r="BK42" s="651"/>
      <c r="BL42" s="83"/>
      <c r="BM42" s="620" t="s">
        <v>283</v>
      </c>
      <c r="BN42" s="620"/>
      <c r="BO42" s="620"/>
      <c r="BP42" s="620"/>
      <c r="BQ42" s="620"/>
      <c r="BR42" s="620"/>
      <c r="BS42" s="620"/>
      <c r="BT42" s="620"/>
      <c r="BU42" s="621"/>
      <c r="BV42" s="673">
        <v>424</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660810</v>
      </c>
      <c r="CS42" s="628"/>
      <c r="CT42" s="628"/>
      <c r="CU42" s="628"/>
      <c r="CV42" s="628"/>
      <c r="CW42" s="628"/>
      <c r="CX42" s="628"/>
      <c r="CY42" s="629"/>
      <c r="CZ42" s="603">
        <v>8.6999999999999993</v>
      </c>
      <c r="DA42" s="630"/>
      <c r="DB42" s="630"/>
      <c r="DC42" s="633"/>
      <c r="DD42" s="607">
        <v>95686</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6620</v>
      </c>
      <c r="CS43" s="628"/>
      <c r="CT43" s="628"/>
      <c r="CU43" s="628"/>
      <c r="CV43" s="628"/>
      <c r="CW43" s="628"/>
      <c r="CX43" s="628"/>
      <c r="CY43" s="629"/>
      <c r="CZ43" s="603">
        <v>0.1</v>
      </c>
      <c r="DA43" s="630"/>
      <c r="DB43" s="630"/>
      <c r="DC43" s="633"/>
      <c r="DD43" s="607">
        <v>6620</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643241</v>
      </c>
      <c r="CS44" s="599"/>
      <c r="CT44" s="599"/>
      <c r="CU44" s="599"/>
      <c r="CV44" s="599"/>
      <c r="CW44" s="599"/>
      <c r="CX44" s="599"/>
      <c r="CY44" s="600"/>
      <c r="CZ44" s="603">
        <v>8.4</v>
      </c>
      <c r="DA44" s="604"/>
      <c r="DB44" s="604"/>
      <c r="DC44" s="610"/>
      <c r="DD44" s="607">
        <v>86750</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388708</v>
      </c>
      <c r="CS45" s="628"/>
      <c r="CT45" s="628"/>
      <c r="CU45" s="628"/>
      <c r="CV45" s="628"/>
      <c r="CW45" s="628"/>
      <c r="CX45" s="628"/>
      <c r="CY45" s="629"/>
      <c r="CZ45" s="603">
        <v>5.0999999999999996</v>
      </c>
      <c r="DA45" s="630"/>
      <c r="DB45" s="630"/>
      <c r="DC45" s="633"/>
      <c r="DD45" s="607">
        <v>8381</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291</v>
      </c>
      <c r="CG46" s="596"/>
      <c r="CH46" s="596"/>
      <c r="CI46" s="596"/>
      <c r="CJ46" s="596"/>
      <c r="CK46" s="596"/>
      <c r="CL46" s="596"/>
      <c r="CM46" s="596"/>
      <c r="CN46" s="596"/>
      <c r="CO46" s="596"/>
      <c r="CP46" s="596"/>
      <c r="CQ46" s="597"/>
      <c r="CR46" s="598">
        <v>254533</v>
      </c>
      <c r="CS46" s="599"/>
      <c r="CT46" s="599"/>
      <c r="CU46" s="599"/>
      <c r="CV46" s="599"/>
      <c r="CW46" s="599"/>
      <c r="CX46" s="599"/>
      <c r="CY46" s="600"/>
      <c r="CZ46" s="603">
        <v>3.3</v>
      </c>
      <c r="DA46" s="604"/>
      <c r="DB46" s="604"/>
      <c r="DC46" s="610"/>
      <c r="DD46" s="607">
        <v>78369</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292</v>
      </c>
      <c r="CG47" s="596"/>
      <c r="CH47" s="596"/>
      <c r="CI47" s="596"/>
      <c r="CJ47" s="596"/>
      <c r="CK47" s="596"/>
      <c r="CL47" s="596"/>
      <c r="CM47" s="596"/>
      <c r="CN47" s="596"/>
      <c r="CO47" s="596"/>
      <c r="CP47" s="596"/>
      <c r="CQ47" s="597"/>
      <c r="CR47" s="598">
        <v>17569</v>
      </c>
      <c r="CS47" s="628"/>
      <c r="CT47" s="628"/>
      <c r="CU47" s="628"/>
      <c r="CV47" s="628"/>
      <c r="CW47" s="628"/>
      <c r="CX47" s="628"/>
      <c r="CY47" s="629"/>
      <c r="CZ47" s="603">
        <v>0.2</v>
      </c>
      <c r="DA47" s="630"/>
      <c r="DB47" s="630"/>
      <c r="DC47" s="633"/>
      <c r="DD47" s="607">
        <v>8936</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294</v>
      </c>
      <c r="CE49" s="620"/>
      <c r="CF49" s="620"/>
      <c r="CG49" s="620"/>
      <c r="CH49" s="620"/>
      <c r="CI49" s="620"/>
      <c r="CJ49" s="620"/>
      <c r="CK49" s="620"/>
      <c r="CL49" s="620"/>
      <c r="CM49" s="620"/>
      <c r="CN49" s="620"/>
      <c r="CO49" s="620"/>
      <c r="CP49" s="620"/>
      <c r="CQ49" s="621"/>
      <c r="CR49" s="673">
        <v>7613895</v>
      </c>
      <c r="CS49" s="657"/>
      <c r="CT49" s="657"/>
      <c r="CU49" s="657"/>
      <c r="CV49" s="657"/>
      <c r="CW49" s="657"/>
      <c r="CX49" s="657"/>
      <c r="CY49" s="686"/>
      <c r="CZ49" s="678">
        <v>100</v>
      </c>
      <c r="DA49" s="687"/>
      <c r="DB49" s="687"/>
      <c r="DC49" s="688"/>
      <c r="DD49" s="689">
        <v>5429259</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g+0A4ICMRQP/tigwfjHlnh/Ox6KCSfpQKd9oVp+bIpl5IdDQvD7UrMtYyM7oWcsuPfmeK+AZHxWsfhPpleUSbQ==" saltValue="MKaVNRWD3GcfAnf+pu02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2">
      <c r="A7" s="95">
        <v>1</v>
      </c>
      <c r="B7" s="724" t="s">
        <v>317</v>
      </c>
      <c r="C7" s="725"/>
      <c r="D7" s="725"/>
      <c r="E7" s="725"/>
      <c r="F7" s="725"/>
      <c r="G7" s="725"/>
      <c r="H7" s="725"/>
      <c r="I7" s="725"/>
      <c r="J7" s="725"/>
      <c r="K7" s="725"/>
      <c r="L7" s="725"/>
      <c r="M7" s="725"/>
      <c r="N7" s="725"/>
      <c r="O7" s="725"/>
      <c r="P7" s="726"/>
      <c r="Q7" s="727">
        <v>7753</v>
      </c>
      <c r="R7" s="728"/>
      <c r="S7" s="728"/>
      <c r="T7" s="728"/>
      <c r="U7" s="728"/>
      <c r="V7" s="728">
        <v>7592</v>
      </c>
      <c r="W7" s="728"/>
      <c r="X7" s="728"/>
      <c r="Y7" s="728"/>
      <c r="Z7" s="728"/>
      <c r="AA7" s="728">
        <v>161</v>
      </c>
      <c r="AB7" s="728"/>
      <c r="AC7" s="728"/>
      <c r="AD7" s="728"/>
      <c r="AE7" s="729"/>
      <c r="AF7" s="730">
        <v>142</v>
      </c>
      <c r="AG7" s="731"/>
      <c r="AH7" s="731"/>
      <c r="AI7" s="731"/>
      <c r="AJ7" s="732"/>
      <c r="AK7" s="733" t="s">
        <v>318</v>
      </c>
      <c r="AL7" s="734"/>
      <c r="AM7" s="734"/>
      <c r="AN7" s="734"/>
      <c r="AO7" s="734"/>
      <c r="AP7" s="734">
        <v>6556</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21" t="s">
        <v>319</v>
      </c>
      <c r="BT7" s="722"/>
      <c r="BU7" s="722"/>
      <c r="BV7" s="722"/>
      <c r="BW7" s="722"/>
      <c r="BX7" s="722"/>
      <c r="BY7" s="722"/>
      <c r="BZ7" s="722"/>
      <c r="CA7" s="722"/>
      <c r="CB7" s="722"/>
      <c r="CC7" s="722"/>
      <c r="CD7" s="722"/>
      <c r="CE7" s="722"/>
      <c r="CF7" s="722"/>
      <c r="CG7" s="737"/>
      <c r="CH7" s="718">
        <v>0</v>
      </c>
      <c r="CI7" s="719"/>
      <c r="CJ7" s="719"/>
      <c r="CK7" s="719"/>
      <c r="CL7" s="720"/>
      <c r="CM7" s="718">
        <v>10</v>
      </c>
      <c r="CN7" s="719"/>
      <c r="CO7" s="719"/>
      <c r="CP7" s="719"/>
      <c r="CQ7" s="720"/>
      <c r="CR7" s="718">
        <v>10</v>
      </c>
      <c r="CS7" s="719"/>
      <c r="CT7" s="719"/>
      <c r="CU7" s="719"/>
      <c r="CV7" s="720"/>
      <c r="CW7" s="718" t="s">
        <v>318</v>
      </c>
      <c r="CX7" s="719"/>
      <c r="CY7" s="719"/>
      <c r="CZ7" s="719"/>
      <c r="DA7" s="720"/>
      <c r="DB7" s="718" t="s">
        <v>318</v>
      </c>
      <c r="DC7" s="719"/>
      <c r="DD7" s="719"/>
      <c r="DE7" s="719"/>
      <c r="DF7" s="720"/>
      <c r="DG7" s="718" t="s">
        <v>318</v>
      </c>
      <c r="DH7" s="719"/>
      <c r="DI7" s="719"/>
      <c r="DJ7" s="719"/>
      <c r="DK7" s="720"/>
      <c r="DL7" s="718" t="s">
        <v>318</v>
      </c>
      <c r="DM7" s="719"/>
      <c r="DN7" s="719"/>
      <c r="DO7" s="719"/>
      <c r="DP7" s="720"/>
      <c r="DQ7" s="718" t="s">
        <v>318</v>
      </c>
      <c r="DR7" s="719"/>
      <c r="DS7" s="719"/>
      <c r="DT7" s="719"/>
      <c r="DU7" s="720"/>
      <c r="DV7" s="721"/>
      <c r="DW7" s="722"/>
      <c r="DX7" s="722"/>
      <c r="DY7" s="722"/>
      <c r="DZ7" s="723"/>
      <c r="EA7" s="93"/>
    </row>
    <row r="8" spans="1:131" s="94" customFormat="1" ht="26.25" customHeight="1" x14ac:dyDescent="0.2">
      <c r="A8" s="97">
        <v>2</v>
      </c>
      <c r="B8" s="755" t="s">
        <v>320</v>
      </c>
      <c r="C8" s="756"/>
      <c r="D8" s="756"/>
      <c r="E8" s="756"/>
      <c r="F8" s="756"/>
      <c r="G8" s="756"/>
      <c r="H8" s="756"/>
      <c r="I8" s="756"/>
      <c r="J8" s="756"/>
      <c r="K8" s="756"/>
      <c r="L8" s="756"/>
      <c r="M8" s="756"/>
      <c r="N8" s="756"/>
      <c r="O8" s="756"/>
      <c r="P8" s="757"/>
      <c r="Q8" s="758">
        <v>56</v>
      </c>
      <c r="R8" s="759"/>
      <c r="S8" s="759"/>
      <c r="T8" s="759"/>
      <c r="U8" s="759"/>
      <c r="V8" s="759">
        <v>56</v>
      </c>
      <c r="W8" s="759"/>
      <c r="X8" s="759"/>
      <c r="Y8" s="759"/>
      <c r="Z8" s="759"/>
      <c r="AA8" s="759" t="s">
        <v>318</v>
      </c>
      <c r="AB8" s="759"/>
      <c r="AC8" s="759"/>
      <c r="AD8" s="759"/>
      <c r="AE8" s="760"/>
      <c r="AF8" s="761" t="s">
        <v>62</v>
      </c>
      <c r="AG8" s="762"/>
      <c r="AH8" s="762"/>
      <c r="AI8" s="762"/>
      <c r="AJ8" s="763"/>
      <c r="AK8" s="744">
        <v>34</v>
      </c>
      <c r="AL8" s="745"/>
      <c r="AM8" s="745"/>
      <c r="AN8" s="745"/>
      <c r="AO8" s="745"/>
      <c r="AP8" s="745" t="s">
        <v>318</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t="s">
        <v>321</v>
      </c>
      <c r="BT8" s="749"/>
      <c r="BU8" s="749"/>
      <c r="BV8" s="749"/>
      <c r="BW8" s="749"/>
      <c r="BX8" s="749"/>
      <c r="BY8" s="749"/>
      <c r="BZ8" s="749"/>
      <c r="CA8" s="749"/>
      <c r="CB8" s="749"/>
      <c r="CC8" s="749"/>
      <c r="CD8" s="749"/>
      <c r="CE8" s="749"/>
      <c r="CF8" s="749"/>
      <c r="CG8" s="750"/>
      <c r="CH8" s="751">
        <v>30</v>
      </c>
      <c r="CI8" s="752"/>
      <c r="CJ8" s="752"/>
      <c r="CK8" s="752"/>
      <c r="CL8" s="753"/>
      <c r="CM8" s="751">
        <v>46</v>
      </c>
      <c r="CN8" s="752"/>
      <c r="CO8" s="752"/>
      <c r="CP8" s="752"/>
      <c r="CQ8" s="753"/>
      <c r="CR8" s="751">
        <v>10</v>
      </c>
      <c r="CS8" s="752"/>
      <c r="CT8" s="752"/>
      <c r="CU8" s="752"/>
      <c r="CV8" s="753"/>
      <c r="CW8" s="751">
        <v>29</v>
      </c>
      <c r="CX8" s="752"/>
      <c r="CY8" s="752"/>
      <c r="CZ8" s="752"/>
      <c r="DA8" s="753"/>
      <c r="DB8" s="751" t="s">
        <v>318</v>
      </c>
      <c r="DC8" s="752"/>
      <c r="DD8" s="752"/>
      <c r="DE8" s="752"/>
      <c r="DF8" s="753"/>
      <c r="DG8" s="751" t="s">
        <v>318</v>
      </c>
      <c r="DH8" s="752"/>
      <c r="DI8" s="752"/>
      <c r="DJ8" s="752"/>
      <c r="DK8" s="753"/>
      <c r="DL8" s="751" t="s">
        <v>318</v>
      </c>
      <c r="DM8" s="752"/>
      <c r="DN8" s="752"/>
      <c r="DO8" s="752"/>
      <c r="DP8" s="753"/>
      <c r="DQ8" s="751" t="s">
        <v>318</v>
      </c>
      <c r="DR8" s="752"/>
      <c r="DS8" s="752"/>
      <c r="DT8" s="752"/>
      <c r="DU8" s="753"/>
      <c r="DV8" s="748"/>
      <c r="DW8" s="749"/>
      <c r="DX8" s="749"/>
      <c r="DY8" s="749"/>
      <c r="DZ8" s="754"/>
      <c r="EA8" s="93"/>
    </row>
    <row r="9" spans="1:131" s="94" customFormat="1" ht="26.25" customHeight="1" x14ac:dyDescent="0.2">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2">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2">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2">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2">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2">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2">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2">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2">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2">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2">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2">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5">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2">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322</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5">
      <c r="A23" s="99" t="s">
        <v>323</v>
      </c>
      <c r="B23" s="764" t="s">
        <v>324</v>
      </c>
      <c r="C23" s="765"/>
      <c r="D23" s="765"/>
      <c r="E23" s="765"/>
      <c r="F23" s="765"/>
      <c r="G23" s="765"/>
      <c r="H23" s="765"/>
      <c r="I23" s="765"/>
      <c r="J23" s="765"/>
      <c r="K23" s="765"/>
      <c r="L23" s="765"/>
      <c r="M23" s="765"/>
      <c r="N23" s="765"/>
      <c r="O23" s="765"/>
      <c r="P23" s="766"/>
      <c r="Q23" s="767"/>
      <c r="R23" s="768"/>
      <c r="S23" s="768"/>
      <c r="T23" s="768"/>
      <c r="U23" s="768"/>
      <c r="V23" s="768"/>
      <c r="W23" s="768"/>
      <c r="X23" s="768"/>
      <c r="Y23" s="768"/>
      <c r="Z23" s="768"/>
      <c r="AA23" s="768"/>
      <c r="AB23" s="768"/>
      <c r="AC23" s="768"/>
      <c r="AD23" s="768"/>
      <c r="AE23" s="769"/>
      <c r="AF23" s="770">
        <v>142</v>
      </c>
      <c r="AG23" s="768"/>
      <c r="AH23" s="768"/>
      <c r="AI23" s="768"/>
      <c r="AJ23" s="771"/>
      <c r="AK23" s="772"/>
      <c r="AL23" s="773"/>
      <c r="AM23" s="773"/>
      <c r="AN23" s="773"/>
      <c r="AO23" s="773"/>
      <c r="AP23" s="768"/>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2">
      <c r="A24" s="783" t="s">
        <v>325</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5">
      <c r="A25" s="700" t="s">
        <v>326</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2">
      <c r="A26" s="702" t="s">
        <v>300</v>
      </c>
      <c r="B26" s="703"/>
      <c r="C26" s="703"/>
      <c r="D26" s="703"/>
      <c r="E26" s="703"/>
      <c r="F26" s="703"/>
      <c r="G26" s="703"/>
      <c r="H26" s="703"/>
      <c r="I26" s="703"/>
      <c r="J26" s="703"/>
      <c r="K26" s="703"/>
      <c r="L26" s="703"/>
      <c r="M26" s="703"/>
      <c r="N26" s="703"/>
      <c r="O26" s="703"/>
      <c r="P26" s="704"/>
      <c r="Q26" s="708" t="s">
        <v>327</v>
      </c>
      <c r="R26" s="709"/>
      <c r="S26" s="709"/>
      <c r="T26" s="709"/>
      <c r="U26" s="710"/>
      <c r="V26" s="708" t="s">
        <v>328</v>
      </c>
      <c r="W26" s="709"/>
      <c r="X26" s="709"/>
      <c r="Y26" s="709"/>
      <c r="Z26" s="710"/>
      <c r="AA26" s="708" t="s">
        <v>329</v>
      </c>
      <c r="AB26" s="709"/>
      <c r="AC26" s="709"/>
      <c r="AD26" s="709"/>
      <c r="AE26" s="709"/>
      <c r="AF26" s="789" t="s">
        <v>330</v>
      </c>
      <c r="AG26" s="790"/>
      <c r="AH26" s="790"/>
      <c r="AI26" s="790"/>
      <c r="AJ26" s="791"/>
      <c r="AK26" s="709" t="s">
        <v>331</v>
      </c>
      <c r="AL26" s="709"/>
      <c r="AM26" s="709"/>
      <c r="AN26" s="709"/>
      <c r="AO26" s="710"/>
      <c r="AP26" s="708" t="s">
        <v>332</v>
      </c>
      <c r="AQ26" s="709"/>
      <c r="AR26" s="709"/>
      <c r="AS26" s="709"/>
      <c r="AT26" s="710"/>
      <c r="AU26" s="708" t="s">
        <v>333</v>
      </c>
      <c r="AV26" s="709"/>
      <c r="AW26" s="709"/>
      <c r="AX26" s="709"/>
      <c r="AY26" s="710"/>
      <c r="AZ26" s="708" t="s">
        <v>334</v>
      </c>
      <c r="BA26" s="709"/>
      <c r="BB26" s="709"/>
      <c r="BC26" s="709"/>
      <c r="BD26" s="710"/>
      <c r="BE26" s="708" t="s">
        <v>307</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2">
      <c r="A28" s="101">
        <v>1</v>
      </c>
      <c r="B28" s="724" t="s">
        <v>335</v>
      </c>
      <c r="C28" s="725"/>
      <c r="D28" s="725"/>
      <c r="E28" s="725"/>
      <c r="F28" s="725"/>
      <c r="G28" s="725"/>
      <c r="H28" s="725"/>
      <c r="I28" s="725"/>
      <c r="J28" s="725"/>
      <c r="K28" s="725"/>
      <c r="L28" s="725"/>
      <c r="M28" s="725"/>
      <c r="N28" s="725"/>
      <c r="O28" s="725"/>
      <c r="P28" s="726"/>
      <c r="Q28" s="797">
        <v>1340</v>
      </c>
      <c r="R28" s="798"/>
      <c r="S28" s="798"/>
      <c r="T28" s="798"/>
      <c r="U28" s="798"/>
      <c r="V28" s="798">
        <v>1324</v>
      </c>
      <c r="W28" s="798"/>
      <c r="X28" s="798"/>
      <c r="Y28" s="798"/>
      <c r="Z28" s="798"/>
      <c r="AA28" s="798">
        <v>16</v>
      </c>
      <c r="AB28" s="798"/>
      <c r="AC28" s="798"/>
      <c r="AD28" s="798"/>
      <c r="AE28" s="799"/>
      <c r="AF28" s="800">
        <v>16</v>
      </c>
      <c r="AG28" s="798"/>
      <c r="AH28" s="798"/>
      <c r="AI28" s="798"/>
      <c r="AJ28" s="801"/>
      <c r="AK28" s="802">
        <v>98</v>
      </c>
      <c r="AL28" s="803"/>
      <c r="AM28" s="803"/>
      <c r="AN28" s="803"/>
      <c r="AO28" s="803"/>
      <c r="AP28" s="803" t="s">
        <v>318</v>
      </c>
      <c r="AQ28" s="803"/>
      <c r="AR28" s="803"/>
      <c r="AS28" s="803"/>
      <c r="AT28" s="803"/>
      <c r="AU28" s="803" t="s">
        <v>318</v>
      </c>
      <c r="AV28" s="803"/>
      <c r="AW28" s="803"/>
      <c r="AX28" s="803"/>
      <c r="AY28" s="803"/>
      <c r="AZ28" s="804" t="s">
        <v>318</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2">
      <c r="A29" s="101">
        <v>2</v>
      </c>
      <c r="B29" s="755" t="s">
        <v>336</v>
      </c>
      <c r="C29" s="756"/>
      <c r="D29" s="756"/>
      <c r="E29" s="756"/>
      <c r="F29" s="756"/>
      <c r="G29" s="756"/>
      <c r="H29" s="756"/>
      <c r="I29" s="756"/>
      <c r="J29" s="756"/>
      <c r="K29" s="756"/>
      <c r="L29" s="756"/>
      <c r="M29" s="756"/>
      <c r="N29" s="756"/>
      <c r="O29" s="756"/>
      <c r="P29" s="757"/>
      <c r="Q29" s="758">
        <v>1595</v>
      </c>
      <c r="R29" s="759"/>
      <c r="S29" s="759"/>
      <c r="T29" s="759"/>
      <c r="U29" s="759"/>
      <c r="V29" s="759">
        <v>1523</v>
      </c>
      <c r="W29" s="759"/>
      <c r="X29" s="759"/>
      <c r="Y29" s="759"/>
      <c r="Z29" s="759"/>
      <c r="AA29" s="759">
        <v>72</v>
      </c>
      <c r="AB29" s="759"/>
      <c r="AC29" s="759"/>
      <c r="AD29" s="759"/>
      <c r="AE29" s="760"/>
      <c r="AF29" s="761">
        <v>72</v>
      </c>
      <c r="AG29" s="762"/>
      <c r="AH29" s="762"/>
      <c r="AI29" s="762"/>
      <c r="AJ29" s="763"/>
      <c r="AK29" s="809">
        <v>211</v>
      </c>
      <c r="AL29" s="805"/>
      <c r="AM29" s="805"/>
      <c r="AN29" s="805"/>
      <c r="AO29" s="805"/>
      <c r="AP29" s="805" t="s">
        <v>318</v>
      </c>
      <c r="AQ29" s="805"/>
      <c r="AR29" s="805"/>
      <c r="AS29" s="805"/>
      <c r="AT29" s="805"/>
      <c r="AU29" s="805" t="s">
        <v>318</v>
      </c>
      <c r="AV29" s="805"/>
      <c r="AW29" s="805"/>
      <c r="AX29" s="805"/>
      <c r="AY29" s="805"/>
      <c r="AZ29" s="806" t="s">
        <v>318</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2">
      <c r="A30" s="101">
        <v>3</v>
      </c>
      <c r="B30" s="755" t="s">
        <v>337</v>
      </c>
      <c r="C30" s="756"/>
      <c r="D30" s="756"/>
      <c r="E30" s="756"/>
      <c r="F30" s="756"/>
      <c r="G30" s="756"/>
      <c r="H30" s="756"/>
      <c r="I30" s="756"/>
      <c r="J30" s="756"/>
      <c r="K30" s="756"/>
      <c r="L30" s="756"/>
      <c r="M30" s="756"/>
      <c r="N30" s="756"/>
      <c r="O30" s="756"/>
      <c r="P30" s="757"/>
      <c r="Q30" s="758">
        <v>163</v>
      </c>
      <c r="R30" s="759"/>
      <c r="S30" s="759"/>
      <c r="T30" s="759"/>
      <c r="U30" s="759"/>
      <c r="V30" s="759">
        <v>162</v>
      </c>
      <c r="W30" s="759"/>
      <c r="X30" s="759"/>
      <c r="Y30" s="759"/>
      <c r="Z30" s="759"/>
      <c r="AA30" s="759">
        <v>1</v>
      </c>
      <c r="AB30" s="759"/>
      <c r="AC30" s="759"/>
      <c r="AD30" s="759"/>
      <c r="AE30" s="760"/>
      <c r="AF30" s="761">
        <v>1</v>
      </c>
      <c r="AG30" s="762"/>
      <c r="AH30" s="762"/>
      <c r="AI30" s="762"/>
      <c r="AJ30" s="763"/>
      <c r="AK30" s="809">
        <v>46</v>
      </c>
      <c r="AL30" s="805"/>
      <c r="AM30" s="805"/>
      <c r="AN30" s="805"/>
      <c r="AO30" s="805"/>
      <c r="AP30" s="805" t="s">
        <v>318</v>
      </c>
      <c r="AQ30" s="805"/>
      <c r="AR30" s="805"/>
      <c r="AS30" s="805"/>
      <c r="AT30" s="805"/>
      <c r="AU30" s="805" t="s">
        <v>318</v>
      </c>
      <c r="AV30" s="805"/>
      <c r="AW30" s="805"/>
      <c r="AX30" s="805"/>
      <c r="AY30" s="805"/>
      <c r="AZ30" s="806" t="s">
        <v>318</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2">
      <c r="A31" s="101">
        <v>4</v>
      </c>
      <c r="B31" s="755" t="s">
        <v>338</v>
      </c>
      <c r="C31" s="756"/>
      <c r="D31" s="756"/>
      <c r="E31" s="756"/>
      <c r="F31" s="756"/>
      <c r="G31" s="756"/>
      <c r="H31" s="756"/>
      <c r="I31" s="756"/>
      <c r="J31" s="756"/>
      <c r="K31" s="756"/>
      <c r="L31" s="756"/>
      <c r="M31" s="756"/>
      <c r="N31" s="756"/>
      <c r="O31" s="756"/>
      <c r="P31" s="757"/>
      <c r="Q31" s="758">
        <v>233</v>
      </c>
      <c r="R31" s="759"/>
      <c r="S31" s="759"/>
      <c r="T31" s="759"/>
      <c r="U31" s="759"/>
      <c r="V31" s="759">
        <v>232</v>
      </c>
      <c r="W31" s="759"/>
      <c r="X31" s="759"/>
      <c r="Y31" s="759"/>
      <c r="Z31" s="759"/>
      <c r="AA31" s="759">
        <v>1</v>
      </c>
      <c r="AB31" s="759"/>
      <c r="AC31" s="759"/>
      <c r="AD31" s="759"/>
      <c r="AE31" s="760"/>
      <c r="AF31" s="761">
        <v>325</v>
      </c>
      <c r="AG31" s="762"/>
      <c r="AH31" s="762"/>
      <c r="AI31" s="762"/>
      <c r="AJ31" s="763"/>
      <c r="AK31" s="809">
        <v>111</v>
      </c>
      <c r="AL31" s="805"/>
      <c r="AM31" s="805"/>
      <c r="AN31" s="805"/>
      <c r="AO31" s="805"/>
      <c r="AP31" s="805">
        <v>1759</v>
      </c>
      <c r="AQ31" s="805"/>
      <c r="AR31" s="805"/>
      <c r="AS31" s="805"/>
      <c r="AT31" s="805"/>
      <c r="AU31" s="805">
        <v>246</v>
      </c>
      <c r="AV31" s="805"/>
      <c r="AW31" s="805"/>
      <c r="AX31" s="805"/>
      <c r="AY31" s="805"/>
      <c r="AZ31" s="806" t="s">
        <v>318</v>
      </c>
      <c r="BA31" s="806"/>
      <c r="BB31" s="806"/>
      <c r="BC31" s="806"/>
      <c r="BD31" s="806"/>
      <c r="BE31" s="807" t="s">
        <v>339</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2">
      <c r="A32" s="101">
        <v>5</v>
      </c>
      <c r="B32" s="755" t="s">
        <v>340</v>
      </c>
      <c r="C32" s="756"/>
      <c r="D32" s="756"/>
      <c r="E32" s="756"/>
      <c r="F32" s="756"/>
      <c r="G32" s="756"/>
      <c r="H32" s="756"/>
      <c r="I32" s="756"/>
      <c r="J32" s="756"/>
      <c r="K32" s="756"/>
      <c r="L32" s="756"/>
      <c r="M32" s="756"/>
      <c r="N32" s="756"/>
      <c r="O32" s="756"/>
      <c r="P32" s="757"/>
      <c r="Q32" s="758">
        <v>1915</v>
      </c>
      <c r="R32" s="759"/>
      <c r="S32" s="759"/>
      <c r="T32" s="759"/>
      <c r="U32" s="759"/>
      <c r="V32" s="759">
        <v>2083</v>
      </c>
      <c r="W32" s="759"/>
      <c r="X32" s="759"/>
      <c r="Y32" s="759"/>
      <c r="Z32" s="759"/>
      <c r="AA32" s="759">
        <v>-168</v>
      </c>
      <c r="AB32" s="759"/>
      <c r="AC32" s="759"/>
      <c r="AD32" s="759"/>
      <c r="AE32" s="760"/>
      <c r="AF32" s="761">
        <v>967</v>
      </c>
      <c r="AG32" s="762"/>
      <c r="AH32" s="762"/>
      <c r="AI32" s="762"/>
      <c r="AJ32" s="763"/>
      <c r="AK32" s="809">
        <v>471</v>
      </c>
      <c r="AL32" s="805"/>
      <c r="AM32" s="805"/>
      <c r="AN32" s="805"/>
      <c r="AO32" s="805"/>
      <c r="AP32" s="805">
        <v>2290</v>
      </c>
      <c r="AQ32" s="805"/>
      <c r="AR32" s="805"/>
      <c r="AS32" s="805"/>
      <c r="AT32" s="805"/>
      <c r="AU32" s="805">
        <v>1285</v>
      </c>
      <c r="AV32" s="805"/>
      <c r="AW32" s="805"/>
      <c r="AX32" s="805"/>
      <c r="AY32" s="805"/>
      <c r="AZ32" s="806" t="s">
        <v>318</v>
      </c>
      <c r="BA32" s="806"/>
      <c r="BB32" s="806"/>
      <c r="BC32" s="806"/>
      <c r="BD32" s="806"/>
      <c r="BE32" s="807" t="s">
        <v>339</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2">
      <c r="A33" s="101">
        <v>6</v>
      </c>
      <c r="B33" s="755" t="s">
        <v>341</v>
      </c>
      <c r="C33" s="756"/>
      <c r="D33" s="756"/>
      <c r="E33" s="756"/>
      <c r="F33" s="756"/>
      <c r="G33" s="756"/>
      <c r="H33" s="756"/>
      <c r="I33" s="756"/>
      <c r="J33" s="756"/>
      <c r="K33" s="756"/>
      <c r="L33" s="756"/>
      <c r="M33" s="756"/>
      <c r="N33" s="756"/>
      <c r="O33" s="756"/>
      <c r="P33" s="757"/>
      <c r="Q33" s="758">
        <v>460</v>
      </c>
      <c r="R33" s="759"/>
      <c r="S33" s="759"/>
      <c r="T33" s="759"/>
      <c r="U33" s="759"/>
      <c r="V33" s="759">
        <v>635</v>
      </c>
      <c r="W33" s="759"/>
      <c r="X33" s="759"/>
      <c r="Y33" s="759"/>
      <c r="Z33" s="759"/>
      <c r="AA33" s="759">
        <v>-175</v>
      </c>
      <c r="AB33" s="759"/>
      <c r="AC33" s="759"/>
      <c r="AD33" s="759"/>
      <c r="AE33" s="760"/>
      <c r="AF33" s="761">
        <v>174</v>
      </c>
      <c r="AG33" s="762"/>
      <c r="AH33" s="762"/>
      <c r="AI33" s="762"/>
      <c r="AJ33" s="763"/>
      <c r="AK33" s="809">
        <v>152</v>
      </c>
      <c r="AL33" s="805"/>
      <c r="AM33" s="805"/>
      <c r="AN33" s="805"/>
      <c r="AO33" s="805"/>
      <c r="AP33" s="805">
        <v>2646</v>
      </c>
      <c r="AQ33" s="805"/>
      <c r="AR33" s="805"/>
      <c r="AS33" s="805"/>
      <c r="AT33" s="805"/>
      <c r="AU33" s="805">
        <v>2297</v>
      </c>
      <c r="AV33" s="805"/>
      <c r="AW33" s="805"/>
      <c r="AX33" s="805"/>
      <c r="AY33" s="805"/>
      <c r="AZ33" s="806" t="s">
        <v>318</v>
      </c>
      <c r="BA33" s="806"/>
      <c r="BB33" s="806"/>
      <c r="BC33" s="806"/>
      <c r="BD33" s="806"/>
      <c r="BE33" s="807" t="s">
        <v>342</v>
      </c>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2">
      <c r="A34" s="101">
        <v>7</v>
      </c>
      <c r="B34" s="755" t="s">
        <v>343</v>
      </c>
      <c r="C34" s="756"/>
      <c r="D34" s="756"/>
      <c r="E34" s="756"/>
      <c r="F34" s="756"/>
      <c r="G34" s="756"/>
      <c r="H34" s="756"/>
      <c r="I34" s="756"/>
      <c r="J34" s="756"/>
      <c r="K34" s="756"/>
      <c r="L34" s="756"/>
      <c r="M34" s="756"/>
      <c r="N34" s="756"/>
      <c r="O34" s="756"/>
      <c r="P34" s="757"/>
      <c r="Q34" s="758">
        <v>153</v>
      </c>
      <c r="R34" s="759"/>
      <c r="S34" s="759"/>
      <c r="T34" s="759"/>
      <c r="U34" s="759"/>
      <c r="V34" s="759">
        <v>178</v>
      </c>
      <c r="W34" s="759"/>
      <c r="X34" s="759"/>
      <c r="Y34" s="759"/>
      <c r="Z34" s="759"/>
      <c r="AA34" s="759">
        <v>-25</v>
      </c>
      <c r="AB34" s="759"/>
      <c r="AC34" s="759"/>
      <c r="AD34" s="759"/>
      <c r="AE34" s="760"/>
      <c r="AF34" s="761">
        <v>25</v>
      </c>
      <c r="AG34" s="762"/>
      <c r="AH34" s="762"/>
      <c r="AI34" s="762"/>
      <c r="AJ34" s="763"/>
      <c r="AK34" s="809">
        <v>36</v>
      </c>
      <c r="AL34" s="805"/>
      <c r="AM34" s="805"/>
      <c r="AN34" s="805"/>
      <c r="AO34" s="805"/>
      <c r="AP34" s="805">
        <v>646</v>
      </c>
      <c r="AQ34" s="805"/>
      <c r="AR34" s="805"/>
      <c r="AS34" s="805"/>
      <c r="AT34" s="805"/>
      <c r="AU34" s="805">
        <v>454</v>
      </c>
      <c r="AV34" s="805"/>
      <c r="AW34" s="805"/>
      <c r="AX34" s="805"/>
      <c r="AY34" s="805"/>
      <c r="AZ34" s="806" t="s">
        <v>318</v>
      </c>
      <c r="BA34" s="806"/>
      <c r="BB34" s="806"/>
      <c r="BC34" s="806"/>
      <c r="BD34" s="806"/>
      <c r="BE34" s="807" t="s">
        <v>342</v>
      </c>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2">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2">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2">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2">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2">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2">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2">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2">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2">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2">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2">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2">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2">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2">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2">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2">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2">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2">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2">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2">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2">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2">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2">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2">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2">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2">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5">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2">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344</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5">
      <c r="A63" s="99" t="s">
        <v>323</v>
      </c>
      <c r="B63" s="764" t="s">
        <v>345</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1580</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2">
      <c r="A66" s="702" t="s">
        <v>347</v>
      </c>
      <c r="B66" s="703"/>
      <c r="C66" s="703"/>
      <c r="D66" s="703"/>
      <c r="E66" s="703"/>
      <c r="F66" s="703"/>
      <c r="G66" s="703"/>
      <c r="H66" s="703"/>
      <c r="I66" s="703"/>
      <c r="J66" s="703"/>
      <c r="K66" s="703"/>
      <c r="L66" s="703"/>
      <c r="M66" s="703"/>
      <c r="N66" s="703"/>
      <c r="O66" s="703"/>
      <c r="P66" s="704"/>
      <c r="Q66" s="708" t="s">
        <v>327</v>
      </c>
      <c r="R66" s="709"/>
      <c r="S66" s="709"/>
      <c r="T66" s="709"/>
      <c r="U66" s="710"/>
      <c r="V66" s="708" t="s">
        <v>328</v>
      </c>
      <c r="W66" s="709"/>
      <c r="X66" s="709"/>
      <c r="Y66" s="709"/>
      <c r="Z66" s="710"/>
      <c r="AA66" s="708" t="s">
        <v>329</v>
      </c>
      <c r="AB66" s="709"/>
      <c r="AC66" s="709"/>
      <c r="AD66" s="709"/>
      <c r="AE66" s="710"/>
      <c r="AF66" s="829" t="s">
        <v>330</v>
      </c>
      <c r="AG66" s="790"/>
      <c r="AH66" s="790"/>
      <c r="AI66" s="790"/>
      <c r="AJ66" s="830"/>
      <c r="AK66" s="708" t="s">
        <v>331</v>
      </c>
      <c r="AL66" s="703"/>
      <c r="AM66" s="703"/>
      <c r="AN66" s="703"/>
      <c r="AO66" s="704"/>
      <c r="AP66" s="708" t="s">
        <v>332</v>
      </c>
      <c r="AQ66" s="709"/>
      <c r="AR66" s="709"/>
      <c r="AS66" s="709"/>
      <c r="AT66" s="710"/>
      <c r="AU66" s="708" t="s">
        <v>348</v>
      </c>
      <c r="AV66" s="709"/>
      <c r="AW66" s="709"/>
      <c r="AX66" s="709"/>
      <c r="AY66" s="710"/>
      <c r="AZ66" s="708" t="s">
        <v>307</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349</v>
      </c>
      <c r="C68" s="845"/>
      <c r="D68" s="845"/>
      <c r="E68" s="845"/>
      <c r="F68" s="845"/>
      <c r="G68" s="845"/>
      <c r="H68" s="845"/>
      <c r="I68" s="845"/>
      <c r="J68" s="845"/>
      <c r="K68" s="845"/>
      <c r="L68" s="845"/>
      <c r="M68" s="845"/>
      <c r="N68" s="845"/>
      <c r="O68" s="845"/>
      <c r="P68" s="846"/>
      <c r="Q68" s="847">
        <v>1897</v>
      </c>
      <c r="R68" s="841"/>
      <c r="S68" s="841"/>
      <c r="T68" s="841"/>
      <c r="U68" s="841"/>
      <c r="V68" s="841">
        <v>1841</v>
      </c>
      <c r="W68" s="841"/>
      <c r="X68" s="841"/>
      <c r="Y68" s="841"/>
      <c r="Z68" s="841"/>
      <c r="AA68" s="841">
        <v>57</v>
      </c>
      <c r="AB68" s="841"/>
      <c r="AC68" s="841"/>
      <c r="AD68" s="841"/>
      <c r="AE68" s="841"/>
      <c r="AF68" s="841">
        <v>57</v>
      </c>
      <c r="AG68" s="841"/>
      <c r="AH68" s="841"/>
      <c r="AI68" s="841"/>
      <c r="AJ68" s="841"/>
      <c r="AK68" s="841" t="s">
        <v>318</v>
      </c>
      <c r="AL68" s="841"/>
      <c r="AM68" s="841"/>
      <c r="AN68" s="841"/>
      <c r="AO68" s="841"/>
      <c r="AP68" s="841" t="s">
        <v>318</v>
      </c>
      <c r="AQ68" s="841"/>
      <c r="AR68" s="841"/>
      <c r="AS68" s="841"/>
      <c r="AT68" s="841"/>
      <c r="AU68" s="841" t="s">
        <v>318</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350</v>
      </c>
      <c r="C69" s="849"/>
      <c r="D69" s="849"/>
      <c r="E69" s="849"/>
      <c r="F69" s="849"/>
      <c r="G69" s="849"/>
      <c r="H69" s="849"/>
      <c r="I69" s="849"/>
      <c r="J69" s="849"/>
      <c r="K69" s="849"/>
      <c r="L69" s="849"/>
      <c r="M69" s="849"/>
      <c r="N69" s="849"/>
      <c r="O69" s="849"/>
      <c r="P69" s="850"/>
      <c r="Q69" s="851">
        <v>5195</v>
      </c>
      <c r="R69" s="805"/>
      <c r="S69" s="805"/>
      <c r="T69" s="805"/>
      <c r="U69" s="805"/>
      <c r="V69" s="805">
        <v>5087</v>
      </c>
      <c r="W69" s="805"/>
      <c r="X69" s="805"/>
      <c r="Y69" s="805"/>
      <c r="Z69" s="805"/>
      <c r="AA69" s="805">
        <v>108</v>
      </c>
      <c r="AB69" s="805"/>
      <c r="AC69" s="805"/>
      <c r="AD69" s="805"/>
      <c r="AE69" s="805"/>
      <c r="AF69" s="805">
        <v>108</v>
      </c>
      <c r="AG69" s="805"/>
      <c r="AH69" s="805"/>
      <c r="AI69" s="805"/>
      <c r="AJ69" s="805"/>
      <c r="AK69" s="805">
        <v>24</v>
      </c>
      <c r="AL69" s="805"/>
      <c r="AM69" s="805"/>
      <c r="AN69" s="805"/>
      <c r="AO69" s="805"/>
      <c r="AP69" s="805" t="s">
        <v>318</v>
      </c>
      <c r="AQ69" s="805"/>
      <c r="AR69" s="805"/>
      <c r="AS69" s="805"/>
      <c r="AT69" s="805"/>
      <c r="AU69" s="805" t="s">
        <v>318</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351</v>
      </c>
      <c r="C70" s="849"/>
      <c r="D70" s="849"/>
      <c r="E70" s="849"/>
      <c r="F70" s="849"/>
      <c r="G70" s="849"/>
      <c r="H70" s="849"/>
      <c r="I70" s="849"/>
      <c r="J70" s="849"/>
      <c r="K70" s="849"/>
      <c r="L70" s="849"/>
      <c r="M70" s="849"/>
      <c r="N70" s="849"/>
      <c r="O70" s="849"/>
      <c r="P70" s="850"/>
      <c r="Q70" s="851">
        <v>2</v>
      </c>
      <c r="R70" s="805"/>
      <c r="S70" s="805"/>
      <c r="T70" s="805"/>
      <c r="U70" s="805"/>
      <c r="V70" s="805">
        <v>2</v>
      </c>
      <c r="W70" s="805"/>
      <c r="X70" s="805"/>
      <c r="Y70" s="805"/>
      <c r="Z70" s="805"/>
      <c r="AA70" s="805">
        <v>0</v>
      </c>
      <c r="AB70" s="805"/>
      <c r="AC70" s="805"/>
      <c r="AD70" s="805"/>
      <c r="AE70" s="805"/>
      <c r="AF70" s="805">
        <v>0</v>
      </c>
      <c r="AG70" s="805"/>
      <c r="AH70" s="805"/>
      <c r="AI70" s="805"/>
      <c r="AJ70" s="805"/>
      <c r="AK70" s="805" t="s">
        <v>318</v>
      </c>
      <c r="AL70" s="805"/>
      <c r="AM70" s="805"/>
      <c r="AN70" s="805"/>
      <c r="AO70" s="805"/>
      <c r="AP70" s="805" t="s">
        <v>318</v>
      </c>
      <c r="AQ70" s="805"/>
      <c r="AR70" s="805"/>
      <c r="AS70" s="805"/>
      <c r="AT70" s="805"/>
      <c r="AU70" s="805" t="s">
        <v>318</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352</v>
      </c>
      <c r="C71" s="849"/>
      <c r="D71" s="849"/>
      <c r="E71" s="849"/>
      <c r="F71" s="849"/>
      <c r="G71" s="849"/>
      <c r="H71" s="849"/>
      <c r="I71" s="849"/>
      <c r="J71" s="849"/>
      <c r="K71" s="849"/>
      <c r="L71" s="849"/>
      <c r="M71" s="849"/>
      <c r="N71" s="849"/>
      <c r="O71" s="849"/>
      <c r="P71" s="850"/>
      <c r="Q71" s="851">
        <v>115</v>
      </c>
      <c r="R71" s="805"/>
      <c r="S71" s="805"/>
      <c r="T71" s="805"/>
      <c r="U71" s="805"/>
      <c r="V71" s="805">
        <v>107</v>
      </c>
      <c r="W71" s="805"/>
      <c r="X71" s="805"/>
      <c r="Y71" s="805"/>
      <c r="Z71" s="805"/>
      <c r="AA71" s="805">
        <v>8</v>
      </c>
      <c r="AB71" s="805"/>
      <c r="AC71" s="805"/>
      <c r="AD71" s="805"/>
      <c r="AE71" s="805"/>
      <c r="AF71" s="805">
        <v>8</v>
      </c>
      <c r="AG71" s="805"/>
      <c r="AH71" s="805"/>
      <c r="AI71" s="805"/>
      <c r="AJ71" s="805"/>
      <c r="AK71" s="805">
        <v>34</v>
      </c>
      <c r="AL71" s="805"/>
      <c r="AM71" s="805"/>
      <c r="AN71" s="805"/>
      <c r="AO71" s="805"/>
      <c r="AP71" s="805" t="s">
        <v>318</v>
      </c>
      <c r="AQ71" s="805"/>
      <c r="AR71" s="805"/>
      <c r="AS71" s="805"/>
      <c r="AT71" s="805"/>
      <c r="AU71" s="805" t="s">
        <v>318</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t="s">
        <v>353</v>
      </c>
      <c r="C72" s="849"/>
      <c r="D72" s="849"/>
      <c r="E72" s="849"/>
      <c r="F72" s="849"/>
      <c r="G72" s="849"/>
      <c r="H72" s="849"/>
      <c r="I72" s="849"/>
      <c r="J72" s="849"/>
      <c r="K72" s="849"/>
      <c r="L72" s="849"/>
      <c r="M72" s="849"/>
      <c r="N72" s="849"/>
      <c r="O72" s="849"/>
      <c r="P72" s="850"/>
      <c r="Q72" s="851">
        <v>88193</v>
      </c>
      <c r="R72" s="805"/>
      <c r="S72" s="805"/>
      <c r="T72" s="805"/>
      <c r="U72" s="805"/>
      <c r="V72" s="805">
        <v>87571</v>
      </c>
      <c r="W72" s="805"/>
      <c r="X72" s="805"/>
      <c r="Y72" s="805"/>
      <c r="Z72" s="805"/>
      <c r="AA72" s="805">
        <v>622</v>
      </c>
      <c r="AB72" s="805"/>
      <c r="AC72" s="805"/>
      <c r="AD72" s="805"/>
      <c r="AE72" s="805"/>
      <c r="AF72" s="805">
        <v>622</v>
      </c>
      <c r="AG72" s="805"/>
      <c r="AH72" s="805"/>
      <c r="AI72" s="805"/>
      <c r="AJ72" s="805"/>
      <c r="AK72" s="805">
        <v>242</v>
      </c>
      <c r="AL72" s="805"/>
      <c r="AM72" s="805"/>
      <c r="AN72" s="805"/>
      <c r="AO72" s="805"/>
      <c r="AP72" s="805" t="s">
        <v>318</v>
      </c>
      <c r="AQ72" s="805"/>
      <c r="AR72" s="805"/>
      <c r="AS72" s="805"/>
      <c r="AT72" s="805"/>
      <c r="AU72" s="805" t="s">
        <v>318</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323</v>
      </c>
      <c r="B88" s="764" t="s">
        <v>354</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764" t="s">
        <v>355</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356</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357</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360</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361</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362</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363</v>
      </c>
      <c r="AB109" s="868"/>
      <c r="AC109" s="868"/>
      <c r="AD109" s="868"/>
      <c r="AE109" s="869"/>
      <c r="AF109" s="867" t="s">
        <v>364</v>
      </c>
      <c r="AG109" s="868"/>
      <c r="AH109" s="868"/>
      <c r="AI109" s="868"/>
      <c r="AJ109" s="869"/>
      <c r="AK109" s="867" t="s">
        <v>237</v>
      </c>
      <c r="AL109" s="868"/>
      <c r="AM109" s="868"/>
      <c r="AN109" s="868"/>
      <c r="AO109" s="869"/>
      <c r="AP109" s="867" t="s">
        <v>365</v>
      </c>
      <c r="AQ109" s="868"/>
      <c r="AR109" s="868"/>
      <c r="AS109" s="868"/>
      <c r="AT109" s="870"/>
      <c r="AU109" s="887" t="s">
        <v>362</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363</v>
      </c>
      <c r="BR109" s="868"/>
      <c r="BS109" s="868"/>
      <c r="BT109" s="868"/>
      <c r="BU109" s="869"/>
      <c r="BV109" s="867" t="s">
        <v>364</v>
      </c>
      <c r="BW109" s="868"/>
      <c r="BX109" s="868"/>
      <c r="BY109" s="868"/>
      <c r="BZ109" s="869"/>
      <c r="CA109" s="867" t="s">
        <v>237</v>
      </c>
      <c r="CB109" s="868"/>
      <c r="CC109" s="868"/>
      <c r="CD109" s="868"/>
      <c r="CE109" s="869"/>
      <c r="CF109" s="888" t="s">
        <v>365</v>
      </c>
      <c r="CG109" s="888"/>
      <c r="CH109" s="888"/>
      <c r="CI109" s="888"/>
      <c r="CJ109" s="888"/>
      <c r="CK109" s="867" t="s">
        <v>366</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363</v>
      </c>
      <c r="DH109" s="868"/>
      <c r="DI109" s="868"/>
      <c r="DJ109" s="868"/>
      <c r="DK109" s="869"/>
      <c r="DL109" s="867" t="s">
        <v>364</v>
      </c>
      <c r="DM109" s="868"/>
      <c r="DN109" s="868"/>
      <c r="DO109" s="868"/>
      <c r="DP109" s="869"/>
      <c r="DQ109" s="867" t="s">
        <v>237</v>
      </c>
      <c r="DR109" s="868"/>
      <c r="DS109" s="868"/>
      <c r="DT109" s="868"/>
      <c r="DU109" s="869"/>
      <c r="DV109" s="867" t="s">
        <v>365</v>
      </c>
      <c r="DW109" s="868"/>
      <c r="DX109" s="868"/>
      <c r="DY109" s="868"/>
      <c r="DZ109" s="870"/>
    </row>
    <row r="110" spans="1:131" s="89" customFormat="1" ht="26.25" customHeight="1" x14ac:dyDescent="0.2">
      <c r="A110" s="871" t="s">
        <v>367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681298</v>
      </c>
      <c r="AB110" s="875"/>
      <c r="AC110" s="875"/>
      <c r="AD110" s="875"/>
      <c r="AE110" s="876"/>
      <c r="AF110" s="877">
        <v>717079</v>
      </c>
      <c r="AG110" s="875"/>
      <c r="AH110" s="875"/>
      <c r="AI110" s="875"/>
      <c r="AJ110" s="876"/>
      <c r="AK110" s="877">
        <v>794419</v>
      </c>
      <c r="AL110" s="875"/>
      <c r="AM110" s="875"/>
      <c r="AN110" s="875"/>
      <c r="AO110" s="876"/>
      <c r="AP110" s="878">
        <v>20.6</v>
      </c>
      <c r="AQ110" s="879"/>
      <c r="AR110" s="879"/>
      <c r="AS110" s="879"/>
      <c r="AT110" s="880"/>
      <c r="AU110" s="881" t="s">
        <v>368</v>
      </c>
      <c r="AV110" s="882"/>
      <c r="AW110" s="882"/>
      <c r="AX110" s="882"/>
      <c r="AY110" s="882"/>
      <c r="AZ110" s="904" t="s">
        <v>369</v>
      </c>
      <c r="BA110" s="872"/>
      <c r="BB110" s="872"/>
      <c r="BC110" s="872"/>
      <c r="BD110" s="872"/>
      <c r="BE110" s="872"/>
      <c r="BF110" s="872"/>
      <c r="BG110" s="872"/>
      <c r="BH110" s="872"/>
      <c r="BI110" s="872"/>
      <c r="BJ110" s="872"/>
      <c r="BK110" s="872"/>
      <c r="BL110" s="872"/>
      <c r="BM110" s="872"/>
      <c r="BN110" s="872"/>
      <c r="BO110" s="872"/>
      <c r="BP110" s="873"/>
      <c r="BQ110" s="905">
        <v>7415111</v>
      </c>
      <c r="BR110" s="906"/>
      <c r="BS110" s="906"/>
      <c r="BT110" s="906"/>
      <c r="BU110" s="906"/>
      <c r="BV110" s="906">
        <v>7075089</v>
      </c>
      <c r="BW110" s="906"/>
      <c r="BX110" s="906"/>
      <c r="BY110" s="906"/>
      <c r="BZ110" s="906"/>
      <c r="CA110" s="906">
        <v>6555655</v>
      </c>
      <c r="CB110" s="906"/>
      <c r="CC110" s="906"/>
      <c r="CD110" s="906"/>
      <c r="CE110" s="906"/>
      <c r="CF110" s="919">
        <v>170.2</v>
      </c>
      <c r="CG110" s="920"/>
      <c r="CH110" s="920"/>
      <c r="CI110" s="920"/>
      <c r="CJ110" s="920"/>
      <c r="CK110" s="921" t="s">
        <v>370</v>
      </c>
      <c r="CL110" s="922"/>
      <c r="CM110" s="904" t="s">
        <v>371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2">
      <c r="A111" s="909" t="s">
        <v>372</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373</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t="s">
        <v>62</v>
      </c>
      <c r="BW111" s="901"/>
      <c r="BX111" s="901"/>
      <c r="BY111" s="901"/>
      <c r="BZ111" s="901"/>
      <c r="CA111" s="901" t="s">
        <v>62</v>
      </c>
      <c r="CB111" s="901"/>
      <c r="CC111" s="901"/>
      <c r="CD111" s="901"/>
      <c r="CE111" s="901"/>
      <c r="CF111" s="895" t="s">
        <v>62</v>
      </c>
      <c r="CG111" s="896"/>
      <c r="CH111" s="896"/>
      <c r="CI111" s="896"/>
      <c r="CJ111" s="896"/>
      <c r="CK111" s="923"/>
      <c r="CL111" s="924"/>
      <c r="CM111" s="897" t="s">
        <v>374</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2">
      <c r="A112" s="927" t="s">
        <v>375</v>
      </c>
      <c r="B112" s="928"/>
      <c r="C112" s="898" t="s">
        <v>376</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377</v>
      </c>
      <c r="BA112" s="898"/>
      <c r="BB112" s="898"/>
      <c r="BC112" s="898"/>
      <c r="BD112" s="898"/>
      <c r="BE112" s="898"/>
      <c r="BF112" s="898"/>
      <c r="BG112" s="898"/>
      <c r="BH112" s="898"/>
      <c r="BI112" s="898"/>
      <c r="BJ112" s="898"/>
      <c r="BK112" s="898"/>
      <c r="BL112" s="898"/>
      <c r="BM112" s="898"/>
      <c r="BN112" s="898"/>
      <c r="BO112" s="898"/>
      <c r="BP112" s="899"/>
      <c r="BQ112" s="900">
        <v>4486555</v>
      </c>
      <c r="BR112" s="901"/>
      <c r="BS112" s="901"/>
      <c r="BT112" s="901"/>
      <c r="BU112" s="901"/>
      <c r="BV112" s="901">
        <v>4428920</v>
      </c>
      <c r="BW112" s="901"/>
      <c r="BX112" s="901"/>
      <c r="BY112" s="901"/>
      <c r="BZ112" s="901"/>
      <c r="CA112" s="901">
        <v>4281722</v>
      </c>
      <c r="CB112" s="901"/>
      <c r="CC112" s="901"/>
      <c r="CD112" s="901"/>
      <c r="CE112" s="901"/>
      <c r="CF112" s="895">
        <v>111.2</v>
      </c>
      <c r="CG112" s="896"/>
      <c r="CH112" s="896"/>
      <c r="CI112" s="896"/>
      <c r="CJ112" s="896"/>
      <c r="CK112" s="923"/>
      <c r="CL112" s="924"/>
      <c r="CM112" s="897" t="s">
        <v>378</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2">
      <c r="A113" s="929"/>
      <c r="B113" s="930"/>
      <c r="C113" s="898" t="s">
        <v>379</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367035</v>
      </c>
      <c r="AB113" s="913"/>
      <c r="AC113" s="913"/>
      <c r="AD113" s="913"/>
      <c r="AE113" s="914"/>
      <c r="AF113" s="915">
        <v>336520</v>
      </c>
      <c r="AG113" s="913"/>
      <c r="AH113" s="913"/>
      <c r="AI113" s="913"/>
      <c r="AJ113" s="914"/>
      <c r="AK113" s="915">
        <v>349229</v>
      </c>
      <c r="AL113" s="913"/>
      <c r="AM113" s="913"/>
      <c r="AN113" s="913"/>
      <c r="AO113" s="914"/>
      <c r="AP113" s="916">
        <v>9.1</v>
      </c>
      <c r="AQ113" s="917"/>
      <c r="AR113" s="917"/>
      <c r="AS113" s="917"/>
      <c r="AT113" s="918"/>
      <c r="AU113" s="883"/>
      <c r="AV113" s="884"/>
      <c r="AW113" s="884"/>
      <c r="AX113" s="884"/>
      <c r="AY113" s="884"/>
      <c r="AZ113" s="897" t="s">
        <v>380</v>
      </c>
      <c r="BA113" s="898"/>
      <c r="BB113" s="898"/>
      <c r="BC113" s="898"/>
      <c r="BD113" s="898"/>
      <c r="BE113" s="898"/>
      <c r="BF113" s="898"/>
      <c r="BG113" s="898"/>
      <c r="BH113" s="898"/>
      <c r="BI113" s="898"/>
      <c r="BJ113" s="898"/>
      <c r="BK113" s="898"/>
      <c r="BL113" s="898"/>
      <c r="BM113" s="898"/>
      <c r="BN113" s="898"/>
      <c r="BO113" s="898"/>
      <c r="BP113" s="899"/>
      <c r="BQ113" s="900">
        <v>125462</v>
      </c>
      <c r="BR113" s="901"/>
      <c r="BS113" s="901"/>
      <c r="BT113" s="901"/>
      <c r="BU113" s="901"/>
      <c r="BV113" s="901">
        <v>129363</v>
      </c>
      <c r="BW113" s="901"/>
      <c r="BX113" s="901"/>
      <c r="BY113" s="901"/>
      <c r="BZ113" s="901"/>
      <c r="CA113" s="901">
        <v>120905</v>
      </c>
      <c r="CB113" s="901"/>
      <c r="CC113" s="901"/>
      <c r="CD113" s="901"/>
      <c r="CE113" s="901"/>
      <c r="CF113" s="895">
        <v>3.1</v>
      </c>
      <c r="CG113" s="896"/>
      <c r="CH113" s="896"/>
      <c r="CI113" s="896"/>
      <c r="CJ113" s="896"/>
      <c r="CK113" s="923"/>
      <c r="CL113" s="924"/>
      <c r="CM113" s="897" t="s">
        <v>381</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2">
      <c r="A114" s="929"/>
      <c r="B114" s="930"/>
      <c r="C114" s="898" t="s">
        <v>382</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11525</v>
      </c>
      <c r="AB114" s="934"/>
      <c r="AC114" s="934"/>
      <c r="AD114" s="934"/>
      <c r="AE114" s="935"/>
      <c r="AF114" s="936">
        <v>17761</v>
      </c>
      <c r="AG114" s="934"/>
      <c r="AH114" s="934"/>
      <c r="AI114" s="934"/>
      <c r="AJ114" s="935"/>
      <c r="AK114" s="936">
        <v>13389</v>
      </c>
      <c r="AL114" s="934"/>
      <c r="AM114" s="934"/>
      <c r="AN114" s="934"/>
      <c r="AO114" s="935"/>
      <c r="AP114" s="937">
        <v>0.3</v>
      </c>
      <c r="AQ114" s="938"/>
      <c r="AR114" s="938"/>
      <c r="AS114" s="938"/>
      <c r="AT114" s="939"/>
      <c r="AU114" s="883"/>
      <c r="AV114" s="884"/>
      <c r="AW114" s="884"/>
      <c r="AX114" s="884"/>
      <c r="AY114" s="884"/>
      <c r="AZ114" s="897" t="s">
        <v>383</v>
      </c>
      <c r="BA114" s="898"/>
      <c r="BB114" s="898"/>
      <c r="BC114" s="898"/>
      <c r="BD114" s="898"/>
      <c r="BE114" s="898"/>
      <c r="BF114" s="898"/>
      <c r="BG114" s="898"/>
      <c r="BH114" s="898"/>
      <c r="BI114" s="898"/>
      <c r="BJ114" s="898"/>
      <c r="BK114" s="898"/>
      <c r="BL114" s="898"/>
      <c r="BM114" s="898"/>
      <c r="BN114" s="898"/>
      <c r="BO114" s="898"/>
      <c r="BP114" s="899"/>
      <c r="BQ114" s="900">
        <v>469630</v>
      </c>
      <c r="BR114" s="901"/>
      <c r="BS114" s="901"/>
      <c r="BT114" s="901"/>
      <c r="BU114" s="901"/>
      <c r="BV114" s="901">
        <v>427602</v>
      </c>
      <c r="BW114" s="901"/>
      <c r="BX114" s="901"/>
      <c r="BY114" s="901"/>
      <c r="BZ114" s="901"/>
      <c r="CA114" s="901">
        <v>532825</v>
      </c>
      <c r="CB114" s="901"/>
      <c r="CC114" s="901"/>
      <c r="CD114" s="901"/>
      <c r="CE114" s="901"/>
      <c r="CF114" s="895">
        <v>13.8</v>
      </c>
      <c r="CG114" s="896"/>
      <c r="CH114" s="896"/>
      <c r="CI114" s="896"/>
      <c r="CJ114" s="896"/>
      <c r="CK114" s="923"/>
      <c r="CL114" s="924"/>
      <c r="CM114" s="897" t="s">
        <v>384</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2">
      <c r="A115" s="929"/>
      <c r="B115" s="930"/>
      <c r="C115" s="898" t="s">
        <v>385</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386</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387</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2">
      <c r="A116" s="931"/>
      <c r="B116" s="932"/>
      <c r="C116" s="940" t="s">
        <v>388</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134</v>
      </c>
      <c r="AB116" s="934"/>
      <c r="AC116" s="934"/>
      <c r="AD116" s="934"/>
      <c r="AE116" s="935"/>
      <c r="AF116" s="936">
        <v>175</v>
      </c>
      <c r="AG116" s="934"/>
      <c r="AH116" s="934"/>
      <c r="AI116" s="934"/>
      <c r="AJ116" s="935"/>
      <c r="AK116" s="936">
        <v>607</v>
      </c>
      <c r="AL116" s="934"/>
      <c r="AM116" s="934"/>
      <c r="AN116" s="934"/>
      <c r="AO116" s="935"/>
      <c r="AP116" s="937">
        <v>0</v>
      </c>
      <c r="AQ116" s="938"/>
      <c r="AR116" s="938"/>
      <c r="AS116" s="938"/>
      <c r="AT116" s="939"/>
      <c r="AU116" s="883"/>
      <c r="AV116" s="884"/>
      <c r="AW116" s="884"/>
      <c r="AX116" s="884"/>
      <c r="AY116" s="884"/>
      <c r="AZ116" s="942" t="s">
        <v>389</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390</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2">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391</v>
      </c>
      <c r="Z117" s="869"/>
      <c r="AA117" s="953">
        <v>1059992</v>
      </c>
      <c r="AB117" s="954"/>
      <c r="AC117" s="954"/>
      <c r="AD117" s="954"/>
      <c r="AE117" s="955"/>
      <c r="AF117" s="956">
        <v>1071535</v>
      </c>
      <c r="AG117" s="954"/>
      <c r="AH117" s="954"/>
      <c r="AI117" s="954"/>
      <c r="AJ117" s="955"/>
      <c r="AK117" s="956">
        <v>1157644</v>
      </c>
      <c r="AL117" s="954"/>
      <c r="AM117" s="954"/>
      <c r="AN117" s="954"/>
      <c r="AO117" s="955"/>
      <c r="AP117" s="957"/>
      <c r="AQ117" s="958"/>
      <c r="AR117" s="958"/>
      <c r="AS117" s="958"/>
      <c r="AT117" s="959"/>
      <c r="AU117" s="883"/>
      <c r="AV117" s="884"/>
      <c r="AW117" s="884"/>
      <c r="AX117" s="884"/>
      <c r="AY117" s="884"/>
      <c r="AZ117" s="949" t="s">
        <v>392</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393</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2">
      <c r="A118" s="887" t="s">
        <v>366</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363</v>
      </c>
      <c r="AB118" s="868"/>
      <c r="AC118" s="868"/>
      <c r="AD118" s="868"/>
      <c r="AE118" s="869"/>
      <c r="AF118" s="867" t="s">
        <v>364</v>
      </c>
      <c r="AG118" s="868"/>
      <c r="AH118" s="868"/>
      <c r="AI118" s="868"/>
      <c r="AJ118" s="869"/>
      <c r="AK118" s="867" t="s">
        <v>237</v>
      </c>
      <c r="AL118" s="868"/>
      <c r="AM118" s="868"/>
      <c r="AN118" s="868"/>
      <c r="AO118" s="869"/>
      <c r="AP118" s="945" t="s">
        <v>365</v>
      </c>
      <c r="AQ118" s="946"/>
      <c r="AR118" s="946"/>
      <c r="AS118" s="946"/>
      <c r="AT118" s="947"/>
      <c r="AU118" s="883"/>
      <c r="AV118" s="884"/>
      <c r="AW118" s="884"/>
      <c r="AX118" s="884"/>
      <c r="AY118" s="884"/>
      <c r="AZ118" s="948" t="s">
        <v>394</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395</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2">
      <c r="A119" s="1032" t="s">
        <v>370</v>
      </c>
      <c r="B119" s="922"/>
      <c r="C119" s="904" t="s">
        <v>371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396</v>
      </c>
      <c r="BP119" s="980"/>
      <c r="BQ119" s="974">
        <v>12496758</v>
      </c>
      <c r="BR119" s="975"/>
      <c r="BS119" s="975"/>
      <c r="BT119" s="975"/>
      <c r="BU119" s="975"/>
      <c r="BV119" s="975">
        <v>12060974</v>
      </c>
      <c r="BW119" s="975"/>
      <c r="BX119" s="975"/>
      <c r="BY119" s="975"/>
      <c r="BZ119" s="975"/>
      <c r="CA119" s="975">
        <v>11491107</v>
      </c>
      <c r="CB119" s="975"/>
      <c r="CC119" s="975"/>
      <c r="CD119" s="975"/>
      <c r="CE119" s="975"/>
      <c r="CF119" s="976"/>
      <c r="CG119" s="977"/>
      <c r="CH119" s="977"/>
      <c r="CI119" s="977"/>
      <c r="CJ119" s="978"/>
      <c r="CK119" s="925"/>
      <c r="CL119" s="926"/>
      <c r="CM119" s="948" t="s">
        <v>397</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2">
      <c r="A120" s="1033"/>
      <c r="B120" s="924"/>
      <c r="C120" s="897" t="s">
        <v>374</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398</v>
      </c>
      <c r="AV120" s="967"/>
      <c r="AW120" s="967"/>
      <c r="AX120" s="967"/>
      <c r="AY120" s="968"/>
      <c r="AZ120" s="904" t="s">
        <v>399</v>
      </c>
      <c r="BA120" s="872"/>
      <c r="BB120" s="872"/>
      <c r="BC120" s="872"/>
      <c r="BD120" s="872"/>
      <c r="BE120" s="872"/>
      <c r="BF120" s="872"/>
      <c r="BG120" s="872"/>
      <c r="BH120" s="872"/>
      <c r="BI120" s="872"/>
      <c r="BJ120" s="872"/>
      <c r="BK120" s="872"/>
      <c r="BL120" s="872"/>
      <c r="BM120" s="872"/>
      <c r="BN120" s="872"/>
      <c r="BO120" s="872"/>
      <c r="BP120" s="873"/>
      <c r="BQ120" s="905">
        <v>3718528</v>
      </c>
      <c r="BR120" s="906"/>
      <c r="BS120" s="906"/>
      <c r="BT120" s="906"/>
      <c r="BU120" s="906"/>
      <c r="BV120" s="906">
        <v>4188444</v>
      </c>
      <c r="BW120" s="906"/>
      <c r="BX120" s="906"/>
      <c r="BY120" s="906"/>
      <c r="BZ120" s="906"/>
      <c r="CA120" s="906">
        <v>4117711</v>
      </c>
      <c r="CB120" s="906"/>
      <c r="CC120" s="906"/>
      <c r="CD120" s="906"/>
      <c r="CE120" s="906"/>
      <c r="CF120" s="919">
        <v>106.9</v>
      </c>
      <c r="CG120" s="920"/>
      <c r="CH120" s="920"/>
      <c r="CI120" s="920"/>
      <c r="CJ120" s="920"/>
      <c r="CK120" s="981" t="s">
        <v>400</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2316736</v>
      </c>
      <c r="DH120" s="906"/>
      <c r="DI120" s="906"/>
      <c r="DJ120" s="906"/>
      <c r="DK120" s="906"/>
      <c r="DL120" s="906">
        <v>2336343</v>
      </c>
      <c r="DM120" s="906"/>
      <c r="DN120" s="906"/>
      <c r="DO120" s="906"/>
      <c r="DP120" s="906"/>
      <c r="DQ120" s="906">
        <v>2296550</v>
      </c>
      <c r="DR120" s="906"/>
      <c r="DS120" s="906"/>
      <c r="DT120" s="906"/>
      <c r="DU120" s="906"/>
      <c r="DV120" s="907">
        <v>59.6</v>
      </c>
      <c r="DW120" s="907"/>
      <c r="DX120" s="907"/>
      <c r="DY120" s="907"/>
      <c r="DZ120" s="908"/>
    </row>
    <row r="121" spans="1:130" s="89" customFormat="1" ht="26.25" customHeight="1" x14ac:dyDescent="0.2">
      <c r="A121" s="1033"/>
      <c r="B121" s="924"/>
      <c r="C121" s="949" t="s">
        <v>401</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402</v>
      </c>
      <c r="BA121" s="898"/>
      <c r="BB121" s="898"/>
      <c r="BC121" s="898"/>
      <c r="BD121" s="898"/>
      <c r="BE121" s="898"/>
      <c r="BF121" s="898"/>
      <c r="BG121" s="898"/>
      <c r="BH121" s="898"/>
      <c r="BI121" s="898"/>
      <c r="BJ121" s="898"/>
      <c r="BK121" s="898"/>
      <c r="BL121" s="898"/>
      <c r="BM121" s="898"/>
      <c r="BN121" s="898"/>
      <c r="BO121" s="898"/>
      <c r="BP121" s="899"/>
      <c r="BQ121" s="900">
        <v>61763</v>
      </c>
      <c r="BR121" s="901"/>
      <c r="BS121" s="901"/>
      <c r="BT121" s="901"/>
      <c r="BU121" s="901"/>
      <c r="BV121" s="901">
        <v>53084</v>
      </c>
      <c r="BW121" s="901"/>
      <c r="BX121" s="901"/>
      <c r="BY121" s="901"/>
      <c r="BZ121" s="901"/>
      <c r="CA121" s="901">
        <v>44242</v>
      </c>
      <c r="CB121" s="901"/>
      <c r="CC121" s="901"/>
      <c r="CD121" s="901"/>
      <c r="CE121" s="901"/>
      <c r="CF121" s="895">
        <v>1.1000000000000001</v>
      </c>
      <c r="CG121" s="896"/>
      <c r="CH121" s="896"/>
      <c r="CI121" s="896"/>
      <c r="CJ121" s="896"/>
      <c r="CK121" s="984"/>
      <c r="CL121" s="985"/>
      <c r="CM121" s="985"/>
      <c r="CN121" s="985"/>
      <c r="CO121" s="986"/>
      <c r="CP121" s="994" t="s">
        <v>340</v>
      </c>
      <c r="CQ121" s="995"/>
      <c r="CR121" s="995"/>
      <c r="CS121" s="995"/>
      <c r="CT121" s="995"/>
      <c r="CU121" s="995"/>
      <c r="CV121" s="995"/>
      <c r="CW121" s="995"/>
      <c r="CX121" s="995"/>
      <c r="CY121" s="995"/>
      <c r="CZ121" s="995"/>
      <c r="DA121" s="995"/>
      <c r="DB121" s="995"/>
      <c r="DC121" s="995"/>
      <c r="DD121" s="995"/>
      <c r="DE121" s="995"/>
      <c r="DF121" s="996"/>
      <c r="DG121" s="900">
        <v>1388608</v>
      </c>
      <c r="DH121" s="901"/>
      <c r="DI121" s="901"/>
      <c r="DJ121" s="901"/>
      <c r="DK121" s="901"/>
      <c r="DL121" s="901">
        <v>1375165</v>
      </c>
      <c r="DM121" s="901"/>
      <c r="DN121" s="901"/>
      <c r="DO121" s="901"/>
      <c r="DP121" s="901"/>
      <c r="DQ121" s="901">
        <v>1284654</v>
      </c>
      <c r="DR121" s="901"/>
      <c r="DS121" s="901"/>
      <c r="DT121" s="901"/>
      <c r="DU121" s="901"/>
      <c r="DV121" s="902">
        <v>33.4</v>
      </c>
      <c r="DW121" s="902"/>
      <c r="DX121" s="902"/>
      <c r="DY121" s="902"/>
      <c r="DZ121" s="903"/>
    </row>
    <row r="122" spans="1:130" s="89" customFormat="1" ht="26.25" customHeight="1" x14ac:dyDescent="0.2">
      <c r="A122" s="1033"/>
      <c r="B122" s="924"/>
      <c r="C122" s="897" t="s">
        <v>384</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403</v>
      </c>
      <c r="BA122" s="940"/>
      <c r="BB122" s="940"/>
      <c r="BC122" s="940"/>
      <c r="BD122" s="940"/>
      <c r="BE122" s="940"/>
      <c r="BF122" s="940"/>
      <c r="BG122" s="940"/>
      <c r="BH122" s="940"/>
      <c r="BI122" s="940"/>
      <c r="BJ122" s="940"/>
      <c r="BK122" s="940"/>
      <c r="BL122" s="940"/>
      <c r="BM122" s="940"/>
      <c r="BN122" s="940"/>
      <c r="BO122" s="940"/>
      <c r="BP122" s="941"/>
      <c r="BQ122" s="974">
        <v>8438601</v>
      </c>
      <c r="BR122" s="975"/>
      <c r="BS122" s="975"/>
      <c r="BT122" s="975"/>
      <c r="BU122" s="975"/>
      <c r="BV122" s="975">
        <v>8135519</v>
      </c>
      <c r="BW122" s="975"/>
      <c r="BX122" s="975"/>
      <c r="BY122" s="975"/>
      <c r="BZ122" s="975"/>
      <c r="CA122" s="975">
        <v>7811429</v>
      </c>
      <c r="CB122" s="975"/>
      <c r="CC122" s="975"/>
      <c r="CD122" s="975"/>
      <c r="CE122" s="975"/>
      <c r="CF122" s="992">
        <v>202.8</v>
      </c>
      <c r="CG122" s="993"/>
      <c r="CH122" s="993"/>
      <c r="CI122" s="993"/>
      <c r="CJ122" s="993"/>
      <c r="CK122" s="984"/>
      <c r="CL122" s="985"/>
      <c r="CM122" s="985"/>
      <c r="CN122" s="985"/>
      <c r="CO122" s="986"/>
      <c r="CP122" s="994" t="s">
        <v>343</v>
      </c>
      <c r="CQ122" s="995"/>
      <c r="CR122" s="995"/>
      <c r="CS122" s="995"/>
      <c r="CT122" s="995"/>
      <c r="CU122" s="995"/>
      <c r="CV122" s="995"/>
      <c r="CW122" s="995"/>
      <c r="CX122" s="995"/>
      <c r="CY122" s="995"/>
      <c r="CZ122" s="995"/>
      <c r="DA122" s="995"/>
      <c r="DB122" s="995"/>
      <c r="DC122" s="995"/>
      <c r="DD122" s="995"/>
      <c r="DE122" s="995"/>
      <c r="DF122" s="996"/>
      <c r="DG122" s="900">
        <v>538487</v>
      </c>
      <c r="DH122" s="901"/>
      <c r="DI122" s="901"/>
      <c r="DJ122" s="901"/>
      <c r="DK122" s="901"/>
      <c r="DL122" s="901">
        <v>482471</v>
      </c>
      <c r="DM122" s="901"/>
      <c r="DN122" s="901"/>
      <c r="DO122" s="901"/>
      <c r="DP122" s="901"/>
      <c r="DQ122" s="901">
        <v>454270</v>
      </c>
      <c r="DR122" s="901"/>
      <c r="DS122" s="901"/>
      <c r="DT122" s="901"/>
      <c r="DU122" s="901"/>
      <c r="DV122" s="902">
        <v>11.8</v>
      </c>
      <c r="DW122" s="902"/>
      <c r="DX122" s="902"/>
      <c r="DY122" s="902"/>
      <c r="DZ122" s="903"/>
    </row>
    <row r="123" spans="1:130" s="89" customFormat="1" ht="26.25" customHeight="1" x14ac:dyDescent="0.2">
      <c r="A123" s="1033"/>
      <c r="B123" s="924"/>
      <c r="C123" s="897" t="s">
        <v>390</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404</v>
      </c>
      <c r="BP123" s="980"/>
      <c r="BQ123" s="1039">
        <v>12218892</v>
      </c>
      <c r="BR123" s="1006"/>
      <c r="BS123" s="1006"/>
      <c r="BT123" s="1006"/>
      <c r="BU123" s="1006"/>
      <c r="BV123" s="1006">
        <v>12377047</v>
      </c>
      <c r="BW123" s="1006"/>
      <c r="BX123" s="1006"/>
      <c r="BY123" s="1006"/>
      <c r="BZ123" s="1006"/>
      <c r="CA123" s="1006">
        <v>11973382</v>
      </c>
      <c r="CB123" s="1006"/>
      <c r="CC123" s="1006"/>
      <c r="CD123" s="1006"/>
      <c r="CE123" s="1006"/>
      <c r="CF123" s="976"/>
      <c r="CG123" s="977"/>
      <c r="CH123" s="977"/>
      <c r="CI123" s="977"/>
      <c r="CJ123" s="978"/>
      <c r="CK123" s="984"/>
      <c r="CL123" s="985"/>
      <c r="CM123" s="985"/>
      <c r="CN123" s="985"/>
      <c r="CO123" s="986"/>
      <c r="CP123" s="994" t="s">
        <v>338</v>
      </c>
      <c r="CQ123" s="995"/>
      <c r="CR123" s="995"/>
      <c r="CS123" s="995"/>
      <c r="CT123" s="995"/>
      <c r="CU123" s="995"/>
      <c r="CV123" s="995"/>
      <c r="CW123" s="995"/>
      <c r="CX123" s="995"/>
      <c r="CY123" s="995"/>
      <c r="CZ123" s="995"/>
      <c r="DA123" s="995"/>
      <c r="DB123" s="995"/>
      <c r="DC123" s="995"/>
      <c r="DD123" s="995"/>
      <c r="DE123" s="995"/>
      <c r="DF123" s="996"/>
      <c r="DG123" s="933">
        <v>242724</v>
      </c>
      <c r="DH123" s="934"/>
      <c r="DI123" s="934"/>
      <c r="DJ123" s="934"/>
      <c r="DK123" s="935"/>
      <c r="DL123" s="936">
        <v>234941</v>
      </c>
      <c r="DM123" s="934"/>
      <c r="DN123" s="934"/>
      <c r="DO123" s="934"/>
      <c r="DP123" s="935"/>
      <c r="DQ123" s="936">
        <v>246248</v>
      </c>
      <c r="DR123" s="934"/>
      <c r="DS123" s="934"/>
      <c r="DT123" s="934"/>
      <c r="DU123" s="935"/>
      <c r="DV123" s="937">
        <v>6.4</v>
      </c>
      <c r="DW123" s="938"/>
      <c r="DX123" s="938"/>
      <c r="DY123" s="938"/>
      <c r="DZ123" s="939"/>
    </row>
    <row r="124" spans="1:130" s="89" customFormat="1" ht="26.25" customHeight="1" thickBot="1" x14ac:dyDescent="0.25">
      <c r="A124" s="1033"/>
      <c r="B124" s="924"/>
      <c r="C124" s="897" t="s">
        <v>393</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405</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7</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406</v>
      </c>
      <c r="CQ124" s="995"/>
      <c r="CR124" s="995"/>
      <c r="CS124" s="995"/>
      <c r="CT124" s="995"/>
      <c r="CU124" s="995"/>
      <c r="CV124" s="995"/>
      <c r="CW124" s="995"/>
      <c r="CX124" s="995"/>
      <c r="CY124" s="995"/>
      <c r="CZ124" s="995"/>
      <c r="DA124" s="995"/>
      <c r="DB124" s="995"/>
      <c r="DC124" s="995"/>
      <c r="DD124" s="995"/>
      <c r="DE124" s="995"/>
      <c r="DF124" s="996"/>
      <c r="DG124" s="979" t="s">
        <v>62</v>
      </c>
      <c r="DH124" s="961"/>
      <c r="DI124" s="961"/>
      <c r="DJ124" s="961"/>
      <c r="DK124" s="962"/>
      <c r="DL124" s="960" t="s">
        <v>62</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2">
      <c r="A125" s="1033"/>
      <c r="B125" s="924"/>
      <c r="C125" s="897" t="s">
        <v>395</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407</v>
      </c>
      <c r="CL125" s="982"/>
      <c r="CM125" s="982"/>
      <c r="CN125" s="982"/>
      <c r="CO125" s="983"/>
      <c r="CP125" s="904" t="s">
        <v>408</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5">
      <c r="A126" s="1033"/>
      <c r="B126" s="924"/>
      <c r="C126" s="897" t="s">
        <v>397</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409</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2">
      <c r="A127" s="1034"/>
      <c r="B127" s="926"/>
      <c r="C127" s="948" t="s">
        <v>410</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7" t="s">
        <v>411</v>
      </c>
      <c r="AY127" s="1008"/>
      <c r="AZ127" s="1008"/>
      <c r="BA127" s="1008"/>
      <c r="BB127" s="1008"/>
      <c r="BC127" s="1008"/>
      <c r="BD127" s="1008"/>
      <c r="BE127" s="1009"/>
      <c r="BF127" s="1010" t="s">
        <v>412</v>
      </c>
      <c r="BG127" s="1008"/>
      <c r="BH127" s="1008"/>
      <c r="BI127" s="1008"/>
      <c r="BJ127" s="1008"/>
      <c r="BK127" s="1008"/>
      <c r="BL127" s="1009"/>
      <c r="BM127" s="1010" t="s">
        <v>413</v>
      </c>
      <c r="BN127" s="1008"/>
      <c r="BO127" s="1008"/>
      <c r="BP127" s="1008"/>
      <c r="BQ127" s="1008"/>
      <c r="BR127" s="1008"/>
      <c r="BS127" s="1009"/>
      <c r="BT127" s="1010" t="s">
        <v>414</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415</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5">
      <c r="A128" s="1017" t="s">
        <v>416</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417</v>
      </c>
      <c r="X128" s="1019"/>
      <c r="Y128" s="1019"/>
      <c r="Z128" s="1020"/>
      <c r="AA128" s="1021">
        <v>13029</v>
      </c>
      <c r="AB128" s="1022"/>
      <c r="AC128" s="1022"/>
      <c r="AD128" s="1022"/>
      <c r="AE128" s="1023"/>
      <c r="AF128" s="1024">
        <v>9767</v>
      </c>
      <c r="AG128" s="1022"/>
      <c r="AH128" s="1022"/>
      <c r="AI128" s="1022"/>
      <c r="AJ128" s="1023"/>
      <c r="AK128" s="1024">
        <v>9767</v>
      </c>
      <c r="AL128" s="1022"/>
      <c r="AM128" s="1022"/>
      <c r="AN128" s="1022"/>
      <c r="AO128" s="1023"/>
      <c r="AP128" s="1025"/>
      <c r="AQ128" s="1026"/>
      <c r="AR128" s="1026"/>
      <c r="AS128" s="1026"/>
      <c r="AT128" s="1027"/>
      <c r="AU128" s="91"/>
      <c r="AV128" s="91"/>
      <c r="AW128" s="91"/>
      <c r="AX128" s="871" t="s">
        <v>418</v>
      </c>
      <c r="AY128" s="872"/>
      <c r="AZ128" s="872"/>
      <c r="BA128" s="872"/>
      <c r="BB128" s="872"/>
      <c r="BC128" s="872"/>
      <c r="BD128" s="872"/>
      <c r="BE128" s="873"/>
      <c r="BF128" s="1028" t="s">
        <v>62</v>
      </c>
      <c r="BG128" s="1029"/>
      <c r="BH128" s="1029"/>
      <c r="BI128" s="1029"/>
      <c r="BJ128" s="1029"/>
      <c r="BK128" s="1029"/>
      <c r="BL128" s="1030"/>
      <c r="BM128" s="1028">
        <v>15</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419</v>
      </c>
      <c r="CQ128" s="701"/>
      <c r="CR128" s="701"/>
      <c r="CS128" s="701"/>
      <c r="CT128" s="701"/>
      <c r="CU128" s="701"/>
      <c r="CV128" s="701"/>
      <c r="CW128" s="701"/>
      <c r="CX128" s="701"/>
      <c r="CY128" s="701"/>
      <c r="CZ128" s="701"/>
      <c r="DA128" s="701"/>
      <c r="DB128" s="701"/>
      <c r="DC128" s="701"/>
      <c r="DD128" s="701"/>
      <c r="DE128" s="701"/>
      <c r="DF128" s="1012"/>
      <c r="DG128" s="1013" t="s">
        <v>62</v>
      </c>
      <c r="DH128" s="1014"/>
      <c r="DI128" s="1014"/>
      <c r="DJ128" s="1014"/>
      <c r="DK128" s="1014"/>
      <c r="DL128" s="1014" t="s">
        <v>62</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2">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420</v>
      </c>
      <c r="X129" s="1046"/>
      <c r="Y129" s="1046"/>
      <c r="Z129" s="1047"/>
      <c r="AA129" s="933">
        <v>4656875</v>
      </c>
      <c r="AB129" s="934"/>
      <c r="AC129" s="934"/>
      <c r="AD129" s="934"/>
      <c r="AE129" s="935"/>
      <c r="AF129" s="936">
        <v>4549837</v>
      </c>
      <c r="AG129" s="934"/>
      <c r="AH129" s="934"/>
      <c r="AI129" s="934"/>
      <c r="AJ129" s="935"/>
      <c r="AK129" s="936">
        <v>4632519</v>
      </c>
      <c r="AL129" s="934"/>
      <c r="AM129" s="934"/>
      <c r="AN129" s="934"/>
      <c r="AO129" s="935"/>
      <c r="AP129" s="1048"/>
      <c r="AQ129" s="1049"/>
      <c r="AR129" s="1049"/>
      <c r="AS129" s="1049"/>
      <c r="AT129" s="1050"/>
      <c r="AU129" s="92"/>
      <c r="AV129" s="92"/>
      <c r="AW129" s="92"/>
      <c r="AX129" s="1040" t="s">
        <v>421</v>
      </c>
      <c r="AY129" s="898"/>
      <c r="AZ129" s="898"/>
      <c r="BA129" s="898"/>
      <c r="BB129" s="898"/>
      <c r="BC129" s="898"/>
      <c r="BD129" s="898"/>
      <c r="BE129" s="899"/>
      <c r="BF129" s="1041" t="s">
        <v>62</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422</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423</v>
      </c>
      <c r="X130" s="1046"/>
      <c r="Y130" s="1046"/>
      <c r="Z130" s="1047"/>
      <c r="AA130" s="933">
        <v>692984</v>
      </c>
      <c r="AB130" s="934"/>
      <c r="AC130" s="934"/>
      <c r="AD130" s="934"/>
      <c r="AE130" s="935"/>
      <c r="AF130" s="936">
        <v>729029</v>
      </c>
      <c r="AG130" s="934"/>
      <c r="AH130" s="934"/>
      <c r="AI130" s="934"/>
      <c r="AJ130" s="935"/>
      <c r="AK130" s="936">
        <v>781020</v>
      </c>
      <c r="AL130" s="934"/>
      <c r="AM130" s="934"/>
      <c r="AN130" s="934"/>
      <c r="AO130" s="935"/>
      <c r="AP130" s="1048"/>
      <c r="AQ130" s="1049"/>
      <c r="AR130" s="1049"/>
      <c r="AS130" s="1049"/>
      <c r="AT130" s="1050"/>
      <c r="AU130" s="92"/>
      <c r="AV130" s="92"/>
      <c r="AW130" s="92"/>
      <c r="AX130" s="1040" t="s">
        <v>424</v>
      </c>
      <c r="AY130" s="898"/>
      <c r="AZ130" s="898"/>
      <c r="BA130" s="898"/>
      <c r="BB130" s="898"/>
      <c r="BC130" s="898"/>
      <c r="BD130" s="898"/>
      <c r="BE130" s="899"/>
      <c r="BF130" s="1076">
        <v>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425</v>
      </c>
      <c r="X131" s="1083"/>
      <c r="Y131" s="1083"/>
      <c r="Z131" s="1084"/>
      <c r="AA131" s="979">
        <v>3963891</v>
      </c>
      <c r="AB131" s="961"/>
      <c r="AC131" s="961"/>
      <c r="AD131" s="961"/>
      <c r="AE131" s="962"/>
      <c r="AF131" s="960">
        <v>3820808</v>
      </c>
      <c r="AG131" s="961"/>
      <c r="AH131" s="961"/>
      <c r="AI131" s="961"/>
      <c r="AJ131" s="962"/>
      <c r="AK131" s="960">
        <v>3851499</v>
      </c>
      <c r="AL131" s="961"/>
      <c r="AM131" s="961"/>
      <c r="AN131" s="961"/>
      <c r="AO131" s="962"/>
      <c r="AP131" s="1085"/>
      <c r="AQ131" s="1086"/>
      <c r="AR131" s="1086"/>
      <c r="AS131" s="1086"/>
      <c r="AT131" s="1087"/>
      <c r="AU131" s="92"/>
      <c r="AV131" s="92"/>
      <c r="AW131" s="92"/>
      <c r="AX131" s="1058" t="s">
        <v>426</v>
      </c>
      <c r="AY131" s="701"/>
      <c r="AZ131" s="701"/>
      <c r="BA131" s="701"/>
      <c r="BB131" s="701"/>
      <c r="BC131" s="701"/>
      <c r="BD131" s="701"/>
      <c r="BE131" s="1012"/>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427</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428</v>
      </c>
      <c r="W132" s="1069"/>
      <c r="X132" s="1069"/>
      <c r="Y132" s="1069"/>
      <c r="Z132" s="1070"/>
      <c r="AA132" s="1071">
        <v>8.9300891470000003</v>
      </c>
      <c r="AB132" s="1072"/>
      <c r="AC132" s="1072"/>
      <c r="AD132" s="1072"/>
      <c r="AE132" s="1073"/>
      <c r="AF132" s="1074">
        <v>8.7086029969999998</v>
      </c>
      <c r="AG132" s="1072"/>
      <c r="AH132" s="1072"/>
      <c r="AI132" s="1072"/>
      <c r="AJ132" s="1073"/>
      <c r="AK132" s="1074">
        <v>9.5250446639999993</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429</v>
      </c>
      <c r="W133" s="1052"/>
      <c r="X133" s="1052"/>
      <c r="Y133" s="1052"/>
      <c r="Z133" s="1053"/>
      <c r="AA133" s="1054">
        <v>10.1</v>
      </c>
      <c r="AB133" s="1055"/>
      <c r="AC133" s="1055"/>
      <c r="AD133" s="1055"/>
      <c r="AE133" s="1056"/>
      <c r="AF133" s="1054">
        <v>8.9</v>
      </c>
      <c r="AG133" s="1055"/>
      <c r="AH133" s="1055"/>
      <c r="AI133" s="1055"/>
      <c r="AJ133" s="1056"/>
      <c r="AK133" s="1054">
        <v>9</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OqbSb7cvL1RbbsWnbRqY4FYWvq8YnwNU+i+S7KxdKHc3gLvM3pHeUnHgRJ7EUX4rKtTPxFWR3DhvtLz2IQUw==" saltValue="9ALNEPk7AMiy1CDq8Lhi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7KtC+Fk/D7F2IKJxWSBJEshS+KqIejw7g9rk0LuqIAGS8h6Ii1a4bJCDNsjZmkhPPJmYwnCzypLoYukh8hmrQ==" saltValue="0DqPc9Ogzz8SpRmZfqkn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1+KwxTOzjKnrwYmEtmR5y4/bMu0pn1zfqEHB6o/XxmsPqYMPSnxGHOOF1v1iRUBUu6IR3mUoevLBIr7VMVqzw==" saltValue="23kGikOuzfpgUm812M9S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431</v>
      </c>
      <c r="AL6" s="118"/>
      <c r="AM6" s="118"/>
      <c r="AN6" s="118"/>
    </row>
    <row r="7" spans="1:46" ht="13.5" customHeight="1" x14ac:dyDescent="0.2">
      <c r="A7" s="10"/>
      <c r="AK7" s="119"/>
      <c r="AL7" s="120"/>
      <c r="AM7" s="120"/>
      <c r="AN7" s="121"/>
      <c r="AO7" s="1089" t="s">
        <v>432</v>
      </c>
      <c r="AP7" s="122"/>
      <c r="AQ7" s="123" t="s">
        <v>433</v>
      </c>
      <c r="AR7" s="124"/>
    </row>
    <row r="8" spans="1:46" ht="13.2" x14ac:dyDescent="0.2">
      <c r="A8" s="10"/>
      <c r="AK8" s="125"/>
      <c r="AL8" s="126"/>
      <c r="AM8" s="126"/>
      <c r="AN8" s="127"/>
      <c r="AO8" s="1090"/>
      <c r="AP8" s="128" t="s">
        <v>434</v>
      </c>
      <c r="AQ8" s="129" t="s">
        <v>435</v>
      </c>
      <c r="AR8" s="130" t="s">
        <v>436</v>
      </c>
    </row>
    <row r="9" spans="1:46" ht="13.2" x14ac:dyDescent="0.2">
      <c r="A9" s="10"/>
      <c r="AK9" s="1091" t="s">
        <v>437</v>
      </c>
      <c r="AL9" s="1092"/>
      <c r="AM9" s="1092"/>
      <c r="AN9" s="1093"/>
      <c r="AO9" s="131">
        <v>1525724</v>
      </c>
      <c r="AP9" s="131">
        <v>139936</v>
      </c>
      <c r="AQ9" s="132">
        <v>111034</v>
      </c>
      <c r="AR9" s="133">
        <v>26</v>
      </c>
    </row>
    <row r="10" spans="1:46" ht="13.5" customHeight="1" x14ac:dyDescent="0.2">
      <c r="A10" s="10"/>
      <c r="AK10" s="1091" t="s">
        <v>438</v>
      </c>
      <c r="AL10" s="1092"/>
      <c r="AM10" s="1092"/>
      <c r="AN10" s="1093"/>
      <c r="AO10" s="134">
        <v>147366</v>
      </c>
      <c r="AP10" s="134">
        <v>13516</v>
      </c>
      <c r="AQ10" s="135">
        <v>15617</v>
      </c>
      <c r="AR10" s="136">
        <v>-13.5</v>
      </c>
    </row>
    <row r="11" spans="1:46" ht="13.5" customHeight="1" x14ac:dyDescent="0.2">
      <c r="A11" s="10"/>
      <c r="AK11" s="1091" t="s">
        <v>439</v>
      </c>
      <c r="AL11" s="1092"/>
      <c r="AM11" s="1092"/>
      <c r="AN11" s="1093"/>
      <c r="AO11" s="134" t="s">
        <v>440</v>
      </c>
      <c r="AP11" s="134" t="s">
        <v>440</v>
      </c>
      <c r="AQ11" s="135">
        <v>1538</v>
      </c>
      <c r="AR11" s="136" t="s">
        <v>440</v>
      </c>
    </row>
    <row r="12" spans="1:46" ht="13.5" customHeight="1" x14ac:dyDescent="0.2">
      <c r="A12" s="10"/>
      <c r="AK12" s="1091" t="s">
        <v>441</v>
      </c>
      <c r="AL12" s="1092"/>
      <c r="AM12" s="1092"/>
      <c r="AN12" s="1093"/>
      <c r="AO12" s="134" t="s">
        <v>440</v>
      </c>
      <c r="AP12" s="134" t="s">
        <v>440</v>
      </c>
      <c r="AQ12" s="135">
        <v>0</v>
      </c>
      <c r="AR12" s="136" t="s">
        <v>440</v>
      </c>
    </row>
    <row r="13" spans="1:46" ht="13.5" customHeight="1" x14ac:dyDescent="0.2">
      <c r="A13" s="10"/>
      <c r="AK13" s="1091" t="s">
        <v>442</v>
      </c>
      <c r="AL13" s="1092"/>
      <c r="AM13" s="1092"/>
      <c r="AN13" s="1093"/>
      <c r="AO13" s="134">
        <v>17863</v>
      </c>
      <c r="AP13" s="134">
        <v>1638</v>
      </c>
      <c r="AQ13" s="135">
        <v>4378</v>
      </c>
      <c r="AR13" s="136">
        <v>-62.6</v>
      </c>
    </row>
    <row r="14" spans="1:46" ht="13.5" customHeight="1" x14ac:dyDescent="0.2">
      <c r="A14" s="10"/>
      <c r="AK14" s="1091" t="s">
        <v>443</v>
      </c>
      <c r="AL14" s="1092"/>
      <c r="AM14" s="1092"/>
      <c r="AN14" s="1093"/>
      <c r="AO14" s="134">
        <v>6620</v>
      </c>
      <c r="AP14" s="134">
        <v>607</v>
      </c>
      <c r="AQ14" s="135">
        <v>2499</v>
      </c>
      <c r="AR14" s="136">
        <v>-75.7</v>
      </c>
    </row>
    <row r="15" spans="1:46" ht="13.5" customHeight="1" x14ac:dyDescent="0.2">
      <c r="A15" s="10"/>
      <c r="AK15" s="1094" t="s">
        <v>444</v>
      </c>
      <c r="AL15" s="1095"/>
      <c r="AM15" s="1095"/>
      <c r="AN15" s="1096"/>
      <c r="AO15" s="134">
        <v>-109519</v>
      </c>
      <c r="AP15" s="134">
        <v>-10045</v>
      </c>
      <c r="AQ15" s="135">
        <v>-6867</v>
      </c>
      <c r="AR15" s="136">
        <v>46.3</v>
      </c>
    </row>
    <row r="16" spans="1:46" ht="13.2" x14ac:dyDescent="0.2">
      <c r="A16" s="10"/>
      <c r="AK16" s="1094" t="s">
        <v>118</v>
      </c>
      <c r="AL16" s="1095"/>
      <c r="AM16" s="1095"/>
      <c r="AN16" s="1096"/>
      <c r="AO16" s="134">
        <v>1588054</v>
      </c>
      <c r="AP16" s="134">
        <v>145653</v>
      </c>
      <c r="AQ16" s="135">
        <v>128199</v>
      </c>
      <c r="AR16" s="136">
        <v>13.6</v>
      </c>
    </row>
    <row r="17" spans="1:46" ht="13.2" x14ac:dyDescent="0.2">
      <c r="A17" s="10"/>
    </row>
    <row r="18" spans="1:46" ht="13.2" x14ac:dyDescent="0.2">
      <c r="A18" s="10"/>
      <c r="AQ18" s="137"/>
      <c r="AR18" s="137"/>
    </row>
    <row r="19" spans="1:46" ht="13.2" x14ac:dyDescent="0.2">
      <c r="A19" s="10"/>
      <c r="AK19" s="3" t="s">
        <v>445</v>
      </c>
    </row>
    <row r="20" spans="1:46" ht="13.2" x14ac:dyDescent="0.2">
      <c r="A20" s="10"/>
      <c r="AK20" s="138"/>
      <c r="AL20" s="139"/>
      <c r="AM20" s="139"/>
      <c r="AN20" s="140"/>
      <c r="AO20" s="141" t="s">
        <v>446</v>
      </c>
      <c r="AP20" s="142" t="s">
        <v>447</v>
      </c>
      <c r="AQ20" s="143" t="s">
        <v>448</v>
      </c>
      <c r="AR20" s="144"/>
    </row>
    <row r="21" spans="1:46" s="118" customFormat="1" ht="13.2" x14ac:dyDescent="0.2">
      <c r="A21" s="145"/>
      <c r="AK21" s="1097" t="s">
        <v>449</v>
      </c>
      <c r="AL21" s="1098"/>
      <c r="AM21" s="1098"/>
      <c r="AN21" s="1099"/>
      <c r="AO21" s="146">
        <v>12.75</v>
      </c>
      <c r="AP21" s="147">
        <v>10.85</v>
      </c>
      <c r="AQ21" s="148">
        <v>1.9</v>
      </c>
      <c r="AS21" s="149"/>
      <c r="AT21" s="145"/>
    </row>
    <row r="22" spans="1:46" s="118" customFormat="1" ht="13.2" x14ac:dyDescent="0.2">
      <c r="A22" s="145"/>
      <c r="AK22" s="1097" t="s">
        <v>450</v>
      </c>
      <c r="AL22" s="1098"/>
      <c r="AM22" s="1098"/>
      <c r="AN22" s="1099"/>
      <c r="AO22" s="150">
        <v>94.1</v>
      </c>
      <c r="AP22" s="151">
        <v>96.2</v>
      </c>
      <c r="AQ22" s="152">
        <v>-2.1</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451</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453</v>
      </c>
      <c r="AL29" s="118"/>
      <c r="AM29" s="118"/>
      <c r="AN29" s="118"/>
      <c r="AS29" s="159"/>
    </row>
    <row r="30" spans="1:46" ht="13.5" customHeight="1" x14ac:dyDescent="0.2">
      <c r="A30" s="10"/>
      <c r="AK30" s="119"/>
      <c r="AL30" s="120"/>
      <c r="AM30" s="120"/>
      <c r="AN30" s="121"/>
      <c r="AO30" s="1089" t="s">
        <v>432</v>
      </c>
      <c r="AP30" s="122"/>
      <c r="AQ30" s="123" t="s">
        <v>433</v>
      </c>
      <c r="AR30" s="124"/>
    </row>
    <row r="31" spans="1:46" ht="13.2" x14ac:dyDescent="0.2">
      <c r="A31" s="10"/>
      <c r="AK31" s="125"/>
      <c r="AL31" s="126"/>
      <c r="AM31" s="126"/>
      <c r="AN31" s="127"/>
      <c r="AO31" s="1090"/>
      <c r="AP31" s="128" t="s">
        <v>434</v>
      </c>
      <c r="AQ31" s="129" t="s">
        <v>435</v>
      </c>
      <c r="AR31" s="130" t="s">
        <v>436</v>
      </c>
    </row>
    <row r="32" spans="1:46" ht="27" customHeight="1" x14ac:dyDescent="0.2">
      <c r="A32" s="10"/>
      <c r="AK32" s="1105" t="s">
        <v>454</v>
      </c>
      <c r="AL32" s="1106"/>
      <c r="AM32" s="1106"/>
      <c r="AN32" s="1107"/>
      <c r="AO32" s="160">
        <v>794419</v>
      </c>
      <c r="AP32" s="160">
        <v>72862</v>
      </c>
      <c r="AQ32" s="161">
        <v>62185</v>
      </c>
      <c r="AR32" s="162">
        <v>17.2</v>
      </c>
    </row>
    <row r="33" spans="1:46" ht="13.5" customHeight="1" x14ac:dyDescent="0.2">
      <c r="A33" s="10"/>
      <c r="AK33" s="1105" t="s">
        <v>455</v>
      </c>
      <c r="AL33" s="1106"/>
      <c r="AM33" s="1106"/>
      <c r="AN33" s="1107"/>
      <c r="AO33" s="160" t="s">
        <v>440</v>
      </c>
      <c r="AP33" s="160" t="s">
        <v>440</v>
      </c>
      <c r="AQ33" s="161" t="s">
        <v>440</v>
      </c>
      <c r="AR33" s="162" t="s">
        <v>440</v>
      </c>
    </row>
    <row r="34" spans="1:46" ht="27" customHeight="1" x14ac:dyDescent="0.2">
      <c r="A34" s="10"/>
      <c r="AK34" s="1105" t="s">
        <v>456</v>
      </c>
      <c r="AL34" s="1106"/>
      <c r="AM34" s="1106"/>
      <c r="AN34" s="1107"/>
      <c r="AO34" s="160" t="s">
        <v>440</v>
      </c>
      <c r="AP34" s="160" t="s">
        <v>440</v>
      </c>
      <c r="AQ34" s="161" t="s">
        <v>440</v>
      </c>
      <c r="AR34" s="162" t="s">
        <v>440</v>
      </c>
    </row>
    <row r="35" spans="1:46" ht="27" customHeight="1" x14ac:dyDescent="0.2">
      <c r="A35" s="10"/>
      <c r="AK35" s="1105" t="s">
        <v>457</v>
      </c>
      <c r="AL35" s="1106"/>
      <c r="AM35" s="1106"/>
      <c r="AN35" s="1107"/>
      <c r="AO35" s="160">
        <v>349229</v>
      </c>
      <c r="AP35" s="160">
        <v>32031</v>
      </c>
      <c r="AQ35" s="161">
        <v>15497</v>
      </c>
      <c r="AR35" s="162">
        <v>106.7</v>
      </c>
    </row>
    <row r="36" spans="1:46" ht="27" customHeight="1" x14ac:dyDescent="0.2">
      <c r="A36" s="10"/>
      <c r="AK36" s="1105" t="s">
        <v>458</v>
      </c>
      <c r="AL36" s="1106"/>
      <c r="AM36" s="1106"/>
      <c r="AN36" s="1107"/>
      <c r="AO36" s="160">
        <v>13389</v>
      </c>
      <c r="AP36" s="160">
        <v>1228</v>
      </c>
      <c r="AQ36" s="161">
        <v>3842</v>
      </c>
      <c r="AR36" s="162">
        <v>-68</v>
      </c>
    </row>
    <row r="37" spans="1:46" ht="13.5" customHeight="1" x14ac:dyDescent="0.2">
      <c r="A37" s="10"/>
      <c r="AK37" s="1105" t="s">
        <v>459</v>
      </c>
      <c r="AL37" s="1106"/>
      <c r="AM37" s="1106"/>
      <c r="AN37" s="1107"/>
      <c r="AO37" s="160" t="s">
        <v>440</v>
      </c>
      <c r="AP37" s="160" t="s">
        <v>440</v>
      </c>
      <c r="AQ37" s="161">
        <v>306</v>
      </c>
      <c r="AR37" s="162" t="s">
        <v>440</v>
      </c>
    </row>
    <row r="38" spans="1:46" ht="27" customHeight="1" x14ac:dyDescent="0.2">
      <c r="A38" s="10"/>
      <c r="AK38" s="1108" t="s">
        <v>460</v>
      </c>
      <c r="AL38" s="1109"/>
      <c r="AM38" s="1109"/>
      <c r="AN38" s="1110"/>
      <c r="AO38" s="163">
        <v>607</v>
      </c>
      <c r="AP38" s="163">
        <v>56</v>
      </c>
      <c r="AQ38" s="164">
        <v>4</v>
      </c>
      <c r="AR38" s="152">
        <v>1300</v>
      </c>
      <c r="AS38" s="159"/>
    </row>
    <row r="39" spans="1:46" ht="13.2" x14ac:dyDescent="0.2">
      <c r="A39" s="10"/>
      <c r="AK39" s="1108" t="s">
        <v>461</v>
      </c>
      <c r="AL39" s="1109"/>
      <c r="AM39" s="1109"/>
      <c r="AN39" s="1110"/>
      <c r="AO39" s="160">
        <v>-9767</v>
      </c>
      <c r="AP39" s="160">
        <v>-896</v>
      </c>
      <c r="AQ39" s="161">
        <v>-2250</v>
      </c>
      <c r="AR39" s="162">
        <v>-60.2</v>
      </c>
      <c r="AS39" s="159"/>
    </row>
    <row r="40" spans="1:46" ht="27" customHeight="1" x14ac:dyDescent="0.2">
      <c r="A40" s="10"/>
      <c r="AK40" s="1105" t="s">
        <v>462</v>
      </c>
      <c r="AL40" s="1106"/>
      <c r="AM40" s="1106"/>
      <c r="AN40" s="1107"/>
      <c r="AO40" s="160">
        <v>-781020</v>
      </c>
      <c r="AP40" s="160">
        <v>-71633</v>
      </c>
      <c r="AQ40" s="161">
        <v>-52332</v>
      </c>
      <c r="AR40" s="162">
        <v>36.9</v>
      </c>
      <c r="AS40" s="159"/>
    </row>
    <row r="41" spans="1:46" ht="13.2" x14ac:dyDescent="0.2">
      <c r="A41" s="10"/>
      <c r="AK41" s="1111" t="s">
        <v>229</v>
      </c>
      <c r="AL41" s="1112"/>
      <c r="AM41" s="1112"/>
      <c r="AN41" s="1113"/>
      <c r="AO41" s="160">
        <v>366857</v>
      </c>
      <c r="AP41" s="160">
        <v>33647</v>
      </c>
      <c r="AQ41" s="161">
        <v>27253</v>
      </c>
      <c r="AR41" s="162">
        <v>23.5</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463</v>
      </c>
    </row>
    <row r="48" spans="1:46" ht="13.2" x14ac:dyDescent="0.2">
      <c r="A48" s="10"/>
      <c r="AK48" s="168" t="s">
        <v>464</v>
      </c>
      <c r="AL48" s="168"/>
      <c r="AM48" s="168"/>
      <c r="AN48" s="168"/>
      <c r="AO48" s="168"/>
      <c r="AP48" s="168"/>
      <c r="AQ48" s="169"/>
      <c r="AR48" s="168"/>
    </row>
    <row r="49" spans="1:44" ht="13.5" customHeight="1" x14ac:dyDescent="0.2">
      <c r="A49" s="10"/>
      <c r="AK49" s="170"/>
      <c r="AL49" s="171"/>
      <c r="AM49" s="1100" t="s">
        <v>432</v>
      </c>
      <c r="AN49" s="1102" t="s">
        <v>465</v>
      </c>
      <c r="AO49" s="1103"/>
      <c r="AP49" s="1103"/>
      <c r="AQ49" s="1103"/>
      <c r="AR49" s="1104"/>
    </row>
    <row r="50" spans="1:44" ht="13.2" x14ac:dyDescent="0.2">
      <c r="A50" s="10"/>
      <c r="AK50" s="172"/>
      <c r="AL50" s="173"/>
      <c r="AM50" s="1101"/>
      <c r="AN50" s="174" t="s">
        <v>466</v>
      </c>
      <c r="AO50" s="175" t="s">
        <v>467</v>
      </c>
      <c r="AP50" s="176" t="s">
        <v>468</v>
      </c>
      <c r="AQ50" s="177" t="s">
        <v>469</v>
      </c>
      <c r="AR50" s="178" t="s">
        <v>470</v>
      </c>
    </row>
    <row r="51" spans="1:44" ht="13.2" x14ac:dyDescent="0.2">
      <c r="A51" s="10"/>
      <c r="AK51" s="170" t="s">
        <v>471</v>
      </c>
      <c r="AL51" s="171"/>
      <c r="AM51" s="179">
        <v>1142404</v>
      </c>
      <c r="AN51" s="180">
        <v>99686</v>
      </c>
      <c r="AO51" s="181">
        <v>42.7</v>
      </c>
      <c r="AP51" s="182">
        <v>103390</v>
      </c>
      <c r="AQ51" s="183">
        <v>17.100000000000001</v>
      </c>
      <c r="AR51" s="184">
        <v>25.6</v>
      </c>
    </row>
    <row r="52" spans="1:44" ht="13.2" x14ac:dyDescent="0.2">
      <c r="A52" s="10"/>
      <c r="AK52" s="185"/>
      <c r="AL52" s="186" t="s">
        <v>472</v>
      </c>
      <c r="AM52" s="187">
        <v>922138</v>
      </c>
      <c r="AN52" s="188">
        <v>80466</v>
      </c>
      <c r="AO52" s="189">
        <v>45</v>
      </c>
      <c r="AP52" s="190">
        <v>51269</v>
      </c>
      <c r="AQ52" s="191">
        <v>4.5999999999999996</v>
      </c>
      <c r="AR52" s="192">
        <v>40.4</v>
      </c>
    </row>
    <row r="53" spans="1:44" ht="13.2" x14ac:dyDescent="0.2">
      <c r="A53" s="10"/>
      <c r="AK53" s="170" t="s">
        <v>473</v>
      </c>
      <c r="AL53" s="171"/>
      <c r="AM53" s="179">
        <v>495810</v>
      </c>
      <c r="AN53" s="180">
        <v>43963</v>
      </c>
      <c r="AO53" s="181">
        <v>-55.9</v>
      </c>
      <c r="AP53" s="182">
        <v>117234</v>
      </c>
      <c r="AQ53" s="183">
        <v>13.4</v>
      </c>
      <c r="AR53" s="184">
        <v>-69.3</v>
      </c>
    </row>
    <row r="54" spans="1:44" ht="13.2" x14ac:dyDescent="0.2">
      <c r="A54" s="10"/>
      <c r="AK54" s="185"/>
      <c r="AL54" s="186" t="s">
        <v>472</v>
      </c>
      <c r="AM54" s="187">
        <v>325475</v>
      </c>
      <c r="AN54" s="188">
        <v>28859</v>
      </c>
      <c r="AO54" s="189">
        <v>-64.099999999999994</v>
      </c>
      <c r="AP54" s="190">
        <v>59796</v>
      </c>
      <c r="AQ54" s="191">
        <v>16.600000000000001</v>
      </c>
      <c r="AR54" s="192">
        <v>-80.7</v>
      </c>
    </row>
    <row r="55" spans="1:44" ht="13.2" x14ac:dyDescent="0.2">
      <c r="A55" s="10"/>
      <c r="AK55" s="170" t="s">
        <v>474</v>
      </c>
      <c r="AL55" s="171"/>
      <c r="AM55" s="179">
        <v>546644</v>
      </c>
      <c r="AN55" s="180">
        <v>49048</v>
      </c>
      <c r="AO55" s="181">
        <v>11.6</v>
      </c>
      <c r="AP55" s="182">
        <v>97758</v>
      </c>
      <c r="AQ55" s="183">
        <v>-16.600000000000001</v>
      </c>
      <c r="AR55" s="184">
        <v>28.2</v>
      </c>
    </row>
    <row r="56" spans="1:44" ht="13.2" x14ac:dyDescent="0.2">
      <c r="A56" s="10"/>
      <c r="AK56" s="185"/>
      <c r="AL56" s="186" t="s">
        <v>472</v>
      </c>
      <c r="AM56" s="187">
        <v>266389</v>
      </c>
      <c r="AN56" s="188">
        <v>23902</v>
      </c>
      <c r="AO56" s="189">
        <v>-17.2</v>
      </c>
      <c r="AP56" s="190">
        <v>45946</v>
      </c>
      <c r="AQ56" s="191">
        <v>-23.2</v>
      </c>
      <c r="AR56" s="192">
        <v>6</v>
      </c>
    </row>
    <row r="57" spans="1:44" ht="13.2" x14ac:dyDescent="0.2">
      <c r="A57" s="10"/>
      <c r="AK57" s="170" t="s">
        <v>475</v>
      </c>
      <c r="AL57" s="171"/>
      <c r="AM57" s="179">
        <v>352645</v>
      </c>
      <c r="AN57" s="180">
        <v>32059</v>
      </c>
      <c r="AO57" s="181">
        <v>-34.6</v>
      </c>
      <c r="AP57" s="182">
        <v>91338</v>
      </c>
      <c r="AQ57" s="183">
        <v>-6.6</v>
      </c>
      <c r="AR57" s="184">
        <v>-28</v>
      </c>
    </row>
    <row r="58" spans="1:44" ht="13.2" x14ac:dyDescent="0.2">
      <c r="A58" s="10"/>
      <c r="AK58" s="185"/>
      <c r="AL58" s="186" t="s">
        <v>472</v>
      </c>
      <c r="AM58" s="187">
        <v>162112</v>
      </c>
      <c r="AN58" s="188">
        <v>14737</v>
      </c>
      <c r="AO58" s="189">
        <v>-38.299999999999997</v>
      </c>
      <c r="AP58" s="190">
        <v>43989</v>
      </c>
      <c r="AQ58" s="191">
        <v>-4.3</v>
      </c>
      <c r="AR58" s="192">
        <v>-34</v>
      </c>
    </row>
    <row r="59" spans="1:44" ht="13.2" x14ac:dyDescent="0.2">
      <c r="A59" s="10"/>
      <c r="AK59" s="170" t="s">
        <v>476</v>
      </c>
      <c r="AL59" s="171"/>
      <c r="AM59" s="179">
        <v>643241</v>
      </c>
      <c r="AN59" s="180">
        <v>58997</v>
      </c>
      <c r="AO59" s="181">
        <v>84</v>
      </c>
      <c r="AP59" s="182">
        <v>103975</v>
      </c>
      <c r="AQ59" s="183">
        <v>13.8</v>
      </c>
      <c r="AR59" s="184">
        <v>70.2</v>
      </c>
    </row>
    <row r="60" spans="1:44" ht="13.2" x14ac:dyDescent="0.2">
      <c r="A60" s="10"/>
      <c r="AK60" s="185"/>
      <c r="AL60" s="186" t="s">
        <v>472</v>
      </c>
      <c r="AM60" s="187">
        <v>254533</v>
      </c>
      <c r="AN60" s="188">
        <v>23345</v>
      </c>
      <c r="AO60" s="189">
        <v>58.4</v>
      </c>
      <c r="AP60" s="190">
        <v>52698</v>
      </c>
      <c r="AQ60" s="191">
        <v>19.8</v>
      </c>
      <c r="AR60" s="192">
        <v>38.6</v>
      </c>
    </row>
    <row r="61" spans="1:44" ht="13.2" x14ac:dyDescent="0.2">
      <c r="A61" s="10"/>
      <c r="AK61" s="170" t="s">
        <v>477</v>
      </c>
      <c r="AL61" s="193"/>
      <c r="AM61" s="179">
        <v>636149</v>
      </c>
      <c r="AN61" s="180">
        <v>56751</v>
      </c>
      <c r="AO61" s="181">
        <v>9.6</v>
      </c>
      <c r="AP61" s="182">
        <v>102739</v>
      </c>
      <c r="AQ61" s="194">
        <v>4.2</v>
      </c>
      <c r="AR61" s="184">
        <v>5.4</v>
      </c>
    </row>
    <row r="62" spans="1:44" ht="13.2" x14ac:dyDescent="0.2">
      <c r="A62" s="10"/>
      <c r="AK62" s="185"/>
      <c r="AL62" s="186" t="s">
        <v>472</v>
      </c>
      <c r="AM62" s="187">
        <v>386129</v>
      </c>
      <c r="AN62" s="188">
        <v>34262</v>
      </c>
      <c r="AO62" s="189">
        <v>-3.2</v>
      </c>
      <c r="AP62" s="190">
        <v>50740</v>
      </c>
      <c r="AQ62" s="191">
        <v>2.7</v>
      </c>
      <c r="AR62" s="192">
        <v>-5.9</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GB8dBYRwNmj2Td7mO/hh6Cz4CyRHsUJpwtDU9Bf05rSAxMAxRUy8Mv7AecaIx+MbMpS+vPEuUUj/IkskjriPTA==" saltValue="Dz+x2DaZUXj4r+qT86zd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kxR3hWb4F/9LnuV+8tv5FSoRo2gXK4TvLPlgRIHAxP7Z0Bw4V/zZ4QUUZTHTprFdfn5PBq6s81BihAK1cGkJwg==" saltValue="oRmf4bnhmH/qfCLIx1BN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V3U0x9VtS8DU4vXyn3cZg1EjMEj2DPnrozSCUL8iWEqIMx++EOM9YhHkS4AKIswrqSGjUvBugmhL9i6w1u4M8w==" saltValue="2d6bMExYBtu6RCs8cg15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478</v>
      </c>
    </row>
    <row r="46" spans="2:10" ht="29.25" customHeight="1" thickBot="1" x14ac:dyDescent="0.25">
      <c r="B46" s="198" t="s">
        <v>22</v>
      </c>
      <c r="C46" s="199"/>
      <c r="D46" s="199"/>
      <c r="E46" s="200" t="s">
        <v>479</v>
      </c>
      <c r="F46" s="201" t="s">
        <v>3</v>
      </c>
      <c r="G46" s="202" t="s">
        <v>4</v>
      </c>
      <c r="H46" s="202" t="s">
        <v>5</v>
      </c>
      <c r="I46" s="202" t="s">
        <v>6</v>
      </c>
      <c r="J46" s="203" t="s">
        <v>7</v>
      </c>
    </row>
    <row r="47" spans="2:10" ht="57.75" customHeight="1" x14ac:dyDescent="0.2">
      <c r="B47" s="204"/>
      <c r="C47" s="1114" t="s">
        <v>480</v>
      </c>
      <c r="D47" s="1114"/>
      <c r="E47" s="1115"/>
      <c r="F47" s="205">
        <v>16.510000000000002</v>
      </c>
      <c r="G47" s="206">
        <v>18.11</v>
      </c>
      <c r="H47" s="206">
        <v>22.98</v>
      </c>
      <c r="I47" s="206">
        <v>26.17</v>
      </c>
      <c r="J47" s="207">
        <v>28.03</v>
      </c>
    </row>
    <row r="48" spans="2:10" ht="57.75" customHeight="1" x14ac:dyDescent="0.2">
      <c r="B48" s="208"/>
      <c r="C48" s="1116" t="s">
        <v>481</v>
      </c>
      <c r="D48" s="1116"/>
      <c r="E48" s="1117"/>
      <c r="F48" s="209">
        <v>2.82</v>
      </c>
      <c r="G48" s="210">
        <v>3</v>
      </c>
      <c r="H48" s="210">
        <v>3.33</v>
      </c>
      <c r="I48" s="210">
        <v>2.82</v>
      </c>
      <c r="J48" s="211">
        <v>3.05</v>
      </c>
    </row>
    <row r="49" spans="2:10" ht="57.75" customHeight="1" thickBot="1" x14ac:dyDescent="0.25">
      <c r="B49" s="212"/>
      <c r="C49" s="1118" t="s">
        <v>482</v>
      </c>
      <c r="D49" s="1118"/>
      <c r="E49" s="1119"/>
      <c r="F49" s="213" t="s">
        <v>483</v>
      </c>
      <c r="G49" s="214">
        <v>1.17</v>
      </c>
      <c r="H49" s="214">
        <v>5.01</v>
      </c>
      <c r="I49" s="214">
        <v>0.35</v>
      </c>
      <c r="J49" s="215">
        <v>4.28</v>
      </c>
    </row>
    <row r="50" spans="2:10" ht="13.2" x14ac:dyDescent="0.2"/>
  </sheetData>
  <sheetProtection algorithmName="SHA-512" hashValue="yV3x1uw21Hh3oneiGQ2QzIqUzIyyR3uX7A6aFnIWP7d7E3fpxKxMt5PaVPdoJZaQyEku4okhKPqLUPNt2P4wPg==" saltValue="peq3zITZ504EfcwgtAp0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2025-09-08T23:47:26Z</cp:lastPrinted>
  <dcterms:created xsi:type="dcterms:W3CDTF">2025-07-24T11:30:49Z</dcterms:created>
  <dcterms:modified xsi:type="dcterms:W3CDTF">2025-09-08T23:48:53Z</dcterms:modified>
  <cp:category/>
</cp:coreProperties>
</file>