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wakasa125\Desktop\令和５年度財政状況資料集の作成について（2回目・地方公会計関係）\"/>
    </mc:Choice>
  </mc:AlternateContent>
  <xr:revisionPtr revIDLastSave="0" documentId="13_ncr:1_{6073D913-8B0C-46E0-8FA7-47B227583B6E}" xr6:coauthVersionLast="47" xr6:coauthVersionMax="47" xr10:uidLastSave="{00000000-0000-0000-0000-000000000000}"/>
  <bookViews>
    <workbookView xWindow="-120" yWindow="-120" windowWidth="20730" windowHeight="1104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s="1"/>
  <c r="BE41" i="7"/>
  <c r="AM41" i="7"/>
  <c r="U41" i="7"/>
  <c r="E41" i="7"/>
  <c r="C41" i="7" s="1"/>
  <c r="DG40" i="7"/>
  <c r="CQ40" i="7"/>
  <c r="CO40" i="7"/>
  <c r="BY40" i="7"/>
  <c r="BW40" i="7"/>
  <c r="BE40" i="7"/>
  <c r="AM40" i="7"/>
  <c r="U40" i="7"/>
  <c r="E40" i="7"/>
  <c r="C40" i="7" s="1"/>
  <c r="DG39" i="7"/>
  <c r="CQ39" i="7"/>
  <c r="CO39" i="7" s="1"/>
  <c r="BY39" i="7"/>
  <c r="BW39" i="7" s="1"/>
  <c r="BE39" i="7"/>
  <c r="AM39" i="7"/>
  <c r="U39" i="7"/>
  <c r="E39" i="7"/>
  <c r="C39" i="7" s="1"/>
  <c r="DG38" i="7"/>
  <c r="CQ38" i="7"/>
  <c r="CO38" i="7"/>
  <c r="BY38" i="7"/>
  <c r="BG38" i="7"/>
  <c r="AM38" i="7"/>
  <c r="U38" i="7"/>
  <c r="E38" i="7"/>
  <c r="C38" i="7" s="1"/>
  <c r="DG37" i="7"/>
  <c r="CQ37" i="7"/>
  <c r="CO37" i="7"/>
  <c r="BY37" i="7"/>
  <c r="BG37" i="7"/>
  <c r="AM37" i="7"/>
  <c r="U37" i="7"/>
  <c r="E37" i="7"/>
  <c r="C37" i="7" s="1"/>
  <c r="DG36" i="7"/>
  <c r="CQ36" i="7"/>
  <c r="BY36" i="7"/>
  <c r="BG36" i="7"/>
  <c r="AM36" i="7"/>
  <c r="W36" i="7"/>
  <c r="E36" i="7"/>
  <c r="C36" i="7" s="1"/>
  <c r="DG35" i="7"/>
  <c r="CQ35" i="7"/>
  <c r="BY35" i="7"/>
  <c r="BG35" i="7"/>
  <c r="AM35" i="7"/>
  <c r="W35" i="7"/>
  <c r="E35" i="7"/>
  <c r="DG34" i="7"/>
  <c r="CQ34" i="7"/>
  <c r="BY34" i="7"/>
  <c r="BG34" i="7"/>
  <c r="AM34" i="7"/>
  <c r="W34" i="7"/>
  <c r="E34" i="7"/>
  <c r="C34" i="7" s="1"/>
  <c r="C35" i="7" s="1"/>
  <c r="U34" i="7" s="1"/>
  <c r="U35" i="7" s="1"/>
  <c r="U36" i="7" l="1"/>
  <c r="BE34" i="7" s="1"/>
  <c r="BE35" i="7" s="1"/>
  <c r="BE36" i="7" s="1"/>
  <c r="BE37" i="7" s="1"/>
  <c r="BE38" i="7" s="1"/>
  <c r="BW34" i="7" l="1"/>
  <c r="BW35" i="7" s="1"/>
  <c r="BW36" i="7" s="1"/>
  <c r="BW37" i="7" s="1"/>
  <c r="BW38" i="7" s="1"/>
  <c r="CO34" i="7" l="1"/>
  <c r="CO35" i="7" s="1"/>
  <c r="CO36" i="7" s="1"/>
</calcChain>
</file>

<file path=xl/sharedStrings.xml><?xml version="1.0" encoding="utf-8"?>
<sst xmlns="http://schemas.openxmlformats.org/spreadsheetml/2006/main" count="1099" uniqueCount="551">
  <si>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</si>
  <si>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</si>
  <si>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</si>
  <si>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</si>
  <si>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</si>
  <si>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</si>
  <si>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</si>
  <si>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</si>
  <si>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</si>
  <si>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</si>
  <si>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</si>
  <si>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</si>
  <si>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</si>
  <si>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</si>
  <si>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</si>
  <si>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</si>
  <si>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</si>
  <si>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</si>
  <si>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</si>
  <si>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</si>
  <si>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</si>
  <si>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</si>
  <si>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</si>
  <si>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</si>
  <si>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</si>
  <si>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</si>
  <si>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</si>
  <si>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</si>
  <si>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</si>
  <si>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</si>
  <si>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</si>
  <si>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</si>
  <si>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</si>
  <si>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</si>
  <si>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若桜町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</si>
  <si>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</si>
  <si>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</si>
  <si>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</si>
  <si>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</si>
  <si>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</si>
  <si>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</si>
  <si>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</si>
  <si>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</si>
  <si>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</si>
  <si>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</si>
  <si>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</si>
  <si>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</si>
  <si>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</si>
  <si>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</si>
  <si>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</si>
  <si>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</si>
  <si>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</si>
  <si>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</si>
  <si>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</si>
  <si>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</si>
  <si>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</si>
  <si>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</si>
  <si>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</si>
  <si>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</si>
  <si>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</si>
  <si>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</si>
  <si>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</si>
  <si>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</si>
  <si>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</si>
  <si>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</si>
  <si>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</si>
  <si>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</si>
  <si>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</si>
  <si>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</si>
  <si>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</si>
  <si>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</si>
  <si>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</si>
  <si>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</si>
  <si>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</si>
  <si>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</si>
  <si>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</si>
  <si>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</si>
  <si>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</si>
  <si>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</si>
  <si>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</si>
  <si>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</si>
  <si>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</si>
  <si>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</si>
  <si>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うち日本人(％)</t>
    <phoneticPr fontId="5"/>
  </si>
  <si>
    <t>-3.1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</si>
  <si>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</si>
  <si>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</si>
  <si>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</si>
  <si>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</si>
  <si>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</si>
  <si>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</si>
  <si>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</si>
  <si>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</si>
  <si>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</si>
  <si>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</si>
  <si>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</si>
  <si>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</si>
  <si>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</si>
  <si>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</si>
  <si>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</si>
  <si>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</si>
  <si>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</si>
  <si>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</si>
  <si>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</si>
  <si>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</si>
  <si>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</si>
  <si>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</si>
  <si>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</si>
  <si>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</si>
  <si>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</si>
  <si>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</si>
  <si>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</si>
  <si>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</si>
  <si>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</si>
  <si>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</si>
  <si>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</si>
  <si>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</si>
  <si>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</si>
  <si>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</si>
  <si>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</si>
  <si>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</si>
  <si>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</si>
  <si>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</si>
  <si>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</si>
  <si>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</si>
  <si>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</si>
  <si>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</si>
  <si>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</si>
  <si>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</si>
  <si>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</si>
  <si>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</si>
  <si>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</si>
  <si>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</si>
  <si>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</si>
  <si>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</si>
  <si>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</si>
  <si>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</si>
  <si>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</si>
  <si>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</si>
  <si>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</si>
  <si>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</si>
  <si>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</si>
  <si>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</si>
  <si>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</si>
  <si>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</si>
  <si>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</si>
  <si>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鳥取県若桜町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</si>
  <si>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</si>
  <si>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</si>
  <si>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</si>
  <si>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</si>
  <si>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</si>
  <si>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</si>
  <si>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</si>
  <si>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</si>
  <si>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</si>
  <si>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</si>
  <si>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</si>
  <si>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</si>
  <si>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</si>
  <si>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</si>
  <si>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</si>
  <si>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</si>
  <si>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</si>
  <si>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</si>
  <si>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</si>
  <si>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</si>
  <si>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</si>
  <si>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</si>
  <si>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</si>
  <si>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</si>
  <si>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</si>
  <si>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</si>
  <si>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</si>
  <si>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</si>
  <si>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</si>
  <si>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</si>
  <si>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</si>
  <si>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</si>
  <si>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</si>
  <si>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</si>
  <si>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</si>
  <si>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</si>
  <si>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</si>
  <si>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</si>
  <si>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</si>
  <si>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</si>
  <si>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</si>
  <si>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</si>
  <si>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</si>
  <si>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</si>
  <si>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</si>
  <si>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</si>
  <si>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</si>
  <si>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</si>
  <si>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</si>
  <si>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</si>
  <si>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</si>
  <si>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</si>
  <si>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</si>
  <si>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</si>
  <si>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</si>
  <si>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</si>
  <si>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</si>
  <si>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</si>
  <si>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</si>
  <si>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</si>
  <si>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</si>
  <si>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</si>
  <si>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</si>
  <si>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</si>
  <si>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</si>
  <si>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</si>
  <si>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</si>
  <si>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</si>
  <si>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</si>
  <si>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</si>
  <si>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</si>
  <si>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</si>
  <si>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</si>
  <si>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</si>
  <si>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</si>
  <si>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</si>
  <si>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</si>
  <si>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</si>
  <si>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</si>
  <si>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</si>
  <si>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</si>
  <si>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</si>
  <si>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</si>
  <si>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</si>
  <si>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</si>
  <si>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</si>
  <si>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</si>
  <si>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</si>
  <si>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</si>
  <si>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</si>
  <si>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</si>
  <si>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</si>
  <si>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</si>
  <si>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</si>
  <si>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</si>
  <si>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</si>
  <si>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</si>
  <si>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</si>
  <si>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</si>
  <si>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</si>
  <si>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</si>
  <si>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</si>
  <si>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</si>
  <si>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</si>
  <si>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</si>
  <si>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</si>
  <si>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</si>
  <si>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</si>
  <si>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</si>
  <si>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</si>
  <si>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</si>
  <si>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</si>
  <si>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</si>
  <si>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</si>
  <si>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</si>
  <si>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</si>
  <si>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</si>
  <si>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</si>
  <si>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</si>
  <si>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</si>
  <si>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</si>
  <si>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</si>
  <si>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</si>
  <si>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</si>
  <si>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</si>
  <si>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</si>
  <si>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</si>
  <si>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</si>
  <si>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</si>
  <si>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</si>
  <si>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</si>
  <si>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</si>
  <si>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</si>
  <si>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</si>
  <si>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</si>
  <si>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</si>
  <si>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</si>
  <si>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</si>
  <si>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</si>
  <si>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</si>
  <si>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</si>
  <si>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</si>
  <si>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</si>
  <si>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</si>
  <si>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</si>
  <si>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</si>
  <si>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</si>
  <si>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</si>
  <si>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</si>
  <si>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</si>
  <si>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</si>
  <si>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鳥取県若桜町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</si>
  <si>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</si>
  <si>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</si>
  <si>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</si>
  <si>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</si>
  <si>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</si>
  <si>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</si>
  <si>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</si>
  <si>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</si>
  <si>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</si>
  <si>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</si>
  <si>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</si>
  <si>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</si>
  <si>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</si>
  <si>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</si>
  <si>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</si>
  <si>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</si>
  <si>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</si>
  <si>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</si>
  <si>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</si>
  <si>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</si>
  <si>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</si>
  <si>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（一財）若桜町観光開発事業団</t>
    <rPh sb="1" eb="3">
      <t>イチザイ</t>
    </rPh>
    <rPh sb="4" eb="7">
      <t>ワカサチョウ</t>
    </rPh>
    <rPh sb="7" eb="11">
      <t>カンコウカイハツ</t>
    </rPh>
    <rPh sb="11" eb="14">
      <t>ジギョウダン</t>
    </rPh>
    <phoneticPr fontId="25"/>
  </si>
  <si>
    <t>住宅新築資金等貸付事業</t>
    <phoneticPr fontId="5"/>
  </si>
  <si>
    <t>（有）若桜農林振興</t>
    <rPh sb="1" eb="2">
      <t>ユウ</t>
    </rPh>
    <rPh sb="3" eb="5">
      <t>ワカサ</t>
    </rPh>
    <rPh sb="5" eb="9">
      <t>ノウリンシンコウ</t>
    </rPh>
    <phoneticPr fontId="25"/>
  </si>
  <si>
    <t>若桜鉄道（株）</t>
    <rPh sb="0" eb="4">
      <t>ワカサテツドウ</t>
    </rPh>
    <rPh sb="5" eb="6">
      <t>カブ</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</si>
  <si>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</si>
  <si>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</si>
  <si>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</si>
  <si>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</si>
  <si>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</si>
  <si>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</si>
  <si>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</si>
  <si>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</si>
  <si>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</si>
  <si>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</si>
  <si>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</si>
  <si>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</si>
  <si>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</si>
  <si>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</si>
  <si>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</si>
  <si>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</si>
  <si>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簡易水道事業</t>
    <phoneticPr fontId="5"/>
  </si>
  <si>
    <t>法非適用企業</t>
    <phoneticPr fontId="5"/>
  </si>
  <si>
    <t>公共下水道事業</t>
    <phoneticPr fontId="5"/>
  </si>
  <si>
    <t>農業集落排水事業</t>
    <phoneticPr fontId="5"/>
  </si>
  <si>
    <t>索道事業</t>
    <phoneticPr fontId="5"/>
  </si>
  <si>
    <t>赤松団地造成事業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</si>
  <si>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</si>
  <si>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</si>
  <si>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</si>
  <si>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</si>
  <si>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</si>
  <si>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11">
      <t>チョウソンソウゴウジムクミアイ</t>
    </rPh>
    <phoneticPr fontId="25"/>
  </si>
  <si>
    <t>鳥取県東部広域行政管理組合（一般会計）</t>
    <rPh sb="0" eb="3">
      <t>トットリケン</t>
    </rPh>
    <rPh sb="3" eb="13">
      <t>トウブコウイキギョウセイカンリクミアイ</t>
    </rPh>
    <rPh sb="14" eb="18">
      <t>イッパンカイケイ</t>
    </rPh>
    <phoneticPr fontId="25"/>
  </si>
  <si>
    <t>鳥取県東部広域行政管理組合
（因幡ふるさと振興事業費特別会計）</t>
    <rPh sb="0" eb="3">
      <t>トットリケン</t>
    </rPh>
    <rPh sb="3" eb="13">
      <t>トウブコウイキギョウセイカンリクミアイ</t>
    </rPh>
    <rPh sb="15" eb="17">
      <t>イナバ</t>
    </rPh>
    <rPh sb="21" eb="26">
      <t>シンコウジギョウヒ</t>
    </rPh>
    <rPh sb="26" eb="30">
      <t>トクベツカイケイ</t>
    </rPh>
    <phoneticPr fontId="25"/>
  </si>
  <si>
    <t>鳥取県後期高齢者医療広域連合（一般会計）</t>
    <rPh sb="0" eb="3">
      <t>トットリケン</t>
    </rPh>
    <rPh sb="3" eb="8">
      <t>コウキコウレイシャ</t>
    </rPh>
    <rPh sb="8" eb="10">
      <t>イリョウ</t>
    </rPh>
    <rPh sb="10" eb="14">
      <t>コウイキレンゴウ</t>
    </rPh>
    <rPh sb="15" eb="19">
      <t>イッパンカイケイ</t>
    </rPh>
    <phoneticPr fontId="25"/>
  </si>
  <si>
    <t>鳥取県後期高齢者医療広域連合（特別会計）</t>
    <rPh sb="0" eb="3">
      <t>トットリケン</t>
    </rPh>
    <rPh sb="3" eb="8">
      <t>コウキコウレイシャ</t>
    </rPh>
    <rPh sb="8" eb="10">
      <t>イリョウ</t>
    </rPh>
    <rPh sb="10" eb="14">
      <t>コウイキレンゴウ</t>
    </rPh>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</si>
  <si>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</si>
  <si>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</si>
  <si>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</si>
  <si>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</si>
  <si>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</si>
  <si>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</si>
  <si>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</si>
  <si>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</si>
  <si>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</si>
  <si>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</si>
  <si>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</si>
  <si>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</si>
  <si>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</si>
  <si>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</si>
  <si>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</si>
  <si>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</si>
  <si>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</si>
  <si>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</si>
  <si>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</si>
  <si>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</si>
  <si>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</si>
  <si>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</si>
  <si>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</si>
  <si>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</si>
  <si>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</si>
  <si>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</si>
  <si>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</si>
  <si>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</si>
  <si>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</si>
  <si>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</si>
  <si>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</si>
  <si>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</si>
  <si>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</si>
  <si>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</si>
  <si>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</si>
  <si>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</si>
  <si>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</si>
  <si>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</si>
  <si>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</si>
  <si>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</si>
  <si>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</si>
  <si>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</si>
  <si>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</si>
  <si>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</si>
  <si>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</si>
  <si>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</si>
  <si>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</si>
  <si>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</si>
  <si>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</si>
  <si>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</si>
  <si>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</si>
  <si>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</si>
  <si>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</si>
  <si>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</si>
  <si>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</si>
  <si>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</si>
  <si>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</si>
  <si>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</si>
  <si>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</si>
  <si>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</si>
  <si>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</si>
  <si>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</si>
  <si>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</si>
  <si>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</si>
  <si>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</si>
  <si>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</si>
  <si>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</si>
  <si>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</si>
  <si>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</si>
  <si>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</si>
  <si>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</si>
  <si>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</si>
  <si>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</si>
  <si>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</si>
  <si>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</si>
  <si>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</si>
  <si>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</si>
  <si>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</si>
  <si>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</si>
  <si>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</si>
  <si>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</si>
  <si>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</si>
  <si>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</si>
  <si>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</si>
  <si>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</si>
  <si>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</si>
  <si>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</si>
  <si>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</si>
  <si>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</si>
  <si>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</si>
  <si>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</si>
  <si>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</si>
  <si>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</si>
  <si>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</si>
  <si>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</si>
  <si>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</si>
  <si>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</si>
  <si>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</si>
  <si>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</si>
  <si>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</si>
  <si>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</si>
  <si>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</si>
  <si>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</si>
  <si>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</si>
  <si>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</si>
  <si>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</si>
  <si>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</si>
  <si>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</si>
  <si>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</si>
  <si>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</si>
  <si>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</si>
  <si>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</si>
  <si>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</si>
  <si>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</si>
  <si>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</si>
  <si>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</si>
  <si>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</si>
  <si>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</si>
  <si>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</si>
  <si>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</si>
  <si>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</si>
  <si>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</si>
  <si>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</si>
  <si>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</si>
  <si>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</si>
  <si>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</si>
  <si>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</si>
  <si>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</si>
  <si>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</si>
  <si>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3.08</t>
  </si>
  <si>
    <t>▲ 5.00</t>
  </si>
  <si>
    <t>会計</t>
    <rPh sb="0" eb="2">
      <t>カイケイ</t>
    </rPh>
    <phoneticPr fontId="5"/>
  </si>
  <si>
    <t>一般会計</t>
  </si>
  <si>
    <t>農業集落排水事業</t>
  </si>
  <si>
    <t>簡易水道事業</t>
  </si>
  <si>
    <t>公共下水道事業</t>
  </si>
  <si>
    <t>介護保険事業</t>
  </si>
  <si>
    <t>国民健康保険事業</t>
  </si>
  <si>
    <t>赤松団地造成事業</t>
  </si>
  <si>
    <t>後期高齢者医療</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</si>
  <si>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</si>
  <si>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</si>
  <si>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</si>
  <si>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</si>
  <si>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</si>
  <si>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</si>
  <si>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</si>
  <si>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</si>
  <si>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</si>
  <si>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</si>
  <si>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</si>
  <si>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</si>
  <si>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</si>
  <si>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</si>
  <si>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</si>
  <si>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</si>
  <si>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</si>
  <si>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</si>
  <si>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</si>
  <si>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</si>
  <si>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</si>
  <si>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</si>
  <si>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</si>
  <si>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</si>
  <si>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</si>
  <si>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</si>
  <si>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</si>
  <si>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</si>
  <si>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</si>
  <si>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</si>
  <si>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</si>
  <si>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</si>
  <si>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</si>
  <si>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</si>
  <si>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</si>
  <si>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</si>
  <si>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</si>
  <si>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</si>
  <si>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</si>
  <si>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</si>
  <si>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</si>
  <si>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</si>
  <si>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</si>
  <si>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</si>
  <si>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</si>
  <si>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</si>
  <si>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</si>
  <si>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rPh sb="0" eb="5">
      <t>コウキョウシセツトウ</t>
    </rPh>
    <rPh sb="5" eb="9">
      <t>セイビキキン</t>
    </rPh>
    <phoneticPr fontId="5"/>
  </si>
  <si>
    <t>ふるさと応援基金</t>
    <rPh sb="4" eb="8">
      <t>オウエンキキン</t>
    </rPh>
    <phoneticPr fontId="25"/>
  </si>
  <si>
    <t>地域公共交通維持確保基金</t>
    <rPh sb="0" eb="6">
      <t>チイキコウキョウコウツウ</t>
    </rPh>
    <rPh sb="6" eb="10">
      <t>イジカクホ</t>
    </rPh>
    <rPh sb="10" eb="12">
      <t>キキン</t>
    </rPh>
    <phoneticPr fontId="25"/>
  </si>
  <si>
    <t>社会福祉振興基金</t>
    <rPh sb="0" eb="4">
      <t>シャカイフクシ</t>
    </rPh>
    <rPh sb="4" eb="8">
      <t>シンコウキキン</t>
    </rPh>
    <phoneticPr fontId="25"/>
  </si>
  <si>
    <t>森林整備促進基金</t>
    <rPh sb="0" eb="4">
      <t>シンリンセイビ</t>
    </rPh>
    <rPh sb="4" eb="6">
      <t>ソクシン</t>
    </rPh>
    <rPh sb="6" eb="8">
      <t>キキン</t>
    </rPh>
    <phoneticPr fontId="25"/>
  </si>
  <si>
    <t>基金残高合計</t>
    <rPh sb="0" eb="2">
      <t>キキン</t>
    </rPh>
    <rPh sb="2" eb="4">
      <t>ザンダカ</t>
    </rPh>
    <rPh sb="4" eb="6">
      <t>ゴウケイ</t>
    </rPh>
    <phoneticPr fontId="5"/>
  </si>
  <si>
    <t>本町が保有する公共施設等は、高度経済成長期を中心に整備されたものが多く、今後老朽化に伴い更新時期を迎えるため、多額の財政負担が予想される。５年度においては、基準財政需要額算入見込額の増加により将来負担比率は発生していない。突発的な財政需要に対応していくためにも、今後とも公共施設等総合管理計画に基づき、長期的な視点によって施設を管理していく。</t>
    <phoneticPr fontId="5"/>
  </si>
  <si>
    <t>将来負担比率については、地方債の償還額等に要する経費として基準財政需要額に算入されることが見込まれる額の減少によっては将来負担比率が発生することが見込まれる。実質公債費比率については、類似団体と比較して昨年度に続き高い水準となった。主な要因としては、過去に実施したわかさこども園改修事業などの起債元金償還が始まったことが考えられる。いずれの比率も早期健全化基準に達してはいないが、今後も実質公債費比率が上昇していくことが予想され、これまで以上に公債費の適正化に取り組んでいく必要がある。</t>
    <rPh sb="12" eb="15">
      <t>チホウサイ</t>
    </rPh>
    <rPh sb="16" eb="20">
      <t>ショウカンガクトウ</t>
    </rPh>
    <rPh sb="21" eb="22">
      <t>ヨウ</t>
    </rPh>
    <rPh sb="24" eb="26">
      <t>ケイヒ</t>
    </rPh>
    <rPh sb="29" eb="33">
      <t>キジュンザイセイ</t>
    </rPh>
    <rPh sb="33" eb="36">
      <t>ジュヨウガク</t>
    </rPh>
    <rPh sb="37" eb="39">
      <t>サンニュウ</t>
    </rPh>
    <rPh sb="45" eb="47">
      <t>ミコ</t>
    </rPh>
    <rPh sb="50" eb="51">
      <t>ガク</t>
    </rPh>
    <rPh sb="52" eb="54">
      <t>ゲンショウ</t>
    </rPh>
    <rPh sb="59" eb="65">
      <t>ショウライフタンヒリツ</t>
    </rPh>
    <rPh sb="66" eb="68">
      <t>ハッセイ</t>
    </rPh>
    <rPh sb="73" eb="75">
      <t>ミコ</t>
    </rPh>
    <rPh sb="138" eb="139">
      <t>エン</t>
    </rPh>
    <rPh sb="139" eb="143">
      <t>カイシュウジギョウ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</si>
</sst>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1"/>
      <color rgb="FF000000"/>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wrapText="1"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39" fillId="0" borderId="1"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F038-4ACC-9EFE-94EC1B03EB6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184433</c:v>
                </c:pt>
                <c:pt idx="1">
                  <c:v>206060</c:v>
                </c:pt>
                <c:pt idx="2">
                  <c:v>175418</c:v>
                </c:pt>
                <c:pt idx="3">
                  <c:v>160373</c:v>
                </c:pt>
                <c:pt idx="4">
                  <c:v>137571</c:v>
                </c:pt>
              </c:numCache>
            </c:numRef>
          </c:val>
          <c:smooth val="0"/>
          <c:extLst>
            <c:ext xmlns:c16="http://schemas.microsoft.com/office/drawing/2014/chart" uri="{C3380CC4-5D6E-409C-BE32-E72D297353CC}">
              <c16:uniqueId val="{00000001-F038-4ACC-9EFE-94EC1B03EB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9.8000000000000007</c:v>
                </c:pt>
                <c:pt idx="1">
                  <c:v>11.99</c:v>
                </c:pt>
                <c:pt idx="2">
                  <c:v>9.23</c:v>
                </c:pt>
                <c:pt idx="3">
                  <c:v>11.46</c:v>
                </c:pt>
                <c:pt idx="4">
                  <c:v>9.2100000000000009</c:v>
                </c:pt>
              </c:numCache>
            </c:numRef>
          </c:val>
          <c:extLst>
            <c:ext xmlns:c16="http://schemas.microsoft.com/office/drawing/2014/chart" uri="{C3380CC4-5D6E-409C-BE32-E72D297353CC}">
              <c16:uniqueId val="{00000000-37CD-413D-9B78-0913C9D0AB5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50.26</c:v>
                </c:pt>
                <c:pt idx="1">
                  <c:v>45.54</c:v>
                </c:pt>
                <c:pt idx="2">
                  <c:v>51.52</c:v>
                </c:pt>
                <c:pt idx="3">
                  <c:v>54.77</c:v>
                </c:pt>
                <c:pt idx="4">
                  <c:v>51.78</c:v>
                </c:pt>
              </c:numCache>
            </c:numRef>
          </c:val>
          <c:extLst>
            <c:ext xmlns:c16="http://schemas.microsoft.com/office/drawing/2014/chart" uri="{C3380CC4-5D6E-409C-BE32-E72D297353CC}">
              <c16:uniqueId val="{00000001-37CD-413D-9B78-0913C9D0AB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-3.08</c:v>
                </c:pt>
                <c:pt idx="1">
                  <c:v>0.03</c:v>
                </c:pt>
                <c:pt idx="2">
                  <c:v>8.11</c:v>
                </c:pt>
                <c:pt idx="3">
                  <c:v>4.51</c:v>
                </c:pt>
                <c:pt idx="4">
                  <c:v>-5</c:v>
                </c:pt>
              </c:numCache>
            </c:numRef>
          </c:val>
          <c:smooth val="0"/>
          <c:extLst>
            <c:ext xmlns:c16="http://schemas.microsoft.com/office/drawing/2014/chart" uri="{C3380CC4-5D6E-409C-BE32-E72D297353CC}">
              <c16:uniqueId val="{00000002-37CD-413D-9B78-0913C9D0AB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0.33</c:v>
                </c:pt>
                <c:pt idx="2">
                  <c:v>#N/A</c:v>
                </c:pt>
                <c:pt idx="3">
                  <c:v>0.3</c:v>
                </c:pt>
                <c:pt idx="4">
                  <c:v>#N/A</c:v>
                </c:pt>
                <c:pt idx="5">
                  <c:v>0.54</c:v>
                </c:pt>
                <c:pt idx="6">
                  <c:v>#N/A</c:v>
                </c:pt>
                <c:pt idx="7">
                  <c:v>0.39</c:v>
                </c:pt>
                <c:pt idx="8">
                  <c:v>#N/A</c:v>
                </c:pt>
                <c:pt idx="9">
                  <c:v>0</c:v>
                </c:pt>
              </c:numCache>
            </c:numRef>
          </c:val>
          <c:extLst>
            <c:ext xmlns:c16="http://schemas.microsoft.com/office/drawing/2014/chart" uri="{C3380CC4-5D6E-409C-BE32-E72D297353CC}">
              <c16:uniqueId val="{00000000-9F15-4E4D-8841-8BA512A6307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15-4E4D-8841-8BA512A63071}"/>
            </c:ext>
          </c:extLst>
        </c:ser>
        <c:ser>
          <c:idx val="2"/>
          <c:order val="2"/>
          <c:tx>
            <c:strRef>
              <c:f>[1]データシート!$A$29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F15-4E4D-8841-8BA512A63071}"/>
            </c:ext>
          </c:extLst>
        </c:ser>
        <c:ser>
          <c:idx val="3"/>
          <c:order val="3"/>
          <c:tx>
            <c:strRef>
              <c:f>[1]データシート!$A$30</c:f>
              <c:strCache>
                <c:ptCount val="1"/>
                <c:pt idx="0">
                  <c:v>赤松団地造成事業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0.95</c:v>
                </c:pt>
                <c:pt idx="2">
                  <c:v>#N/A</c:v>
                </c:pt>
                <c:pt idx="3">
                  <c:v>0.93</c:v>
                </c:pt>
                <c:pt idx="4">
                  <c:v>#N/A</c:v>
                </c:pt>
                <c:pt idx="5">
                  <c:v>0.87</c:v>
                </c:pt>
                <c:pt idx="6">
                  <c:v>#N/A</c:v>
                </c:pt>
                <c:pt idx="7">
                  <c:v>0.9</c:v>
                </c:pt>
                <c:pt idx="8">
                  <c:v>#N/A</c:v>
                </c:pt>
                <c:pt idx="9">
                  <c:v>0.91</c:v>
                </c:pt>
              </c:numCache>
            </c:numRef>
          </c:val>
          <c:extLst>
            <c:ext xmlns:c16="http://schemas.microsoft.com/office/drawing/2014/chart" uri="{C3380CC4-5D6E-409C-BE32-E72D297353CC}">
              <c16:uniqueId val="{00000003-9F15-4E4D-8841-8BA512A63071}"/>
            </c:ext>
          </c:extLst>
        </c:ser>
        <c:ser>
          <c:idx val="4"/>
          <c:order val="4"/>
          <c:tx>
            <c:strRef>
              <c:f>[1]データシート!$A$31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1.02</c:v>
                </c:pt>
                <c:pt idx="2">
                  <c:v>#N/A</c:v>
                </c:pt>
                <c:pt idx="3">
                  <c:v>0.86</c:v>
                </c:pt>
                <c:pt idx="4">
                  <c:v>#N/A</c:v>
                </c:pt>
                <c:pt idx="5">
                  <c:v>0.85</c:v>
                </c:pt>
                <c:pt idx="6">
                  <c:v>#N/A</c:v>
                </c:pt>
                <c:pt idx="7">
                  <c:v>0.78</c:v>
                </c:pt>
                <c:pt idx="8">
                  <c:v>#N/A</c:v>
                </c:pt>
                <c:pt idx="9">
                  <c:v>1.4</c:v>
                </c:pt>
              </c:numCache>
            </c:numRef>
          </c:val>
          <c:extLst>
            <c:ext xmlns:c16="http://schemas.microsoft.com/office/drawing/2014/chart" uri="{C3380CC4-5D6E-409C-BE32-E72D297353CC}">
              <c16:uniqueId val="{00000004-9F15-4E4D-8841-8BA512A63071}"/>
            </c:ext>
          </c:extLst>
        </c:ser>
        <c:ser>
          <c:idx val="5"/>
          <c:order val="5"/>
          <c:tx>
            <c:strRef>
              <c:f>[1]データシート!$A$32</c:f>
              <c:strCache>
                <c:ptCount val="1"/>
                <c:pt idx="0">
                  <c:v>介護保険事業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0.66</c:v>
                </c:pt>
                <c:pt idx="2">
                  <c:v>#N/A</c:v>
                </c:pt>
                <c:pt idx="3">
                  <c:v>1.7</c:v>
                </c:pt>
                <c:pt idx="4">
                  <c:v>#N/A</c:v>
                </c:pt>
                <c:pt idx="5">
                  <c:v>2.08</c:v>
                </c:pt>
                <c:pt idx="6">
                  <c:v>#N/A</c:v>
                </c:pt>
                <c:pt idx="7">
                  <c:v>2.1800000000000002</c:v>
                </c:pt>
                <c:pt idx="8">
                  <c:v>#N/A</c:v>
                </c:pt>
                <c:pt idx="9">
                  <c:v>1.74</c:v>
                </c:pt>
              </c:numCache>
            </c:numRef>
          </c:val>
          <c:extLst>
            <c:ext xmlns:c16="http://schemas.microsoft.com/office/drawing/2014/chart" uri="{C3380CC4-5D6E-409C-BE32-E72D297353CC}">
              <c16:uniqueId val="{00000005-9F15-4E4D-8841-8BA512A63071}"/>
            </c:ext>
          </c:extLst>
        </c:ser>
        <c:ser>
          <c:idx val="6"/>
          <c:order val="6"/>
          <c:tx>
            <c:strRef>
              <c:f>[1]データシート!$A$33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c:v>
                </c:pt>
                <c:pt idx="8">
                  <c:v>#N/A</c:v>
                </c:pt>
                <c:pt idx="9">
                  <c:v>1.77</c:v>
                </c:pt>
              </c:numCache>
            </c:numRef>
          </c:val>
          <c:extLst>
            <c:ext xmlns:c16="http://schemas.microsoft.com/office/drawing/2014/chart" uri="{C3380CC4-5D6E-409C-BE32-E72D297353CC}">
              <c16:uniqueId val="{00000006-9F15-4E4D-8841-8BA512A63071}"/>
            </c:ext>
          </c:extLst>
        </c:ser>
        <c:ser>
          <c:idx val="7"/>
          <c:order val="7"/>
          <c:tx>
            <c:strRef>
              <c:f>[1]データシート!$A$34</c:f>
              <c:strCache>
                <c:ptCount val="1"/>
                <c:pt idx="0">
                  <c:v>簡易水道事業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4.0599999999999996</c:v>
                </c:pt>
              </c:numCache>
            </c:numRef>
          </c:val>
          <c:extLst>
            <c:ext xmlns:c16="http://schemas.microsoft.com/office/drawing/2014/chart" uri="{C3380CC4-5D6E-409C-BE32-E72D297353CC}">
              <c16:uniqueId val="{00000007-9F15-4E4D-8841-8BA512A63071}"/>
            </c:ext>
          </c:extLst>
        </c:ser>
        <c:ser>
          <c:idx val="8"/>
          <c:order val="8"/>
          <c:tx>
            <c:strRef>
              <c:f>[1]データシート!$A$35</c:f>
              <c:strCache>
                <c:ptCount val="1"/>
                <c:pt idx="0">
                  <c:v>農業集落排水事業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c:v>
                </c:pt>
                <c:pt idx="2">
                  <c:v>#N/A</c:v>
                </c:pt>
                <c:pt idx="3">
                  <c:v>0</c:v>
                </c:pt>
                <c:pt idx="4">
                  <c:v>#N/A</c:v>
                </c:pt>
                <c:pt idx="5">
                  <c:v>0</c:v>
                </c:pt>
                <c:pt idx="6">
                  <c:v>#N/A</c:v>
                </c:pt>
                <c:pt idx="7">
                  <c:v>0</c:v>
                </c:pt>
                <c:pt idx="8">
                  <c:v>#N/A</c:v>
                </c:pt>
                <c:pt idx="9">
                  <c:v>4.92</c:v>
                </c:pt>
              </c:numCache>
            </c:numRef>
          </c:val>
          <c:extLst>
            <c:ext xmlns:c16="http://schemas.microsoft.com/office/drawing/2014/chart" uri="{C3380CC4-5D6E-409C-BE32-E72D297353CC}">
              <c16:uniqueId val="{00000008-9F15-4E4D-8841-8BA512A6307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9.8000000000000007</c:v>
                </c:pt>
                <c:pt idx="2">
                  <c:v>#N/A</c:v>
                </c:pt>
                <c:pt idx="3">
                  <c:v>11.98</c:v>
                </c:pt>
                <c:pt idx="4">
                  <c:v>#N/A</c:v>
                </c:pt>
                <c:pt idx="5">
                  <c:v>9.23</c:v>
                </c:pt>
                <c:pt idx="6">
                  <c:v>#N/A</c:v>
                </c:pt>
                <c:pt idx="7">
                  <c:v>11.46</c:v>
                </c:pt>
                <c:pt idx="8">
                  <c:v>#N/A</c:v>
                </c:pt>
                <c:pt idx="9">
                  <c:v>9.1999999999999993</c:v>
                </c:pt>
              </c:numCache>
            </c:numRef>
          </c:val>
          <c:extLst>
            <c:ext xmlns:c16="http://schemas.microsoft.com/office/drawing/2014/chart" uri="{C3380CC4-5D6E-409C-BE32-E72D297353CC}">
              <c16:uniqueId val="{00000009-9F15-4E4D-8841-8BA512A630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372</c:v>
                </c:pt>
                <c:pt idx="5">
                  <c:v>357</c:v>
                </c:pt>
                <c:pt idx="8">
                  <c:v>378</c:v>
                </c:pt>
                <c:pt idx="11">
                  <c:v>408</c:v>
                </c:pt>
                <c:pt idx="14">
                  <c:v>419</c:v>
                </c:pt>
              </c:numCache>
            </c:numRef>
          </c:val>
          <c:extLst>
            <c:ext xmlns:c16="http://schemas.microsoft.com/office/drawing/2014/chart" uri="{C3380CC4-5D6E-409C-BE32-E72D297353CC}">
              <c16:uniqueId val="{00000000-AFC9-45CE-B056-99A5A6530D8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C9-45CE-B056-99A5A6530D8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C9-45CE-B056-99A5A6530D8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c:v>
                </c:pt>
                <c:pt idx="3">
                  <c:v>3</c:v>
                </c:pt>
                <c:pt idx="6">
                  <c:v>3</c:v>
                </c:pt>
                <c:pt idx="9">
                  <c:v>4</c:v>
                </c:pt>
                <c:pt idx="12">
                  <c:v>3</c:v>
                </c:pt>
              </c:numCache>
            </c:numRef>
          </c:val>
          <c:extLst>
            <c:ext xmlns:c16="http://schemas.microsoft.com/office/drawing/2014/chart" uri="{C3380CC4-5D6E-409C-BE32-E72D297353CC}">
              <c16:uniqueId val="{00000003-AFC9-45CE-B056-99A5A6530D8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140</c:v>
                </c:pt>
                <c:pt idx="3">
                  <c:v>142</c:v>
                </c:pt>
                <c:pt idx="6">
                  <c:v>149</c:v>
                </c:pt>
                <c:pt idx="9">
                  <c:v>157</c:v>
                </c:pt>
                <c:pt idx="12">
                  <c:v>170</c:v>
                </c:pt>
              </c:numCache>
            </c:numRef>
          </c:val>
          <c:extLst>
            <c:ext xmlns:c16="http://schemas.microsoft.com/office/drawing/2014/chart" uri="{C3380CC4-5D6E-409C-BE32-E72D297353CC}">
              <c16:uniqueId val="{00000004-AFC9-45CE-B056-99A5A6530D8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C9-45CE-B056-99A5A6530D8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C9-45CE-B056-99A5A6530D8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351</c:v>
                </c:pt>
                <c:pt idx="3">
                  <c:v>334</c:v>
                </c:pt>
                <c:pt idx="6">
                  <c:v>398</c:v>
                </c:pt>
                <c:pt idx="9">
                  <c:v>425</c:v>
                </c:pt>
                <c:pt idx="12">
                  <c:v>438</c:v>
                </c:pt>
              </c:numCache>
            </c:numRef>
          </c:val>
          <c:extLst>
            <c:ext xmlns:c16="http://schemas.microsoft.com/office/drawing/2014/chart" uri="{C3380CC4-5D6E-409C-BE32-E72D297353CC}">
              <c16:uniqueId val="{00000007-AFC9-45CE-B056-99A5A6530D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122</c:v>
                </c:pt>
                <c:pt idx="2">
                  <c:v>#N/A</c:v>
                </c:pt>
                <c:pt idx="3">
                  <c:v>#N/A</c:v>
                </c:pt>
                <c:pt idx="4">
                  <c:v>122</c:v>
                </c:pt>
                <c:pt idx="5">
                  <c:v>#N/A</c:v>
                </c:pt>
                <c:pt idx="6">
                  <c:v>#N/A</c:v>
                </c:pt>
                <c:pt idx="7">
                  <c:v>172</c:v>
                </c:pt>
                <c:pt idx="8">
                  <c:v>#N/A</c:v>
                </c:pt>
                <c:pt idx="9">
                  <c:v>#N/A</c:v>
                </c:pt>
                <c:pt idx="10">
                  <c:v>178</c:v>
                </c:pt>
                <c:pt idx="11">
                  <c:v>#N/A</c:v>
                </c:pt>
                <c:pt idx="12">
                  <c:v>#N/A</c:v>
                </c:pt>
                <c:pt idx="13">
                  <c:v>192</c:v>
                </c:pt>
                <c:pt idx="14">
                  <c:v>#N/A</c:v>
                </c:pt>
              </c:numCache>
            </c:numRef>
          </c:val>
          <c:smooth val="0"/>
          <c:extLst>
            <c:ext xmlns:c16="http://schemas.microsoft.com/office/drawing/2014/chart" uri="{C3380CC4-5D6E-409C-BE32-E72D297353CC}">
              <c16:uniqueId val="{00000008-AFC9-45CE-B056-99A5A6530D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3721</c:v>
                </c:pt>
                <c:pt idx="5">
                  <c:v>3706</c:v>
                </c:pt>
                <c:pt idx="8">
                  <c:v>3975</c:v>
                </c:pt>
                <c:pt idx="11">
                  <c:v>3636</c:v>
                </c:pt>
                <c:pt idx="14">
                  <c:v>3849</c:v>
                </c:pt>
              </c:numCache>
            </c:numRef>
          </c:val>
          <c:extLst>
            <c:ext xmlns:c16="http://schemas.microsoft.com/office/drawing/2014/chart" uri="{C3380CC4-5D6E-409C-BE32-E72D297353CC}">
              <c16:uniqueId val="{00000000-A508-4280-9BF3-FBECD015192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67</c:v>
                </c:pt>
                <c:pt idx="5">
                  <c:v>57</c:v>
                </c:pt>
                <c:pt idx="8">
                  <c:v>50</c:v>
                </c:pt>
                <c:pt idx="11">
                  <c:v>43</c:v>
                </c:pt>
                <c:pt idx="14">
                  <c:v>35</c:v>
                </c:pt>
              </c:numCache>
            </c:numRef>
          </c:val>
          <c:extLst>
            <c:ext xmlns:c16="http://schemas.microsoft.com/office/drawing/2014/chart" uri="{C3380CC4-5D6E-409C-BE32-E72D297353CC}">
              <c16:uniqueId val="{00000001-A508-4280-9BF3-FBECD015192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2034</c:v>
                </c:pt>
                <c:pt idx="5">
                  <c:v>2031</c:v>
                </c:pt>
                <c:pt idx="8">
                  <c:v>2315</c:v>
                </c:pt>
                <c:pt idx="11">
                  <c:v>2428</c:v>
                </c:pt>
                <c:pt idx="14">
                  <c:v>2330</c:v>
                </c:pt>
              </c:numCache>
            </c:numRef>
          </c:val>
          <c:extLst>
            <c:ext xmlns:c16="http://schemas.microsoft.com/office/drawing/2014/chart" uri="{C3380CC4-5D6E-409C-BE32-E72D297353CC}">
              <c16:uniqueId val="{00000002-A508-4280-9BF3-FBECD015192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08-4280-9BF3-FBECD015192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08-4280-9BF3-FBECD015192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08-4280-9BF3-FBECD015192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435</c:v>
                </c:pt>
                <c:pt idx="3">
                  <c:v>430</c:v>
                </c:pt>
                <c:pt idx="6">
                  <c:v>426</c:v>
                </c:pt>
                <c:pt idx="9">
                  <c:v>418</c:v>
                </c:pt>
                <c:pt idx="12">
                  <c:v>434</c:v>
                </c:pt>
              </c:numCache>
            </c:numRef>
          </c:val>
          <c:extLst>
            <c:ext xmlns:c16="http://schemas.microsoft.com/office/drawing/2014/chart" uri="{C3380CC4-5D6E-409C-BE32-E72D297353CC}">
              <c16:uniqueId val="{00000006-A508-4280-9BF3-FBECD015192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38</c:v>
                </c:pt>
                <c:pt idx="3">
                  <c:v>36</c:v>
                </c:pt>
                <c:pt idx="6">
                  <c:v>33</c:v>
                </c:pt>
                <c:pt idx="9">
                  <c:v>33</c:v>
                </c:pt>
                <c:pt idx="12">
                  <c:v>31</c:v>
                </c:pt>
              </c:numCache>
            </c:numRef>
          </c:val>
          <c:extLst>
            <c:ext xmlns:c16="http://schemas.microsoft.com/office/drawing/2014/chart" uri="{C3380CC4-5D6E-409C-BE32-E72D297353CC}">
              <c16:uniqueId val="{00000007-A508-4280-9BF3-FBECD015192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1483</c:v>
                </c:pt>
                <c:pt idx="3">
                  <c:v>1604</c:v>
                </c:pt>
                <c:pt idx="6">
                  <c:v>1529</c:v>
                </c:pt>
                <c:pt idx="9">
                  <c:v>1511</c:v>
                </c:pt>
                <c:pt idx="12">
                  <c:v>1490</c:v>
                </c:pt>
              </c:numCache>
            </c:numRef>
          </c:val>
          <c:extLst>
            <c:ext xmlns:c16="http://schemas.microsoft.com/office/drawing/2014/chart" uri="{C3380CC4-5D6E-409C-BE32-E72D297353CC}">
              <c16:uniqueId val="{00000008-A508-4280-9BF3-FBECD015192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08-4280-9BF3-FBECD015192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3800</c:v>
                </c:pt>
                <c:pt idx="3">
                  <c:v>4068</c:v>
                </c:pt>
                <c:pt idx="6">
                  <c:v>4196</c:v>
                </c:pt>
                <c:pt idx="9">
                  <c:v>4180</c:v>
                </c:pt>
                <c:pt idx="12">
                  <c:v>4245</c:v>
                </c:pt>
              </c:numCache>
            </c:numRef>
          </c:val>
          <c:extLst>
            <c:ext xmlns:c16="http://schemas.microsoft.com/office/drawing/2014/chart" uri="{C3380CC4-5D6E-409C-BE32-E72D297353CC}">
              <c16:uniqueId val="{0000000A-A508-4280-9BF3-FBECD01519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344</c:v>
                </c:pt>
                <c:pt idx="5">
                  <c:v>#N/A</c:v>
                </c:pt>
                <c:pt idx="6">
                  <c:v>#N/A</c:v>
                </c:pt>
                <c:pt idx="7">
                  <c:v>0</c:v>
                </c:pt>
                <c:pt idx="8">
                  <c:v>#N/A</c:v>
                </c:pt>
                <c:pt idx="9">
                  <c:v>#N/A</c:v>
                </c:pt>
                <c:pt idx="10">
                  <c:v>36</c:v>
                </c:pt>
                <c:pt idx="11">
                  <c:v>#N/A</c:v>
                </c:pt>
                <c:pt idx="12">
                  <c:v>#N/A</c:v>
                </c:pt>
                <c:pt idx="13">
                  <c:v>0</c:v>
                </c:pt>
                <c:pt idx="14">
                  <c:v>#N/A</c:v>
                </c:pt>
              </c:numCache>
            </c:numRef>
          </c:val>
          <c:smooth val="0"/>
          <c:extLst>
            <c:ext xmlns:c16="http://schemas.microsoft.com/office/drawing/2014/chart" uri="{C3380CC4-5D6E-409C-BE32-E72D297353CC}">
              <c16:uniqueId val="{0000000B-A508-4280-9BF3-FBECD01519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1251</c:v>
                </c:pt>
                <c:pt idx="1">
                  <c:v>1309</c:v>
                </c:pt>
                <c:pt idx="2">
                  <c:v>1242</c:v>
                </c:pt>
              </c:numCache>
            </c:numRef>
          </c:val>
          <c:extLst>
            <c:ext xmlns:c16="http://schemas.microsoft.com/office/drawing/2014/chart" uri="{C3380CC4-5D6E-409C-BE32-E72D297353CC}">
              <c16:uniqueId val="{00000000-CDAA-49CE-B4B9-2DF1F356E40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135</c:v>
                </c:pt>
                <c:pt idx="1">
                  <c:v>136</c:v>
                </c:pt>
                <c:pt idx="2">
                  <c:v>136</c:v>
                </c:pt>
              </c:numCache>
            </c:numRef>
          </c:val>
          <c:extLst>
            <c:ext xmlns:c16="http://schemas.microsoft.com/office/drawing/2014/chart" uri="{C3380CC4-5D6E-409C-BE32-E72D297353CC}">
              <c16:uniqueId val="{00000001-CDAA-49CE-B4B9-2DF1F356E40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695</c:v>
                </c:pt>
                <c:pt idx="1">
                  <c:v>722</c:v>
                </c:pt>
                <c:pt idx="2">
                  <c:v>667</c:v>
                </c:pt>
              </c:numCache>
            </c:numRef>
          </c:val>
          <c:extLst>
            <c:ext xmlns:c16="http://schemas.microsoft.com/office/drawing/2014/chart" uri="{C3380CC4-5D6E-409C-BE32-E72D297353CC}">
              <c16:uniqueId val="{00000002-CDAA-49CE-B4B9-2DF1F356E4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{31941E2E-1D65-46CA-A331-B14210770E9A}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11C-406E-B2E9-B6F3F9E7A3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{65D64BAB-BE3D-4146-A6A3-A122391B04B8}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1C-406E-B2E9-B6F3F9E7A3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{50C8DA2E-5121-478F-A967-6FE84E66DD12}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1C-406E-B2E9-B6F3F9E7A3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{F8A5B2B0-ED00-4A9A-8015-171D1950A26B}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1C-406E-B2E9-B6F3F9E7A3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{7D673B95-6178-40A0-999A-221298BB7091}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1C-406E-B2E9-B6F3F9E7A3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{18994DD8-5783-4B74-84FC-CC9C050E1DCA}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11C-406E-B2E9-B6F3F9E7A3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{FE205C75-A1FA-42E6-8AFF-4047484FBED7}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11C-406E-B2E9-B6F3F9E7A3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{46F6904E-2C69-4EF6-9001-D212673E48F1}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11C-406E-B2E9-B6F3F9E7A3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{3B3DDD08-E1A3-4B83-AAED-2F79A2938218}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11C-406E-B2E9-B6F3F9E7A3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62.2</c:v>
                </c:pt>
                <c:pt idx="16">
                  <c:v>63.9</c:v>
                </c:pt>
                <c:pt idx="24">
                  <c:v>65.099999999999994</c:v>
                </c:pt>
                <c:pt idx="32">
                  <c:v>66.7</c:v>
                </c:pt>
              </c:numCache>
            </c:numRef>
          </c:xVal>
          <c:yVal>
            <c:numRef>
              <c:f>公会計指標分析・財政指標組合せ分析表!$BP$51:$DC$51</c:f>
              <c:numCache>
                <c:formatCode>#,##0.0;"▲ "#,##0.0</c:formatCode>
                <c:ptCount val="40"/>
                <c:pt idx="8">
                  <c:v>18.3</c:v>
                </c:pt>
                <c:pt idx="24">
                  <c:v>1.8</c:v>
                </c:pt>
              </c:numCache>
            </c:numRef>
          </c:yVal>
          <c:smooth val="0"/>
          <c:extLst>
            <c:ext xmlns:c16="http://schemas.microsoft.com/office/drawing/2014/chart" uri="{C3380CC4-5D6E-409C-BE32-E72D297353CC}">
              <c16:uniqueId val="{00000009-911C-406E-B2E9-B6F3F9E7A3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{74F5CC0F-6205-41B9-9542-5B40533EDC66}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11C-406E-B2E9-B6F3F9E7A3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{F38BC1D3-5081-468B-BF98-C03845DCD24C}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1C-406E-B2E9-B6F3F9E7A3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{0A473F16-A2C5-4BE8-9656-6A8238291004}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1C-406E-B2E9-B6F3F9E7A3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{05E22CB2-033E-4717-B69E-574BFD3B0CF0}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1C-406E-B2E9-B6F3F9E7A3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{72727DB2-76B6-4E7C-B5DA-5C7B8C4D7125}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1C-406E-B2E9-B6F3F9E7A3DA}"/>
                </c:ext>
              </c:extLst>
            </c:dLbl>
            <c:dLbl>
              <c:idx val="8"/>
              <c:layout>
                <c:manualLayout>
                  <c:x val="-4.5538669966448023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{1F0839BA-BBCA-44F7-9145-7C580DD00E07}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11C-406E-B2E9-B6F3F9E7A3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{60AC2BA8-066F-4461-A58B-90C930ECEB9E}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11C-406E-B2E9-B6F3F9E7A3DA}"/>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{463DBE3E-35D2-4030-AB1E-05550889825C}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11C-406E-B2E9-B6F3F9E7A3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{80BC55C5-C7FF-4FC5-BA6D-E9FDD7B93998}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11C-406E-B2E9-B6F3F9E7A3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1C-406E-B2E9-B6F3F9E7A3DA}"/>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{564C8B4C-4B8A-4931-9E76-F3082A94DE70}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60-46F9-877F-15BCA12717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{47CCCFBB-5459-4F8C-A531-7D0466382DDB}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60-46F9-877F-15BCA12717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{3450C581-023F-48DB-A4E5-650B23082696}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60-46F9-877F-15BCA12717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{7094F82D-BCD1-4658-8A04-E5D4030BB7B0}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60-46F9-877F-15BCA12717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{6F804686-886A-4686-8FB5-19E066E753B1}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60-46F9-877F-15BCA127177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{0F23409C-CEFA-4D1A-BD18-C6A4D6947C93}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60-46F9-877F-15BCA127177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{97A5968F-54F2-48FF-822E-650D86F646BF}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60-46F9-877F-15BCA127177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{88C45AAD-DAA0-4016-BE52-0C0798EFEEA9}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60-46F9-877F-15BCA127177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{AE90D24C-A9DA-4F24-AC99-250ED8EA493A}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60-46F9-877F-15BCA12717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6.8</c:v>
                </c:pt>
                <c:pt idx="16">
                  <c:v>7.2</c:v>
                </c:pt>
                <c:pt idx="24">
                  <c:v>7.9</c:v>
                </c:pt>
                <c:pt idx="32">
                  <c:v>8.9</c:v>
                </c:pt>
              </c:numCache>
            </c:numRef>
          </c:xVal>
          <c:yVal>
            <c:numRef>
              <c:f>公会計指標分析・財政指標組合せ分析表!$BP$73:$DC$73</c:f>
              <c:numCache>
                <c:formatCode>#,##0.0;"▲ "#,##0.0</c:formatCode>
                <c:ptCount val="40"/>
                <c:pt idx="8">
                  <c:v>18.3</c:v>
                </c:pt>
                <c:pt idx="24">
                  <c:v>1.8</c:v>
                </c:pt>
              </c:numCache>
            </c:numRef>
          </c:yVal>
          <c:smooth val="0"/>
          <c:extLst>
            <c:ext xmlns:c16="http://schemas.microsoft.com/office/drawing/2014/chart" uri="{C3380CC4-5D6E-409C-BE32-E72D297353CC}">
              <c16:uniqueId val="{00000009-C860-46F9-877F-15BCA12717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{982CBA2D-A9F6-4848-95DF-D3640F617810}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60-46F9-877F-15BCA12717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{4E5EEA6D-5705-4AA6-862D-35CBAEF8CF70}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60-46F9-877F-15BCA12717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{1AB8AC1A-3A55-4002-AC19-B2D1F26A186A}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60-46F9-877F-15BCA12717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{EB2E8B43-56AD-4971-AB8B-97128A741B8B}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60-46F9-877F-15BCA12717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{E91A0EF3-4AB7-4F61-B28A-6831C34242EF}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60-46F9-877F-15BCA1271779}"/>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{ECDAED20-01DA-4B21-9EC0-1A33E409B894}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60-46F9-877F-15BCA127177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{960238E7-32C7-44F4-BA16-978ED60345F2}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60-46F9-877F-15BCA127177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{0A2181D2-7A09-4DBF-AE57-20F492AF32FF}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60-46F9-877F-15BCA127177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{2BAB198C-CC51-4C98-A530-FFA8CBAA39E5}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60-46F9-877F-15BCA12717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60-46F9-877F-15BCA1271779}"/>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年度の元利償還金は、過去に実施した事業分の起債元金償還が始まったことにより、前年度より</a:t>
          </a:r>
          <a:r>
            <a:rPr kumimoji="1" lang="en-US" altLang="ja-JP" sz="1400">
              <a:latin typeface="ＭＳ ゴシック" pitchFamily="49" charset="-128"/>
              <a:ea typeface="ＭＳ ゴシック" pitchFamily="49" charset="-128"/>
            </a:rPr>
            <a:t>1,300</a:t>
          </a:r>
          <a:r>
            <a:rPr kumimoji="1" lang="ja-JP" altLang="en-US" sz="1400">
              <a:latin typeface="ＭＳ ゴシック" pitchFamily="49" charset="-128"/>
              <a:ea typeface="ＭＳ ゴシック" pitchFamily="49" charset="-128"/>
            </a:rPr>
            <a:t>万円増加。また、公営企業債に対する繰入金も</a:t>
          </a:r>
          <a:r>
            <a:rPr kumimoji="1" lang="en-US" altLang="ja-JP" sz="1400">
              <a:latin typeface="ＭＳ ゴシック" pitchFamily="49" charset="-128"/>
              <a:ea typeface="ＭＳ ゴシック" pitchFamily="49" charset="-128"/>
            </a:rPr>
            <a:t>1,300</a:t>
          </a:r>
          <a:r>
            <a:rPr kumimoji="1" lang="ja-JP" altLang="en-US" sz="1400">
              <a:latin typeface="ＭＳ ゴシック" pitchFamily="49" charset="-128"/>
              <a:ea typeface="ＭＳ ゴシック" pitchFamily="49" charset="-128"/>
            </a:rPr>
            <a:t>万円増加している。公共施設の老朽化等により近年改修費用も膨らんでいる状況にあり、今後も引き続き計画的で交付税措置率の高い地方債の借入を心掛けるとともに、事業の取捨選択・見直しを徹底し公債費の抑制と償還財源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の起債を財源とした大型事業の実施により、一般会計等に係る地方債現在高は増加傾向にあり、将来負担額も増加したが、基準財政需要額算入見込額が大幅に増加したことで、充当可能財源等が将来負担額を上回り、黒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共施設の老朽化に伴う改修等も想定され、地方債現在高は増加する見込みであるが、将来負担の分子は低い水準で推移するものと考える。事業の実施にあたっては、地方債の発行を抑制しつつ、引き続き交付税算入率の高い地方債を活用しながら、将来負担比率の増加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鳥取県若桜町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財源不足により財政調整基金を取り崩したほか、農業集落排水事業推進基金及び公共下水道事業推進基金の廃止に伴い取り崩しを行ったことにより、基金全体として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維持補修経費の増加や地方債の繰上償還等に充てるための取り崩しが予想される。残高は減少する見込みではあるが、経費節減により捻出した額や予算見込みを上回った収入等が生じた場合は、決算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公共施設等整備基金：社会福祉施設、社会教育施設、学校、公園及び庁舎その他これらに類する施設で町が設置するものの整備費に充当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ふるさと応援基金：豊かな自然環境の保全及び活用、まち並みの美化、景観の形成、特色あるまちづくり、若桜鉄道の活性化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地域公共交通維持確保基金：地域公共交通の維持確保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森林整備促進基金：間伐や人材育成、担い手確保、木材利用促進や森林整備に要する経費に充当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ふるさと応援基金は、基金の使途に合致した事業の財源として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万円を取り崩した一方、ふるさと納税として収受した寄付金及び基金の運用により生じた利益等を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万円の残となっている。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や地域公共交通の維持確保、ふるさと納税寄附者の社会的投資を具体化するための事業に充てる取り崩しが予想され、今後の残高は減少する見込みであるが、経費節減により捻出した額や予算見込みを上回った収入等が生じた場合やふるさと納税寄附金は、決算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財政調整基金残高は、国県支出金等歳入が減少するなど財源が不足し、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自主財源に乏しい本町においては、災害等不測の事態に備えるためにも可能な限り積み立てていくと同時に、公債費の発行と基金の取り崩しとのバランスを取っていく必要がある。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基金の運用により生じた利益等の積み立てにより、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が他の年度と比較して著しく多額になる場合や実質公債費比率の抑制のために繰上償還を行う場合に、必要に応じて取り崩しを行うため残高は減少する見込みであるが、決算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有形固定資産減価償却率は、継続して上昇し続けている。保有している施設や設備の老朽化が進行しており、既に耐用年数を迎えた施設もあると考えられる。統一的な基準に基づく財務書類等分析結果も踏まえ、今後、公共施設等総合管理計画の見直しや個別施設計画による施設コストの算定により、公共施設の除却や更新時期について検討する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97535</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69759</xdr:rowOff>
    </xdr:from>
    <xdr:to>
      <xdr:col>19</xdr:col>
      <xdr:colOff>187325</xdr:colOff>
      <xdr:row>30</xdr:row>
      <xdr:rowOff>171359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120559</xdr:rowOff>
    </xdr:from>
    <xdr:to>
      <xdr:col>23</xdr:col>
      <xdr:colOff>85725</xdr:colOff>
      <xdr:row>30</xdr:row>
      <xdr:rowOff>169908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03558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32748</xdr:rowOff>
    </xdr:from>
    <xdr:to>
      <xdr:col>15</xdr:col>
      <xdr:colOff>187325</xdr:colOff>
      <xdr:row>30</xdr:row>
      <xdr:rowOff>134348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83548</xdr:rowOff>
    </xdr:from>
    <xdr:to>
      <xdr:col>19</xdr:col>
      <xdr:colOff>136525</xdr:colOff>
      <xdr:row>30</xdr:row>
      <xdr:rowOff>120559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99857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83548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94614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31115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90296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162486</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125475</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の大型事業整備に係る地方債の発行により、債務償還比率は増加傾向となっており、類似団体平均を大きく上回っている。公共施設の老朽化が進む中、新たな施設の建設に係る起債については将来的に必要な施設か十分検討したうえで発行し、地方債残高の増加抑制に努め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102828</xdr:rowOff>
    </xdr:from>
    <xdr:to>
      <xdr:col>76</xdr:col>
      <xdr:colOff>73025</xdr:colOff>
      <xdr:row>30</xdr:row>
      <xdr:rowOff>32978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8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81255</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82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36259</xdr:rowOff>
    </xdr:from>
    <xdr:to>
      <xdr:col>72</xdr:col>
      <xdr:colOff>123825</xdr:colOff>
      <xdr:row>29</xdr:row>
      <xdr:rowOff>137859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7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87059</xdr:rowOff>
    </xdr:from>
    <xdr:to>
      <xdr:col>76</xdr:col>
      <xdr:colOff>22225</xdr:colOff>
      <xdr:row>29</xdr:row>
      <xdr:rowOff>153628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4084300" y="5830634"/>
          <a:ext cx="71120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18507</xdr:rowOff>
    </xdr:from>
    <xdr:to>
      <xdr:col>68</xdr:col>
      <xdr:colOff>123825</xdr:colOff>
      <xdr:row>29</xdr:row>
      <xdr:rowOff>120107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69307</xdr:rowOff>
    </xdr:from>
    <xdr:to>
      <xdr:col>72</xdr:col>
      <xdr:colOff>73025</xdr:colOff>
      <xdr:row>29</xdr:row>
      <xdr:rowOff>87059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3322300" y="5812882"/>
          <a:ext cx="762000" cy="1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18697</xdr:rowOff>
    </xdr:from>
    <xdr:to>
      <xdr:col>64</xdr:col>
      <xdr:colOff>123825</xdr:colOff>
      <xdr:row>30</xdr:row>
      <xdr:rowOff>120297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9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69307</xdr:rowOff>
    </xdr:from>
    <xdr:to>
      <xdr:col>68</xdr:col>
      <xdr:colOff>73025</xdr:colOff>
      <xdr:row>30</xdr:row>
      <xdr:rowOff>69497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812882"/>
          <a:ext cx="762000" cy="17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128016</xdr:rowOff>
    </xdr:from>
    <xdr:to>
      <xdr:col>60</xdr:col>
      <xdr:colOff>123825</xdr:colOff>
      <xdr:row>30</xdr:row>
      <xdr:rowOff>58166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7366</xdr:rowOff>
    </xdr:from>
    <xdr:to>
      <xdr:col>64</xdr:col>
      <xdr:colOff>73025</xdr:colOff>
      <xdr:row>30</xdr:row>
      <xdr:rowOff>69497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1798300" y="5922391"/>
          <a:ext cx="762000" cy="6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128986</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87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111234</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8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111424</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60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49293</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156862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13335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941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150495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598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255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81915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931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159903</xdr:rowOff>
    </xdr:from>
    <xdr:to>
      <xdr:col>55</xdr:col>
      <xdr:colOff>50800</xdr:colOff>
      <xdr:row>41</xdr:row>
      <xdr:rowOff>90053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74830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3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162386</xdr:rowOff>
    </xdr:from>
    <xdr:to>
      <xdr:col>50</xdr:col>
      <xdr:colOff>165100</xdr:colOff>
      <xdr:row>41</xdr:row>
      <xdr:rowOff>92536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39253</xdr:rowOff>
    </xdr:from>
    <xdr:to>
      <xdr:col>55</xdr:col>
      <xdr:colOff>0</xdr:colOff>
      <xdr:row>41</xdr:row>
      <xdr:rowOff>41736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68703"/>
          <a:ext cx="8382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165502</xdr:rowOff>
    </xdr:from>
    <xdr:to>
      <xdr:col>46</xdr:col>
      <xdr:colOff>38100</xdr:colOff>
      <xdr:row>41</xdr:row>
      <xdr:rowOff>95652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41736</xdr:rowOff>
    </xdr:from>
    <xdr:to>
      <xdr:col>50</xdr:col>
      <xdr:colOff>114300</xdr:colOff>
      <xdr:row>41</xdr:row>
      <xdr:rowOff>44852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071186"/>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168663</xdr:rowOff>
    </xdr:from>
    <xdr:to>
      <xdr:col>41</xdr:col>
      <xdr:colOff>101600</xdr:colOff>
      <xdr:row>41</xdr:row>
      <xdr:rowOff>98813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44852</xdr:rowOff>
    </xdr:from>
    <xdr:to>
      <xdr:col>45</xdr:col>
      <xdr:colOff>177800</xdr:colOff>
      <xdr:row>41</xdr:row>
      <xdr:rowOff>48013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74302"/>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170952</xdr:rowOff>
    </xdr:from>
    <xdr:to>
      <xdr:col>36</xdr:col>
      <xdr:colOff>165100</xdr:colOff>
      <xdr:row>41</xdr:row>
      <xdr:rowOff>101102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48013</xdr:rowOff>
    </xdr:from>
    <xdr:to>
      <xdr:col>41</xdr:col>
      <xdr:colOff>50800</xdr:colOff>
      <xdr:row>41</xdr:row>
      <xdr:rowOff>50302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77463"/>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83663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86779</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1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89940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1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92229</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2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76200</xdr:rowOff>
    </xdr:from>
    <xdr:to>
      <xdr:col>24</xdr:col>
      <xdr:colOff>114300</xdr:colOff>
      <xdr:row>61</xdr:row>
      <xdr:rowOff>6350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54627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127000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039749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43180</xdr:rowOff>
    </xdr:from>
    <xdr:to>
      <xdr:col>15</xdr:col>
      <xdr:colOff>101600</xdr:colOff>
      <xdr:row>60</xdr:row>
      <xdr:rowOff>144780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93980</xdr:rowOff>
    </xdr:from>
    <xdr:to>
      <xdr:col>19</xdr:col>
      <xdr:colOff>177800</xdr:colOff>
      <xdr:row>60</xdr:row>
      <xdr:rowOff>110490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3809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93980</xdr:rowOff>
    </xdr:from>
    <xdr:to>
      <xdr:col>15</xdr:col>
      <xdr:colOff>50800</xdr:colOff>
      <xdr:row>60</xdr:row>
      <xdr:rowOff>102870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2019300" y="103809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34290</xdr:rowOff>
    </xdr:from>
    <xdr:to>
      <xdr:col>6</xdr:col>
      <xdr:colOff>38100</xdr:colOff>
      <xdr:row>60</xdr:row>
      <xdr:rowOff>135890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85090</xdr:rowOff>
    </xdr:from>
    <xdr:to>
      <xdr:col>10</xdr:col>
      <xdr:colOff>114300</xdr:colOff>
      <xdr:row>60</xdr:row>
      <xdr:rowOff>102870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37209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135907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127017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1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101156</xdr:rowOff>
    </xdr:from>
    <xdr:to>
      <xdr:col>55</xdr:col>
      <xdr:colOff>50800</xdr:colOff>
      <xdr:row>64</xdr:row>
      <xdr:rowOff>31306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9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16083</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81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103682</xdr:rowOff>
    </xdr:from>
    <xdr:to>
      <xdr:col>50</xdr:col>
      <xdr:colOff>165100</xdr:colOff>
      <xdr:row>64</xdr:row>
      <xdr:rowOff>33832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9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151956</xdr:rowOff>
    </xdr:from>
    <xdr:to>
      <xdr:col>55</xdr:col>
      <xdr:colOff>0</xdr:colOff>
      <xdr:row>63</xdr:row>
      <xdr:rowOff>154482</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0953306"/>
          <a:ext cx="8382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106850</xdr:rowOff>
    </xdr:from>
    <xdr:to>
      <xdr:col>46</xdr:col>
      <xdr:colOff>38100</xdr:colOff>
      <xdr:row>64</xdr:row>
      <xdr:rowOff>37000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9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154482</xdr:rowOff>
    </xdr:from>
    <xdr:to>
      <xdr:col>50</xdr:col>
      <xdr:colOff>114300</xdr:colOff>
      <xdr:row>63</xdr:row>
      <xdr:rowOff>157650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10955832"/>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112745</xdr:rowOff>
    </xdr:from>
    <xdr:to>
      <xdr:col>41</xdr:col>
      <xdr:colOff>101600</xdr:colOff>
      <xdr:row>64</xdr:row>
      <xdr:rowOff>42895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9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157650</xdr:rowOff>
    </xdr:from>
    <xdr:to>
      <xdr:col>45</xdr:col>
      <xdr:colOff>177800</xdr:colOff>
      <xdr:row>63</xdr:row>
      <xdr:rowOff>163545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10959000"/>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115000</xdr:rowOff>
    </xdr:from>
    <xdr:to>
      <xdr:col>36</xdr:col>
      <xdr:colOff>165100</xdr:colOff>
      <xdr:row>64</xdr:row>
      <xdr:rowOff>45150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9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163545</xdr:rowOff>
    </xdr:from>
    <xdr:to>
      <xdr:col>41</xdr:col>
      <xdr:colOff>50800</xdr:colOff>
      <xdr:row>63</xdr:row>
      <xdr:rowOff>165800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0964895"/>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24959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9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28127</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100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34022</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10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36277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100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64770</xdr:rowOff>
    </xdr:from>
    <xdr:to>
      <xdr:col>20</xdr:col>
      <xdr:colOff>38100</xdr:colOff>
      <xdr:row>82</xdr:row>
      <xdr:rowOff>166370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115570</xdr:rowOff>
    </xdr:from>
    <xdr:to>
      <xdr:col>24</xdr:col>
      <xdr:colOff>63500</xdr:colOff>
      <xdr:row>82</xdr:row>
      <xdr:rowOff>140970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17447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38100</xdr:rowOff>
    </xdr:from>
    <xdr:to>
      <xdr:col>15</xdr:col>
      <xdr:colOff>101600</xdr:colOff>
      <xdr:row>82</xdr:row>
      <xdr:rowOff>139700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88900</xdr:rowOff>
    </xdr:from>
    <xdr:to>
      <xdr:col>19</xdr:col>
      <xdr:colOff>177800</xdr:colOff>
      <xdr:row>82</xdr:row>
      <xdr:rowOff>115570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147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11430</xdr:rowOff>
    </xdr:from>
    <xdr:to>
      <xdr:col>10</xdr:col>
      <xdr:colOff>165100</xdr:colOff>
      <xdr:row>82</xdr:row>
      <xdr:rowOff>113030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0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62230</xdr:rowOff>
    </xdr:from>
    <xdr:to>
      <xdr:col>15</xdr:col>
      <xdr:colOff>50800</xdr:colOff>
      <xdr:row>82</xdr:row>
      <xdr:rowOff>88900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121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156211</xdr:rowOff>
    </xdr:from>
    <xdr:to>
      <xdr:col>6</xdr:col>
      <xdr:colOff>38100</xdr:colOff>
      <xdr:row>82</xdr:row>
      <xdr:rowOff>86361</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35561</xdr:rowOff>
    </xdr:from>
    <xdr:to>
      <xdr:col>10</xdr:col>
      <xdr:colOff>114300</xdr:colOff>
      <xdr:row>82</xdr:row>
      <xdr:rowOff>62230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094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113047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157497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130827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18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129557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102888</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12629</xdr:rowOff>
    </xdr:from>
    <xdr:to>
      <xdr:col>55</xdr:col>
      <xdr:colOff>50800</xdr:colOff>
      <xdr:row>85</xdr:row>
      <xdr:rowOff>114229</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5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162506</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56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16515</xdr:rowOff>
    </xdr:from>
    <xdr:to>
      <xdr:col>50</xdr:col>
      <xdr:colOff>165100</xdr:colOff>
      <xdr:row>85</xdr:row>
      <xdr:rowOff>118115</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58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63429</xdr:rowOff>
    </xdr:from>
    <xdr:to>
      <xdr:col>55</xdr:col>
      <xdr:colOff>0</xdr:colOff>
      <xdr:row>85</xdr:row>
      <xdr:rowOff>67315</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9639300" y="14636679"/>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21361</xdr:rowOff>
    </xdr:from>
    <xdr:to>
      <xdr:col>46</xdr:col>
      <xdr:colOff>38100</xdr:colOff>
      <xdr:row>85</xdr:row>
      <xdr:rowOff>122961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59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67315</xdr:rowOff>
    </xdr:from>
    <xdr:to>
      <xdr:col>50</xdr:col>
      <xdr:colOff>114300</xdr:colOff>
      <xdr:row>85</xdr:row>
      <xdr:rowOff>72161</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640565"/>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26254</xdr:rowOff>
    </xdr:from>
    <xdr:to>
      <xdr:col>41</xdr:col>
      <xdr:colOff>101600</xdr:colOff>
      <xdr:row>85</xdr:row>
      <xdr:rowOff>127854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5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72161</xdr:rowOff>
    </xdr:from>
    <xdr:to>
      <xdr:col>45</xdr:col>
      <xdr:colOff>177800</xdr:colOff>
      <xdr:row>85</xdr:row>
      <xdr:rowOff>77054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61300" y="14645411"/>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30962</xdr:rowOff>
    </xdr:from>
    <xdr:to>
      <xdr:col>36</xdr:col>
      <xdr:colOff>165100</xdr:colOff>
      <xdr:row>85</xdr:row>
      <xdr:rowOff>132562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77054</xdr:rowOff>
    </xdr:from>
    <xdr:to>
      <xdr:col>41</xdr:col>
      <xdr:colOff>50800</xdr:colOff>
      <xdr:row>85</xdr:row>
      <xdr:rowOff>81762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6972300" y="14650304"/>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134526</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7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128444</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70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109242</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68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114088</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68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144381</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3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149089</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37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19050</xdr:rowOff>
    </xdr:from>
    <xdr:to>
      <xdr:col>85</xdr:col>
      <xdr:colOff>177800</xdr:colOff>
      <xdr:row>36</xdr:row>
      <xdr:rowOff>120650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62687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41927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6357600"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151130</xdr:rowOff>
    </xdr:from>
    <xdr:to>
      <xdr:col>81</xdr:col>
      <xdr:colOff>101600</xdr:colOff>
      <xdr:row>36</xdr:row>
      <xdr:rowOff>81280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543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69850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5481300" y="620268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163830</xdr:rowOff>
    </xdr:from>
    <xdr:to>
      <xdr:col>76</xdr:col>
      <xdr:colOff>165100</xdr:colOff>
      <xdr:row>36</xdr:row>
      <xdr:rowOff>93980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43180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flipV="1">
          <a:off x="14592300" y="62026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123190</xdr:rowOff>
    </xdr:from>
    <xdr:to>
      <xdr:col>72</xdr:col>
      <xdr:colOff>38100</xdr:colOff>
      <xdr:row>36</xdr:row>
      <xdr:rowOff>53340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652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2540</xdr:rowOff>
    </xdr:from>
    <xdr:to>
      <xdr:col>76</xdr:col>
      <xdr:colOff>114300</xdr:colOff>
      <xdr:row>36</xdr:row>
      <xdr:rowOff>43180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703300" y="61747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97790</xdr:rowOff>
    </xdr:from>
    <xdr:to>
      <xdr:col>67</xdr:col>
      <xdr:colOff>101600</xdr:colOff>
      <xdr:row>36</xdr:row>
      <xdr:rowOff>27940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148590</xdr:rowOff>
    </xdr:from>
    <xdr:to>
      <xdr:col>71</xdr:col>
      <xdr:colOff>177800</xdr:colOff>
      <xdr:row>36</xdr:row>
      <xdr:rowOff>2540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14300" y="61493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139717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97807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110507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69867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44467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E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E00-0000D5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E00-0000D7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E00-0000D901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142748</xdr:rowOff>
    </xdr:from>
    <xdr:to>
      <xdr:col>116</xdr:col>
      <xdr:colOff>114300</xdr:colOff>
      <xdr:row>41</xdr:row>
      <xdr:rowOff>72898</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2110700" y="70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121175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E00-0000E5010000}"/>
            </a:ext>
          </a:extLst>
        </xdr:cNvPr>
        <xdr:cNvSpPr txBox="1"/>
      </xdr:nvSpPr>
      <xdr:spPr>
        <a:xfrm>
          <a:off x="22199600" y="69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22098</xdr:rowOff>
    </xdr:from>
    <xdr:to>
      <xdr:col>116</xdr:col>
      <xdr:colOff>63500</xdr:colOff>
      <xdr:row>41</xdr:row>
      <xdr:rowOff>26670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1323300" y="70515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153416</xdr:rowOff>
    </xdr:from>
    <xdr:to>
      <xdr:col>107</xdr:col>
      <xdr:colOff>101600</xdr:colOff>
      <xdr:row>41</xdr:row>
      <xdr:rowOff>83566</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0383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32766</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0434300" y="705612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160274</xdr:rowOff>
    </xdr:from>
    <xdr:to>
      <xdr:col>102</xdr:col>
      <xdr:colOff>165100</xdr:colOff>
      <xdr:row>41</xdr:row>
      <xdr:rowOff>90424</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94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32766</xdr:rowOff>
    </xdr:from>
    <xdr:to>
      <xdr:col>107</xdr:col>
      <xdr:colOff>50800</xdr:colOff>
      <xdr:row>41</xdr:row>
      <xdr:rowOff>39624</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19545300" y="70622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164846</xdr:rowOff>
    </xdr:from>
    <xdr:to>
      <xdr:col>98</xdr:col>
      <xdr:colOff>38100</xdr:colOff>
      <xdr:row>41</xdr:row>
      <xdr:rowOff>94996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605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39624</xdr:rowOff>
    </xdr:from>
    <xdr:to>
      <xdr:col>102</xdr:col>
      <xdr:colOff>114300</xdr:colOff>
      <xdr:row>41</xdr:row>
      <xdr:rowOff>44196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8656300" y="70690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74693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81551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711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86123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711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133367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127181</xdr:rowOff>
    </xdr:from>
    <xdr:to>
      <xdr:col>81</xdr:col>
      <xdr:colOff>101600</xdr:colOff>
      <xdr:row>63</xdr:row>
      <xdr:rowOff>57331</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6531</xdr:rowOff>
    </xdr:from>
    <xdr:to>
      <xdr:col>85</xdr:col>
      <xdr:colOff>127000</xdr:colOff>
      <xdr:row>63</xdr:row>
      <xdr:rowOff>34290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108078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97790</xdr:rowOff>
    </xdr:from>
    <xdr:to>
      <xdr:col>76</xdr:col>
      <xdr:colOff>165100</xdr:colOff>
      <xdr:row>63</xdr:row>
      <xdr:rowOff>27940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148590</xdr:rowOff>
    </xdr:from>
    <xdr:to>
      <xdr:col>81</xdr:col>
      <xdr:colOff>50800</xdr:colOff>
      <xdr:row>63</xdr:row>
      <xdr:rowOff>6531</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1077849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39007</xdr:rowOff>
    </xdr:from>
    <xdr:to>
      <xdr:col>72</xdr:col>
      <xdr:colOff>38100</xdr:colOff>
      <xdr:row>62</xdr:row>
      <xdr:rowOff>140607</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89807</xdr:rowOff>
    </xdr:from>
    <xdr:to>
      <xdr:col>76</xdr:col>
      <xdr:colOff>114300</xdr:colOff>
      <xdr:row>62</xdr:row>
      <xdr:rowOff>148590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71970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150041</xdr:rowOff>
    </xdr:from>
    <xdr:to>
      <xdr:col>67</xdr:col>
      <xdr:colOff>101600</xdr:colOff>
      <xdr:row>62</xdr:row>
      <xdr:rowOff>80191</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29391</xdr:rowOff>
    </xdr:from>
    <xdr:to>
      <xdr:col>71</xdr:col>
      <xdr:colOff>177800</xdr:colOff>
      <xdr:row>62</xdr:row>
      <xdr:rowOff>89807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1065929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48458</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19067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131734</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71318</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40945</xdr:rowOff>
    </xdr:from>
    <xdr:to>
      <xdr:col>116</xdr:col>
      <xdr:colOff>114300</xdr:colOff>
      <xdr:row>63</xdr:row>
      <xdr:rowOff>142545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8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127322</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75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45059</xdr:rowOff>
    </xdr:from>
    <xdr:to>
      <xdr:col>112</xdr:col>
      <xdr:colOff>38100</xdr:colOff>
      <xdr:row>63</xdr:row>
      <xdr:rowOff>146659</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8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91745</xdr:rowOff>
    </xdr:from>
    <xdr:to>
      <xdr:col>116</xdr:col>
      <xdr:colOff>63500</xdr:colOff>
      <xdr:row>63</xdr:row>
      <xdr:rowOff>95859</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893095"/>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50241</xdr:rowOff>
    </xdr:from>
    <xdr:to>
      <xdr:col>107</xdr:col>
      <xdr:colOff>101600</xdr:colOff>
      <xdr:row>63</xdr:row>
      <xdr:rowOff>151841</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8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95859</xdr:rowOff>
    </xdr:from>
    <xdr:to>
      <xdr:col>111</xdr:col>
      <xdr:colOff>177800</xdr:colOff>
      <xdr:row>63</xdr:row>
      <xdr:rowOff>101041</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897209"/>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55499</xdr:rowOff>
    </xdr:from>
    <xdr:to>
      <xdr:col>102</xdr:col>
      <xdr:colOff>165100</xdr:colOff>
      <xdr:row>63</xdr:row>
      <xdr:rowOff>157099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101041</xdr:rowOff>
    </xdr:from>
    <xdr:to>
      <xdr:col>107</xdr:col>
      <xdr:colOff>50800</xdr:colOff>
      <xdr:row>63</xdr:row>
      <xdr:rowOff>106299</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90239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59233</xdr:rowOff>
    </xdr:from>
    <xdr:to>
      <xdr:col>98</xdr:col>
      <xdr:colOff>38100</xdr:colOff>
      <xdr:row>63</xdr:row>
      <xdr:rowOff>160833</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8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106299</xdr:rowOff>
    </xdr:from>
    <xdr:to>
      <xdr:col>102</xdr:col>
      <xdr:colOff>114300</xdr:colOff>
      <xdr:row>63</xdr:row>
      <xdr:rowOff>110033</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90764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137786</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93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142968</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9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148226</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151960</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95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E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E00-00009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00000000-0008-0000-0E00-00009602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E00-000098020000}"/>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152416</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E00-0000A4020000}"/>
            </a:ext>
          </a:extLst>
        </xdr:cNvPr>
        <xdr:cNvSpPr txBox="1"/>
      </xdr:nvSpPr>
      <xdr:spPr>
        <a:xfrm>
          <a:off x="16357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149498</xdr:rowOff>
    </xdr:from>
    <xdr:to>
      <xdr:col>81</xdr:col>
      <xdr:colOff>101600</xdr:colOff>
      <xdr:row>108</xdr:row>
      <xdr:rowOff>79648</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543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28848</xdr:rowOff>
    </xdr:from>
    <xdr:to>
      <xdr:col>85</xdr:col>
      <xdr:colOff>127000</xdr:colOff>
      <xdr:row>108</xdr:row>
      <xdr:rowOff>53339</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5481300" y="1854544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125005</xdr:rowOff>
    </xdr:from>
    <xdr:to>
      <xdr:col>76</xdr:col>
      <xdr:colOff>165100</xdr:colOff>
      <xdr:row>108</xdr:row>
      <xdr:rowOff>55155</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4541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4355</xdr:rowOff>
    </xdr:from>
    <xdr:to>
      <xdr:col>81</xdr:col>
      <xdr:colOff>50800</xdr:colOff>
      <xdr:row>108</xdr:row>
      <xdr:rowOff>28848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4592300" y="185209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100512</xdr:rowOff>
    </xdr:from>
    <xdr:to>
      <xdr:col>72</xdr:col>
      <xdr:colOff>38100</xdr:colOff>
      <xdr:row>108</xdr:row>
      <xdr:rowOff>30662</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365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151312</xdr:rowOff>
    </xdr:from>
    <xdr:to>
      <xdr:col>76</xdr:col>
      <xdr:colOff>114300</xdr:colOff>
      <xdr:row>108</xdr:row>
      <xdr:rowOff>4355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3703300" y="184964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76019</xdr:rowOff>
    </xdr:from>
    <xdr:to>
      <xdr:col>67</xdr:col>
      <xdr:colOff>101600</xdr:colOff>
      <xdr:row>108</xdr:row>
      <xdr:rowOff>6169</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276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126819</xdr:rowOff>
    </xdr:from>
    <xdr:to>
      <xdr:col>71</xdr:col>
      <xdr:colOff>177800</xdr:colOff>
      <xdr:row>107</xdr:row>
      <xdr:rowOff>151312</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2814300" y="184719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E00-0000AD020000}"/>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E00-0000AE020000}"/>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E00-0000AF020000}"/>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E00-0000B0020000}"/>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70775</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E00-0000B1020000}"/>
            </a:ext>
          </a:extLst>
        </xdr:cNvPr>
        <xdr:cNvSpPr txBox="1"/>
      </xdr:nvSpPr>
      <xdr:spPr>
        <a:xfrm>
          <a:off x="15266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46282</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E00-0000B2020000}"/>
            </a:ext>
          </a:extLst>
        </xdr:cNvPr>
        <xdr:cNvSpPr txBox="1"/>
      </xdr:nvSpPr>
      <xdr:spPr>
        <a:xfrm>
          <a:off x="14389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21789</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E00-0000B3020000}"/>
            </a:ext>
          </a:extLst>
        </xdr:cNvPr>
        <xdr:cNvSpPr txBox="1"/>
      </xdr:nvSpPr>
      <xdr:spPr>
        <a:xfrm>
          <a:off x="13500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168746</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E00-0000B4020000}"/>
            </a:ext>
          </a:extLst>
        </xdr:cNvPr>
        <xdr:cNvSpPr txBox="1"/>
      </xdr:nvSpPr>
      <xdr:spPr>
        <a:xfrm>
          <a:off x="12611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E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157035</xdr:rowOff>
    </xdr:from>
    <xdr:to>
      <xdr:col>116</xdr:col>
      <xdr:colOff>114300</xdr:colOff>
      <xdr:row>108</xdr:row>
      <xdr:rowOff>87185</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85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73359</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841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160083</xdr:rowOff>
    </xdr:from>
    <xdr:to>
      <xdr:col>112</xdr:col>
      <xdr:colOff>38100</xdr:colOff>
      <xdr:row>108</xdr:row>
      <xdr:rowOff>90233</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85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36385</xdr:rowOff>
    </xdr:from>
    <xdr:to>
      <xdr:col>116</xdr:col>
      <xdr:colOff>63500</xdr:colOff>
      <xdr:row>108</xdr:row>
      <xdr:rowOff>39433</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21323300" y="1855298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163894</xdr:rowOff>
    </xdr:from>
    <xdr:to>
      <xdr:col>107</xdr:col>
      <xdr:colOff>101600</xdr:colOff>
      <xdr:row>108</xdr:row>
      <xdr:rowOff>94044</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850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39433</xdr:rowOff>
    </xdr:from>
    <xdr:to>
      <xdr:col>111</xdr:col>
      <xdr:colOff>177800</xdr:colOff>
      <xdr:row>108</xdr:row>
      <xdr:rowOff>43244</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20434300" y="1855603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167894</xdr:rowOff>
    </xdr:from>
    <xdr:to>
      <xdr:col>102</xdr:col>
      <xdr:colOff>165100</xdr:colOff>
      <xdr:row>108</xdr:row>
      <xdr:rowOff>98044</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8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43244</xdr:rowOff>
    </xdr:from>
    <xdr:to>
      <xdr:col>107</xdr:col>
      <xdr:colOff>50800</xdr:colOff>
      <xdr:row>108</xdr:row>
      <xdr:rowOff>47244</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flipV="1">
          <a:off x="19545300" y="1855984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170751</xdr:rowOff>
    </xdr:from>
    <xdr:to>
      <xdr:col>98</xdr:col>
      <xdr:colOff>38100</xdr:colOff>
      <xdr:row>108</xdr:row>
      <xdr:rowOff>100901</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851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47244</xdr:rowOff>
    </xdr:from>
    <xdr:to>
      <xdr:col>102</xdr:col>
      <xdr:colOff>114300</xdr:colOff>
      <xdr:row>108</xdr:row>
      <xdr:rowOff>50101</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8656300" y="1856384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00000000-0008-0000-0E00-0000E602000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00000000-0008-0000-0E00-0000E7020000}"/>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44" name="n_3aveValue【公民館】&#10;一人当たり面積">
          <a:extLst>
            <a:ext uri="{FF2B5EF4-FFF2-40B4-BE49-F238E27FC236}">
              <a16:creationId xmlns:a16="http://schemas.microsoft.com/office/drawing/2014/main" id="{00000000-0008-0000-0E00-0000E8020000}"/>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45" name="n_4aveValue【公民館】&#10;一人当たり面積">
          <a:extLst>
            <a:ext uri="{FF2B5EF4-FFF2-40B4-BE49-F238E27FC236}">
              <a16:creationId xmlns:a16="http://schemas.microsoft.com/office/drawing/2014/main" id="{00000000-0008-0000-0E00-0000E9020000}"/>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81360</xdr:rowOff>
    </xdr:from>
    <xdr:ext cx="469744" cy="259045"/>
    <xdr:sp macro="" textlink="">
      <xdr:nvSpPr>
        <xdr:cNvPr id="746" name="n_1mainValue【公民館】&#10;一人当たり面積">
          <a:extLst>
            <a:ext uri="{FF2B5EF4-FFF2-40B4-BE49-F238E27FC236}">
              <a16:creationId xmlns:a16="http://schemas.microsoft.com/office/drawing/2014/main" id="{00000000-0008-0000-0E00-0000EA020000}"/>
            </a:ext>
          </a:extLst>
        </xdr:cNvPr>
        <xdr:cNvSpPr txBox="1"/>
      </xdr:nvSpPr>
      <xdr:spPr>
        <a:xfrm>
          <a:off x="21075727" y="1859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85171</xdr:rowOff>
    </xdr:from>
    <xdr:ext cx="469744" cy="259045"/>
    <xdr:sp macro="" textlink="">
      <xdr:nvSpPr>
        <xdr:cNvPr id="747" name="n_2mainValue【公民館】&#10;一人当たり面積">
          <a:extLst>
            <a:ext uri="{FF2B5EF4-FFF2-40B4-BE49-F238E27FC236}">
              <a16:creationId xmlns:a16="http://schemas.microsoft.com/office/drawing/2014/main" id="{00000000-0008-0000-0E00-0000EB020000}"/>
            </a:ext>
          </a:extLst>
        </xdr:cNvPr>
        <xdr:cNvSpPr txBox="1"/>
      </xdr:nvSpPr>
      <xdr:spPr>
        <a:xfrm>
          <a:off x="20199427" y="1860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89171</xdr:rowOff>
    </xdr:from>
    <xdr:ext cx="469744" cy="259045"/>
    <xdr:sp macro="" textlink="">
      <xdr:nvSpPr>
        <xdr:cNvPr id="748" name="n_3mainValue【公民館】&#10;一人当たり面積">
          <a:extLst>
            <a:ext uri="{FF2B5EF4-FFF2-40B4-BE49-F238E27FC236}">
              <a16:creationId xmlns:a16="http://schemas.microsoft.com/office/drawing/2014/main" id="{00000000-0008-0000-0E00-0000EC020000}"/>
            </a:ext>
          </a:extLst>
        </xdr:cNvPr>
        <xdr:cNvSpPr txBox="1"/>
      </xdr:nvSpPr>
      <xdr:spPr>
        <a:xfrm>
          <a:off x="19310427"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92028</xdr:rowOff>
    </xdr:from>
    <xdr:ext cx="469744" cy="259045"/>
    <xdr:sp macro="" textlink="">
      <xdr:nvSpPr>
        <xdr:cNvPr id="749" name="n_4mainValue【公民館】&#10;一人当たり面積">
          <a:extLst>
            <a:ext uri="{FF2B5EF4-FFF2-40B4-BE49-F238E27FC236}">
              <a16:creationId xmlns:a16="http://schemas.microsoft.com/office/drawing/2014/main" id="{00000000-0008-0000-0E00-0000ED020000}"/>
            </a:ext>
          </a:extLst>
        </xdr:cNvPr>
        <xdr:cNvSpPr txBox="1"/>
      </xdr:nvSpPr>
      <xdr:spPr>
        <a:xfrm>
          <a:off x="18421427" y="1860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分析表①における施設類型別有形固定資産減価償却率を見ると、いずれの施設も年々上昇傾向にあり、老朽化が進んでいる。</a:t>
          </a:r>
        </a:p>
        <a:p>
          <a:r>
            <a:rPr kumimoji="1" lang="ja-JP" altLang="en-US" sz="1300">
              <a:latin typeface="ＭＳ Ｐゴシック" panose="020B0600070205080204" pitchFamily="50" charset="-128"/>
              <a:ea typeface="ＭＳ Ｐゴシック" panose="020B0600070205080204" pitchFamily="50" charset="-128"/>
            </a:rPr>
            <a:t>学校施設や公民館については、類似団体と比較しても大きく上回っていることから、将来的に除却又は更新等、適正化を進める必要がある。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116840</xdr:rowOff>
    </xdr:from>
    <xdr:to>
      <xdr:col>10</xdr:col>
      <xdr:colOff>165100</xdr:colOff>
      <xdr:row>39</xdr:row>
      <xdr:rowOff>46990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34544</xdr:rowOff>
    </xdr:from>
    <xdr:to>
      <xdr:col>6</xdr:col>
      <xdr:colOff>38100</xdr:colOff>
      <xdr:row>38</xdr:row>
      <xdr:rowOff>136144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162560</xdr:rowOff>
    </xdr:from>
    <xdr:to>
      <xdr:col>24</xdr:col>
      <xdr:colOff>114300</xdr:colOff>
      <xdr:row>42</xdr:row>
      <xdr:rowOff>92710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7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77487</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710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77978</xdr:rowOff>
    </xdr:from>
    <xdr:to>
      <xdr:col>20</xdr:col>
      <xdr:colOff>38100</xdr:colOff>
      <xdr:row>42</xdr:row>
      <xdr:rowOff>8128</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71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128778</xdr:rowOff>
    </xdr:from>
    <xdr:to>
      <xdr:col>24</xdr:col>
      <xdr:colOff>63500</xdr:colOff>
      <xdr:row>42</xdr:row>
      <xdr:rowOff>41910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7158228"/>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153416</xdr:rowOff>
    </xdr:from>
    <xdr:to>
      <xdr:col>15</xdr:col>
      <xdr:colOff>101600</xdr:colOff>
      <xdr:row>41</xdr:row>
      <xdr:rowOff>83566</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32766</xdr:rowOff>
    </xdr:from>
    <xdr:to>
      <xdr:col>19</xdr:col>
      <xdr:colOff>177800</xdr:colOff>
      <xdr:row>41</xdr:row>
      <xdr:rowOff>128778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70622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57404</xdr:rowOff>
    </xdr:from>
    <xdr:to>
      <xdr:col>10</xdr:col>
      <xdr:colOff>165100</xdr:colOff>
      <xdr:row>40</xdr:row>
      <xdr:rowOff>159004</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108204</xdr:rowOff>
    </xdr:from>
    <xdr:to>
      <xdr:col>15</xdr:col>
      <xdr:colOff>50800</xdr:colOff>
      <xdr:row>41</xdr:row>
      <xdr:rowOff>32766</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9662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132842</xdr:rowOff>
    </xdr:from>
    <xdr:to>
      <xdr:col>6</xdr:col>
      <xdr:colOff>38100</xdr:colOff>
      <xdr:row>40</xdr:row>
      <xdr:rowOff>62992</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12192</xdr:rowOff>
    </xdr:from>
    <xdr:to>
      <xdr:col>10</xdr:col>
      <xdr:colOff>114300</xdr:colOff>
      <xdr:row>40</xdr:row>
      <xdr:rowOff>108204</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8701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157243</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63517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152671</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170705</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720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74693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710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150131</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700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54119</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51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95613</xdr:rowOff>
    </xdr:from>
    <xdr:to>
      <xdr:col>55</xdr:col>
      <xdr:colOff>50800</xdr:colOff>
      <xdr:row>36</xdr:row>
      <xdr:rowOff>25763</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118490</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59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125004</xdr:rowOff>
    </xdr:from>
    <xdr:to>
      <xdr:col>50</xdr:col>
      <xdr:colOff>165100</xdr:colOff>
      <xdr:row>36</xdr:row>
      <xdr:rowOff>55154</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146413</xdr:rowOff>
    </xdr:from>
    <xdr:to>
      <xdr:col>55</xdr:col>
      <xdr:colOff>0</xdr:colOff>
      <xdr:row>36</xdr:row>
      <xdr:rowOff>4354</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1471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164193</xdr:rowOff>
    </xdr:from>
    <xdr:to>
      <xdr:col>46</xdr:col>
      <xdr:colOff>38100</xdr:colOff>
      <xdr:row>36</xdr:row>
      <xdr:rowOff>94343</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4354</xdr:rowOff>
    </xdr:from>
    <xdr:to>
      <xdr:col>50</xdr:col>
      <xdr:colOff>114300</xdr:colOff>
      <xdr:row>36</xdr:row>
      <xdr:rowOff>43543</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1765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31931</xdr:rowOff>
    </xdr:from>
    <xdr:to>
      <xdr:col>41</xdr:col>
      <xdr:colOff>101600</xdr:colOff>
      <xdr:row>36</xdr:row>
      <xdr:rowOff>133531</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43543</xdr:rowOff>
    </xdr:from>
    <xdr:to>
      <xdr:col>45</xdr:col>
      <xdr:colOff>177800</xdr:colOff>
      <xdr:row>36</xdr:row>
      <xdr:rowOff>82731</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62157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58057</xdr:rowOff>
    </xdr:from>
    <xdr:to>
      <xdr:col>36</xdr:col>
      <xdr:colOff>165100</xdr:colOff>
      <xdr:row>36</xdr:row>
      <xdr:rowOff>159657</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82731</xdr:rowOff>
    </xdr:from>
    <xdr:to>
      <xdr:col>41</xdr:col>
      <xdr:colOff>50800</xdr:colOff>
      <xdr:row>36</xdr:row>
      <xdr:rowOff>108857</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2549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124658</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71681</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59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110870</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150058</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59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4734</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102705</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38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130628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56295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24312</xdr:rowOff>
    </xdr:from>
    <xdr:to>
      <xdr:col>15</xdr:col>
      <xdr:colOff>101600</xdr:colOff>
      <xdr:row>61</xdr:row>
      <xdr:rowOff>125912</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75112</xdr:rowOff>
    </xdr:from>
    <xdr:to>
      <xdr:col>19</xdr:col>
      <xdr:colOff>177800</xdr:colOff>
      <xdr:row>61</xdr:row>
      <xdr:rowOff>104503</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5335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42273</xdr:rowOff>
    </xdr:from>
    <xdr:to>
      <xdr:col>10</xdr:col>
      <xdr:colOff>165100</xdr:colOff>
      <xdr:row>61</xdr:row>
      <xdr:rowOff>143873</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75112</xdr:rowOff>
    </xdr:from>
    <xdr:to>
      <xdr:col>15</xdr:col>
      <xdr:colOff>50800</xdr:colOff>
      <xdr:row>61</xdr:row>
      <xdr:rowOff>93073</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105335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14515</xdr:rowOff>
    </xdr:from>
    <xdr:to>
      <xdr:col>6</xdr:col>
      <xdr:colOff>38100</xdr:colOff>
      <xdr:row>61</xdr:row>
      <xdr:rowOff>116115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93073</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52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380</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117039</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135000</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132642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101029</xdr:rowOff>
    </xdr:from>
    <xdr:to>
      <xdr:col>55</xdr:col>
      <xdr:colOff>50800</xdr:colOff>
      <xdr:row>63</xdr:row>
      <xdr:rowOff>31179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7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123906</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8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108077</xdr:rowOff>
    </xdr:from>
    <xdr:to>
      <xdr:col>50</xdr:col>
      <xdr:colOff>165100</xdr:colOff>
      <xdr:row>63</xdr:row>
      <xdr:rowOff>38227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7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151829</xdr:rowOff>
    </xdr:from>
    <xdr:to>
      <xdr:col>55</xdr:col>
      <xdr:colOff>0</xdr:colOff>
      <xdr:row>62</xdr:row>
      <xdr:rowOff>158877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781729"/>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117031</xdr:rowOff>
    </xdr:from>
    <xdr:to>
      <xdr:col>46</xdr:col>
      <xdr:colOff>38100</xdr:colOff>
      <xdr:row>63</xdr:row>
      <xdr:rowOff>47181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158877</xdr:rowOff>
    </xdr:from>
    <xdr:to>
      <xdr:col>50</xdr:col>
      <xdr:colOff>114300</xdr:colOff>
      <xdr:row>62</xdr:row>
      <xdr:rowOff>167831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78877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125984</xdr:rowOff>
    </xdr:from>
    <xdr:to>
      <xdr:col>41</xdr:col>
      <xdr:colOff>101600</xdr:colOff>
      <xdr:row>63</xdr:row>
      <xdr:rowOff>56134</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167831</xdr:rowOff>
    </xdr:from>
    <xdr:to>
      <xdr:col>45</xdr:col>
      <xdr:colOff>177800</xdr:colOff>
      <xdr:row>63</xdr:row>
      <xdr:rowOff>5334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79773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132461</xdr:rowOff>
    </xdr:from>
    <xdr:to>
      <xdr:col>36</xdr:col>
      <xdr:colOff>165100</xdr:colOff>
      <xdr:row>63</xdr:row>
      <xdr:rowOff>62611</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xdr:rowOff>
    </xdr:from>
    <xdr:to>
      <xdr:col>41</xdr:col>
      <xdr:colOff>50800</xdr:colOff>
      <xdr:row>63</xdr:row>
      <xdr:rowOff>11811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80668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98696</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0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109173</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54754</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5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63708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52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72661</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79138</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53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157480</xdr:rowOff>
    </xdr:from>
    <xdr:to>
      <xdr:col>24</xdr:col>
      <xdr:colOff>114300</xdr:colOff>
      <xdr:row>83</xdr:row>
      <xdr:rowOff>87630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135907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19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127000</xdr:rowOff>
    </xdr:from>
    <xdr:to>
      <xdr:col>20</xdr:col>
      <xdr:colOff>38100</xdr:colOff>
      <xdr:row>83</xdr:row>
      <xdr:rowOff>57150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6350</xdr:rowOff>
    </xdr:from>
    <xdr:to>
      <xdr:col>24</xdr:col>
      <xdr:colOff>63500</xdr:colOff>
      <xdr:row>83</xdr:row>
      <xdr:rowOff>36830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236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99061</xdr:rowOff>
    </xdr:from>
    <xdr:to>
      <xdr:col>15</xdr:col>
      <xdr:colOff>101600</xdr:colOff>
      <xdr:row>83</xdr:row>
      <xdr:rowOff>29211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1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149861</xdr:rowOff>
    </xdr:from>
    <xdr:to>
      <xdr:col>19</xdr:col>
      <xdr:colOff>177800</xdr:colOff>
      <xdr:row>83</xdr:row>
      <xdr:rowOff>6350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2087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69850</xdr:rowOff>
    </xdr:from>
    <xdr:to>
      <xdr:col>10</xdr:col>
      <xdr:colOff>165100</xdr:colOff>
      <xdr:row>83</xdr:row>
      <xdr:rowOff>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120650</xdr:rowOff>
    </xdr:from>
    <xdr:to>
      <xdr:col>15</xdr:col>
      <xdr:colOff>50800</xdr:colOff>
      <xdr:row>82</xdr:row>
      <xdr:rowOff>149861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1795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134620</xdr:rowOff>
    </xdr:from>
    <xdr:to>
      <xdr:col>6</xdr:col>
      <xdr:colOff>38100</xdr:colOff>
      <xdr:row>83</xdr:row>
      <xdr:rowOff>64770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120650</xdr:rowOff>
    </xdr:from>
    <xdr:to>
      <xdr:col>10</xdr:col>
      <xdr:colOff>114300</xdr:colOff>
      <xdr:row>83</xdr:row>
      <xdr:rowOff>13970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1795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48277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20338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162577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55897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28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106363</xdr:rowOff>
    </xdr:from>
    <xdr:to>
      <xdr:col>55</xdr:col>
      <xdr:colOff>50800</xdr:colOff>
      <xdr:row>85</xdr:row>
      <xdr:rowOff>36513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5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129240</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35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114173</xdr:rowOff>
    </xdr:from>
    <xdr:to>
      <xdr:col>50</xdr:col>
      <xdr:colOff>165100</xdr:colOff>
      <xdr:row>85</xdr:row>
      <xdr:rowOff>44323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157163</xdr:rowOff>
    </xdr:from>
    <xdr:to>
      <xdr:col>55</xdr:col>
      <xdr:colOff>0</xdr:colOff>
      <xdr:row>84</xdr:row>
      <xdr:rowOff>164973</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558963"/>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124270</xdr:rowOff>
    </xdr:from>
    <xdr:to>
      <xdr:col>46</xdr:col>
      <xdr:colOff>38100</xdr:colOff>
      <xdr:row>85</xdr:row>
      <xdr:rowOff>54420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5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164973</xdr:rowOff>
    </xdr:from>
    <xdr:to>
      <xdr:col>50</xdr:col>
      <xdr:colOff>114300</xdr:colOff>
      <xdr:row>85</xdr:row>
      <xdr:rowOff>3620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566773"/>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134175</xdr:rowOff>
    </xdr:from>
    <xdr:to>
      <xdr:col>41</xdr:col>
      <xdr:colOff>101600</xdr:colOff>
      <xdr:row>85</xdr:row>
      <xdr:rowOff>64325</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5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3620</xdr:rowOff>
    </xdr:from>
    <xdr:to>
      <xdr:col>45</xdr:col>
      <xdr:colOff>177800</xdr:colOff>
      <xdr:row>85</xdr:row>
      <xdr:rowOff>13525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57687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69214</xdr:rowOff>
    </xdr:from>
    <xdr:to>
      <xdr:col>36</xdr:col>
      <xdr:colOff>165100</xdr:colOff>
      <xdr:row>84</xdr:row>
      <xdr:rowOff>170814</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120014</xdr:rowOff>
    </xdr:from>
    <xdr:to>
      <xdr:col>41</xdr:col>
      <xdr:colOff>50800</xdr:colOff>
      <xdr:row>85</xdr:row>
      <xdr:rowOff>13525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521814"/>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169752</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74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162513</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73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60850</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29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70947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30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80852</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31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15891</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19685</xdr:rowOff>
    </xdr:from>
    <xdr:to>
      <xdr:col>85</xdr:col>
      <xdr:colOff>177800</xdr:colOff>
      <xdr:row>34</xdr:row>
      <xdr:rowOff>121285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42562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128270</xdr:rowOff>
    </xdr:from>
    <xdr:to>
      <xdr:col>81</xdr:col>
      <xdr:colOff>101600</xdr:colOff>
      <xdr:row>34</xdr:row>
      <xdr:rowOff>58420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xdr:rowOff>
    </xdr:from>
    <xdr:to>
      <xdr:col>85</xdr:col>
      <xdr:colOff>127000</xdr:colOff>
      <xdr:row>34</xdr:row>
      <xdr:rowOff>70485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583692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65405</xdr:rowOff>
    </xdr:from>
    <xdr:to>
      <xdr:col>76</xdr:col>
      <xdr:colOff>165100</xdr:colOff>
      <xdr:row>33</xdr:row>
      <xdr:rowOff>167005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116205</xdr:rowOff>
    </xdr:from>
    <xdr:to>
      <xdr:col>81</xdr:col>
      <xdr:colOff>50800</xdr:colOff>
      <xdr:row>34</xdr:row>
      <xdr:rowOff>7620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592300" y="57740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2540</xdr:rowOff>
    </xdr:from>
    <xdr:to>
      <xdr:col>72</xdr:col>
      <xdr:colOff>38100</xdr:colOff>
      <xdr:row>33</xdr:row>
      <xdr:rowOff>104140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53340</xdr:rowOff>
    </xdr:from>
    <xdr:to>
      <xdr:col>76</xdr:col>
      <xdr:colOff>114300</xdr:colOff>
      <xdr:row>33</xdr:row>
      <xdr:rowOff>116205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57111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111125</xdr:rowOff>
    </xdr:from>
    <xdr:to>
      <xdr:col>67</xdr:col>
      <xdr:colOff>101600</xdr:colOff>
      <xdr:row>33</xdr:row>
      <xdr:rowOff>41275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55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161925</xdr:rowOff>
    </xdr:from>
    <xdr:to>
      <xdr:col>71</xdr:col>
      <xdr:colOff>177800</xdr:colOff>
      <xdr:row>33</xdr:row>
      <xdr:rowOff>53340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14300" y="56483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17162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68597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74947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12082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120667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57802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F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F00-0000DA01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F00-0000DC01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F00-0000DE01000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78299</xdr:rowOff>
    </xdr:from>
    <xdr:to>
      <xdr:col>116</xdr:col>
      <xdr:colOff>114300</xdr:colOff>
      <xdr:row>42</xdr:row>
      <xdr:rowOff>8449</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2110700" y="710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164676</xdr:rowOff>
    </xdr:from>
    <xdr:ext cx="469744"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F00-0000EA010000}"/>
            </a:ext>
          </a:extLst>
        </xdr:cNvPr>
        <xdr:cNvSpPr txBox="1"/>
      </xdr:nvSpPr>
      <xdr:spPr>
        <a:xfrm>
          <a:off x="22199600" y="702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78411</xdr:rowOff>
    </xdr:from>
    <xdr:to>
      <xdr:col>112</xdr:col>
      <xdr:colOff>38100</xdr:colOff>
      <xdr:row>42</xdr:row>
      <xdr:rowOff>8561</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1272500" y="71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129099</xdr:rowOff>
    </xdr:from>
    <xdr:to>
      <xdr:col>116</xdr:col>
      <xdr:colOff>63500</xdr:colOff>
      <xdr:row>41</xdr:row>
      <xdr:rowOff>129211</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1323300" y="7158549"/>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78553</xdr:rowOff>
    </xdr:from>
    <xdr:to>
      <xdr:col>107</xdr:col>
      <xdr:colOff>101600</xdr:colOff>
      <xdr:row>42</xdr:row>
      <xdr:rowOff>8703</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0383500" y="71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129211</xdr:rowOff>
    </xdr:from>
    <xdr:to>
      <xdr:col>111</xdr:col>
      <xdr:colOff>177800</xdr:colOff>
      <xdr:row>41</xdr:row>
      <xdr:rowOff>129353</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0434300" y="7158661"/>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78695</xdr:rowOff>
    </xdr:from>
    <xdr:to>
      <xdr:col>102</xdr:col>
      <xdr:colOff>165100</xdr:colOff>
      <xdr:row>42</xdr:row>
      <xdr:rowOff>8845</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9494500" y="71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129353</xdr:rowOff>
    </xdr:from>
    <xdr:to>
      <xdr:col>107</xdr:col>
      <xdr:colOff>50800</xdr:colOff>
      <xdr:row>41</xdr:row>
      <xdr:rowOff>129495</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19545300" y="7158803"/>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78798</xdr:rowOff>
    </xdr:from>
    <xdr:to>
      <xdr:col>98</xdr:col>
      <xdr:colOff>38100</xdr:colOff>
      <xdr:row>42</xdr:row>
      <xdr:rowOff>8948</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8605500" y="71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129495</xdr:rowOff>
    </xdr:from>
    <xdr:to>
      <xdr:col>102</xdr:col>
      <xdr:colOff>114300</xdr:colOff>
      <xdr:row>41</xdr:row>
      <xdr:rowOff>129598</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8656300" y="7158945"/>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171138</xdr:rowOff>
    </xdr:from>
    <xdr:ext cx="469744"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75728" y="7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171280</xdr:rowOff>
    </xdr:from>
    <xdr:ext cx="469744"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99428" y="720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171422</xdr:rowOff>
    </xdr:from>
    <xdr:ext cx="469744"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310428" y="720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75</xdr:rowOff>
    </xdr:from>
    <xdr:ext cx="469744"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421428" y="720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F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00000000-0008-0000-0F00-00001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00000000-0008-0000-0F00-00001702000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F00-000019020000}"/>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119017</xdr:rowOff>
    </xdr:from>
    <xdr:to>
      <xdr:col>85</xdr:col>
      <xdr:colOff>177800</xdr:colOff>
      <xdr:row>59</xdr:row>
      <xdr:rowOff>49167</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6268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141894</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F00-000025020000}"/>
            </a:ext>
          </a:extLst>
        </xdr:cNvPr>
        <xdr:cNvSpPr txBox="1"/>
      </xdr:nvSpPr>
      <xdr:spPr>
        <a:xfrm>
          <a:off x="16357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47172</xdr:rowOff>
    </xdr:from>
    <xdr:to>
      <xdr:col>81</xdr:col>
      <xdr:colOff>101600</xdr:colOff>
      <xdr:row>58</xdr:row>
      <xdr:rowOff>148772</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5430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97972</xdr:rowOff>
    </xdr:from>
    <xdr:to>
      <xdr:col>85</xdr:col>
      <xdr:colOff>127000</xdr:colOff>
      <xdr:row>58</xdr:row>
      <xdr:rowOff>169817</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5481300" y="100420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119017</xdr:rowOff>
    </xdr:from>
    <xdr:to>
      <xdr:col>76</xdr:col>
      <xdr:colOff>165100</xdr:colOff>
      <xdr:row>59</xdr:row>
      <xdr:rowOff>49167</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541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58</xdr:row>
      <xdr:rowOff>169817</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4592300" y="100420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47172</xdr:rowOff>
    </xdr:from>
    <xdr:to>
      <xdr:col>72</xdr:col>
      <xdr:colOff>38100</xdr:colOff>
      <xdr:row>58</xdr:row>
      <xdr:rowOff>148772</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652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97972</xdr:rowOff>
    </xdr:from>
    <xdr:to>
      <xdr:col>76</xdr:col>
      <xdr:colOff>114300</xdr:colOff>
      <xdr:row>58</xdr:row>
      <xdr:rowOff>169817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703300" y="100420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127181</xdr:rowOff>
    </xdr:from>
    <xdr:to>
      <xdr:col>67</xdr:col>
      <xdr:colOff>101600</xdr:colOff>
      <xdr:row>63</xdr:row>
      <xdr:rowOff>57331</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763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97972</xdr:rowOff>
    </xdr:from>
    <xdr:to>
      <xdr:col>71</xdr:col>
      <xdr:colOff>177800</xdr:colOff>
      <xdr:row>63</xdr:row>
      <xdr:rowOff>6531</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2814300" y="10042072"/>
          <a:ext cx="889000" cy="76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165299</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65694</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165299</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48458</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00000000-0008-0000-0F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00000000-0008-0000-0F00-00004C020000}"/>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00000000-0008-0000-0F00-00004E02000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00000000-0008-0000-0F00-000050020000}"/>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4979</xdr:rowOff>
    </xdr:from>
    <xdr:to>
      <xdr:col>102</xdr:col>
      <xdr:colOff>165100</xdr:colOff>
      <xdr:row>63</xdr:row>
      <xdr:rowOff>106579</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9494500" y="108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8605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60299</xdr:rowOff>
    </xdr:from>
    <xdr:to>
      <xdr:col>116</xdr:col>
      <xdr:colOff>114300</xdr:colOff>
      <xdr:row>63</xdr:row>
      <xdr:rowOff>161899</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2110700" y="108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00000000-0008-0000-0F00-00005C020000}"/>
            </a:ext>
          </a:extLst>
        </xdr:cNvPr>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61900</xdr:rowOff>
    </xdr:from>
    <xdr:to>
      <xdr:col>112</xdr:col>
      <xdr:colOff>38100</xdr:colOff>
      <xdr:row>63</xdr:row>
      <xdr:rowOff>163500</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1272500" y="108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111099</xdr:rowOff>
    </xdr:from>
    <xdr:to>
      <xdr:col>116</xdr:col>
      <xdr:colOff>63500</xdr:colOff>
      <xdr:row>63</xdr:row>
      <xdr:rowOff>112700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21323300" y="10912449"/>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63957</xdr:rowOff>
    </xdr:from>
    <xdr:to>
      <xdr:col>107</xdr:col>
      <xdr:colOff>101600</xdr:colOff>
      <xdr:row>63</xdr:row>
      <xdr:rowOff>165557</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03835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112700</xdr:rowOff>
    </xdr:from>
    <xdr:to>
      <xdr:col>111</xdr:col>
      <xdr:colOff>177800</xdr:colOff>
      <xdr:row>63</xdr:row>
      <xdr:rowOff>114757</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0434300" y="1091405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66015</xdr:rowOff>
    </xdr:from>
    <xdr:to>
      <xdr:col>102</xdr:col>
      <xdr:colOff>165100</xdr:colOff>
      <xdr:row>63</xdr:row>
      <xdr:rowOff>167615</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494500" y="108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114757</xdr:rowOff>
    </xdr:from>
    <xdr:to>
      <xdr:col>107</xdr:col>
      <xdr:colOff>50800</xdr:colOff>
      <xdr:row>63</xdr:row>
      <xdr:rowOff>116815</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19545300" y="1091610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67387</xdr:rowOff>
    </xdr:from>
    <xdr:to>
      <xdr:col>98</xdr:col>
      <xdr:colOff>38100</xdr:colOff>
      <xdr:row>63</xdr:row>
      <xdr:rowOff>168987</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8605500" y="108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116815</xdr:rowOff>
    </xdr:from>
    <xdr:to>
      <xdr:col>102</xdr:col>
      <xdr:colOff>114300</xdr:colOff>
      <xdr:row>63</xdr:row>
      <xdr:rowOff>118187</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8656300" y="109181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3" name="n_1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4" name="n_2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123106</xdr:rowOff>
    </xdr:from>
    <xdr:ext cx="469744" cy="259045"/>
    <xdr:sp macro="" textlink="">
      <xdr:nvSpPr>
        <xdr:cNvPr id="615" name="n_3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9310427" y="105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121048</xdr:rowOff>
    </xdr:from>
    <xdr:ext cx="469744" cy="259045"/>
    <xdr:sp macro="" textlink="">
      <xdr:nvSpPr>
        <xdr:cNvPr id="616" name="n_4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18421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154627</xdr:rowOff>
    </xdr:from>
    <xdr:ext cx="469744" cy="259045"/>
    <xdr:sp macro="" textlink="">
      <xdr:nvSpPr>
        <xdr:cNvPr id="617" name="n_1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09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156684</xdr:rowOff>
    </xdr:from>
    <xdr:ext cx="469744" cy="259045"/>
    <xdr:sp macro="" textlink="">
      <xdr:nvSpPr>
        <xdr:cNvPr id="618" name="n_2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09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158742</xdr:rowOff>
    </xdr:from>
    <xdr:ext cx="469744" cy="259045"/>
    <xdr:sp macro="" textlink="">
      <xdr:nvSpPr>
        <xdr:cNvPr id="619" name="n_3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096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160114</xdr:rowOff>
    </xdr:from>
    <xdr:ext cx="469744" cy="259045"/>
    <xdr:sp macro="" textlink="">
      <xdr:nvSpPr>
        <xdr:cNvPr id="620" name="n_4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096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80373</xdr:rowOff>
    </xdr:from>
    <xdr:to>
      <xdr:col>85</xdr:col>
      <xdr:colOff>177800</xdr:colOff>
      <xdr:row>86</xdr:row>
      <xdr:rowOff>10523</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58800</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50981</xdr:rowOff>
    </xdr:from>
    <xdr:to>
      <xdr:col>81</xdr:col>
      <xdr:colOff>101600</xdr:colOff>
      <xdr:row>85</xdr:row>
      <xdr:rowOff>152581</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101781</xdr:rowOff>
    </xdr:from>
    <xdr:to>
      <xdr:col>85</xdr:col>
      <xdr:colOff>127000</xdr:colOff>
      <xdr:row>85</xdr:row>
      <xdr:rowOff>131173</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46750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101781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46456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162016</xdr:rowOff>
    </xdr:from>
    <xdr:to>
      <xdr:col>72</xdr:col>
      <xdr:colOff>38100</xdr:colOff>
      <xdr:row>85</xdr:row>
      <xdr:rowOff>92166</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41366</xdr:rowOff>
    </xdr:from>
    <xdr:to>
      <xdr:col>76</xdr:col>
      <xdr:colOff>114300</xdr:colOff>
      <xdr:row>85</xdr:row>
      <xdr:rowOff>72389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703300" y="146146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130992</xdr:rowOff>
    </xdr:from>
    <xdr:to>
      <xdr:col>67</xdr:col>
      <xdr:colOff>101600</xdr:colOff>
      <xdr:row>85</xdr:row>
      <xdr:rowOff>61142</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10342</xdr:rowOff>
    </xdr:from>
    <xdr:to>
      <xdr:col>71</xdr:col>
      <xdr:colOff>177800</xdr:colOff>
      <xdr:row>85</xdr:row>
      <xdr:rowOff>41366</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45835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143708</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83293</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52269</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75474</xdr:rowOff>
    </xdr:from>
    <xdr:to>
      <xdr:col>116</xdr:col>
      <xdr:colOff>114300</xdr:colOff>
      <xdr:row>87</xdr:row>
      <xdr:rowOff>5624</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76454</xdr:rowOff>
    </xdr:from>
    <xdr:to>
      <xdr:col>112</xdr:col>
      <xdr:colOff>38100</xdr:colOff>
      <xdr:row>87</xdr:row>
      <xdr:rowOff>6604</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8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126274</xdr:rowOff>
    </xdr:from>
    <xdr:to>
      <xdr:col>116</xdr:col>
      <xdr:colOff>63500</xdr:colOff>
      <xdr:row>86</xdr:row>
      <xdr:rowOff>127254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1323300" y="14870974"/>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78087</xdr:rowOff>
    </xdr:from>
    <xdr:to>
      <xdr:col>107</xdr:col>
      <xdr:colOff>101600</xdr:colOff>
      <xdr:row>87</xdr:row>
      <xdr:rowOff>8237</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127254</xdr:rowOff>
    </xdr:from>
    <xdr:to>
      <xdr:col>111</xdr:col>
      <xdr:colOff>177800</xdr:colOff>
      <xdr:row>86</xdr:row>
      <xdr:rowOff>128887</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0434300" y="1487195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79394</xdr:rowOff>
    </xdr:from>
    <xdr:to>
      <xdr:col>102</xdr:col>
      <xdr:colOff>165100</xdr:colOff>
      <xdr:row>87</xdr:row>
      <xdr:rowOff>9544</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8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128887</xdr:rowOff>
    </xdr:from>
    <xdr:to>
      <xdr:col>107</xdr:col>
      <xdr:colOff>50800</xdr:colOff>
      <xdr:row>86</xdr:row>
      <xdr:rowOff>130194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9545300" y="1487358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50654</xdr:rowOff>
    </xdr:from>
    <xdr:to>
      <xdr:col>98</xdr:col>
      <xdr:colOff>38100</xdr:colOff>
      <xdr:row>86</xdr:row>
      <xdr:rowOff>152254</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7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101454</xdr:rowOff>
    </xdr:from>
    <xdr:to>
      <xdr:col>102</xdr:col>
      <xdr:colOff>114300</xdr:colOff>
      <xdr:row>86</xdr:row>
      <xdr:rowOff>130194</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8656300" y="14846154"/>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169181</xdr:rowOff>
    </xdr:from>
    <xdr:ext cx="469744" cy="25904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21075727" y="1491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170814</xdr:rowOff>
    </xdr:from>
    <xdr:ext cx="469744" cy="25904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20199427" y="149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671</xdr:rowOff>
    </xdr:from>
    <xdr:ext cx="469744" cy="25904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9310427" y="149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143381</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488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72752</xdr:rowOff>
    </xdr:from>
    <xdr:to>
      <xdr:col>85</xdr:col>
      <xdr:colOff>177800</xdr:colOff>
      <xdr:row>108</xdr:row>
      <xdr:rowOff>2902</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51179</xdr:rowOff>
    </xdr:from>
    <xdr:ext cx="405111" cy="25904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56424</xdr:rowOff>
    </xdr:from>
    <xdr:to>
      <xdr:col>81</xdr:col>
      <xdr:colOff>101600</xdr:colOff>
      <xdr:row>107</xdr:row>
      <xdr:rowOff>158024</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107224</xdr:rowOff>
    </xdr:from>
    <xdr:to>
      <xdr:col>85</xdr:col>
      <xdr:colOff>127000</xdr:colOff>
      <xdr:row>107</xdr:row>
      <xdr:rowOff>123552</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845237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40095</xdr:rowOff>
    </xdr:from>
    <xdr:to>
      <xdr:col>76</xdr:col>
      <xdr:colOff>165100</xdr:colOff>
      <xdr:row>107</xdr:row>
      <xdr:rowOff>141695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90895</xdr:rowOff>
    </xdr:from>
    <xdr:to>
      <xdr:col>81</xdr:col>
      <xdr:colOff>50800</xdr:colOff>
      <xdr:row>107</xdr:row>
      <xdr:rowOff>107224</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84360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23768</xdr:rowOff>
    </xdr:from>
    <xdr:to>
      <xdr:col>72</xdr:col>
      <xdr:colOff>38100</xdr:colOff>
      <xdr:row>107</xdr:row>
      <xdr:rowOff>125368</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74568</xdr:rowOff>
    </xdr:from>
    <xdr:to>
      <xdr:col>76</xdr:col>
      <xdr:colOff>114300</xdr:colOff>
      <xdr:row>107</xdr:row>
      <xdr:rowOff>90895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841971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5806</xdr:rowOff>
    </xdr:from>
    <xdr:to>
      <xdr:col>67</xdr:col>
      <xdr:colOff>101600</xdr:colOff>
      <xdr:row>107</xdr:row>
      <xdr:rowOff>107406</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56606</xdr:rowOff>
    </xdr:from>
    <xdr:to>
      <xdr:col>71</xdr:col>
      <xdr:colOff>177800</xdr:colOff>
      <xdr:row>107</xdr:row>
      <xdr:rowOff>74568</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814300" y="184017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0" name="n_1aveValue【庁舎】&#10;有形固定資産減価償却率">
          <a:extLst>
            <a:ext uri="{FF2B5EF4-FFF2-40B4-BE49-F238E27FC236}">
              <a16:creationId xmlns:a16="http://schemas.microsoft.com/office/drawing/2014/main" id="{00000000-0008-0000-0F00-00001603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1" name="n_2ave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792" name="n_3aveValue【庁舎】&#10;有形固定資産減価償却率">
          <a:extLst>
            <a:ext uri="{FF2B5EF4-FFF2-40B4-BE49-F238E27FC236}">
              <a16:creationId xmlns:a16="http://schemas.microsoft.com/office/drawing/2014/main" id="{00000000-0008-0000-0F00-000018030000}"/>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793" name="n_4ave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149151</xdr:rowOff>
    </xdr:from>
    <xdr:ext cx="405111" cy="259045"/>
    <xdr:sp macro="" textlink="">
      <xdr:nvSpPr>
        <xdr:cNvPr id="794" name="n_1mainValue【庁舎】&#10;有形固定資産減価償却率">
          <a:extLst>
            <a:ext uri="{FF2B5EF4-FFF2-40B4-BE49-F238E27FC236}">
              <a16:creationId xmlns:a16="http://schemas.microsoft.com/office/drawing/2014/main" id="{00000000-0008-0000-0F00-00001A030000}"/>
            </a:ext>
          </a:extLst>
        </xdr:cNvPr>
        <xdr:cNvSpPr txBox="1"/>
      </xdr:nvSpPr>
      <xdr:spPr>
        <a:xfrm>
          <a:off x="152660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132822</xdr:rowOff>
    </xdr:from>
    <xdr:ext cx="405111" cy="259045"/>
    <xdr:sp macro="" textlink="">
      <xdr:nvSpPr>
        <xdr:cNvPr id="795" name="n_2mainValue【庁舎】&#10;有形固定資産減価償却率">
          <a:extLst>
            <a:ext uri="{FF2B5EF4-FFF2-40B4-BE49-F238E27FC236}">
              <a16:creationId xmlns:a16="http://schemas.microsoft.com/office/drawing/2014/main" id="{00000000-0008-0000-0F00-00001B030000}"/>
            </a:ext>
          </a:extLst>
        </xdr:cNvPr>
        <xdr:cNvSpPr txBox="1"/>
      </xdr:nvSpPr>
      <xdr:spPr>
        <a:xfrm>
          <a:off x="14389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116495</xdr:rowOff>
    </xdr:from>
    <xdr:ext cx="405111" cy="259045"/>
    <xdr:sp macro="" textlink="">
      <xdr:nvSpPr>
        <xdr:cNvPr id="796" name="n_3mainValue【庁舎】&#10;有形固定資産減価償却率">
          <a:extLst>
            <a:ext uri="{FF2B5EF4-FFF2-40B4-BE49-F238E27FC236}">
              <a16:creationId xmlns:a16="http://schemas.microsoft.com/office/drawing/2014/main" id="{00000000-0008-0000-0F00-00001C030000}"/>
            </a:ext>
          </a:extLst>
        </xdr:cNvPr>
        <xdr:cNvSpPr txBox="1"/>
      </xdr:nvSpPr>
      <xdr:spPr>
        <a:xfrm>
          <a:off x="13500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98533</xdr:rowOff>
    </xdr:from>
    <xdr:ext cx="405111" cy="259045"/>
    <xdr:sp macro="" textlink="">
      <xdr:nvSpPr>
        <xdr:cNvPr id="797" name="n_4mainValue【庁舎】&#10;有形固定資産減価償却率">
          <a:extLst>
            <a:ext uri="{FF2B5EF4-FFF2-40B4-BE49-F238E27FC236}">
              <a16:creationId xmlns:a16="http://schemas.microsoft.com/office/drawing/2014/main" id="{00000000-0008-0000-0F00-00001D030000}"/>
            </a:ext>
          </a:extLst>
        </xdr:cNvPr>
        <xdr:cNvSpPr txBox="1"/>
      </xdr:nvSpPr>
      <xdr:spPr>
        <a:xfrm>
          <a:off x="12611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F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2" name="【庁舎】&#10;一人当たり面積最小値テキスト">
          <a:extLst>
            <a:ext uri="{FF2B5EF4-FFF2-40B4-BE49-F238E27FC236}">
              <a16:creationId xmlns:a16="http://schemas.microsoft.com/office/drawing/2014/main" id="{00000000-0008-0000-0F00-00003603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4" name="【庁舎】&#10;一人当たり面積最大値テキスト">
          <a:extLst>
            <a:ext uri="{FF2B5EF4-FFF2-40B4-BE49-F238E27FC236}">
              <a16:creationId xmlns:a16="http://schemas.microsoft.com/office/drawing/2014/main" id="{00000000-0008-0000-0F00-00003803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6" name="【庁舎】&#10;一人当たり面積平均値テキスト">
          <a:extLst>
            <a:ext uri="{FF2B5EF4-FFF2-40B4-BE49-F238E27FC236}">
              <a16:creationId xmlns:a16="http://schemas.microsoft.com/office/drawing/2014/main" id="{00000000-0008-0000-0F00-00003A030000}"/>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37719</xdr:rowOff>
    </xdr:from>
    <xdr:to>
      <xdr:col>116</xdr:col>
      <xdr:colOff>114300</xdr:colOff>
      <xdr:row>108</xdr:row>
      <xdr:rowOff>139319</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2110700" y="185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124096</xdr:rowOff>
    </xdr:from>
    <xdr:ext cx="469744" cy="259045"/>
    <xdr:sp macro="" textlink="">
      <xdr:nvSpPr>
        <xdr:cNvPr id="838" name="【庁舎】&#10;一人当たり面積該当値テキスト">
          <a:extLst>
            <a:ext uri="{FF2B5EF4-FFF2-40B4-BE49-F238E27FC236}">
              <a16:creationId xmlns:a16="http://schemas.microsoft.com/office/drawing/2014/main" id="{00000000-0008-0000-0F00-000046030000}"/>
            </a:ext>
          </a:extLst>
        </xdr:cNvPr>
        <xdr:cNvSpPr txBox="1"/>
      </xdr:nvSpPr>
      <xdr:spPr>
        <a:xfrm>
          <a:off x="22199600" y="184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39370</xdr:rowOff>
    </xdr:from>
    <xdr:to>
      <xdr:col>112</xdr:col>
      <xdr:colOff>38100</xdr:colOff>
      <xdr:row>108</xdr:row>
      <xdr:rowOff>140970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1272500" y="185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88519</xdr:rowOff>
    </xdr:from>
    <xdr:to>
      <xdr:col>116</xdr:col>
      <xdr:colOff>63500</xdr:colOff>
      <xdr:row>108</xdr:row>
      <xdr:rowOff>90170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21323300" y="18605119"/>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41529</xdr:rowOff>
    </xdr:from>
    <xdr:to>
      <xdr:col>107</xdr:col>
      <xdr:colOff>101600</xdr:colOff>
      <xdr:row>108</xdr:row>
      <xdr:rowOff>143129</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0383500" y="185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90170</xdr:rowOff>
    </xdr:from>
    <xdr:to>
      <xdr:col>111</xdr:col>
      <xdr:colOff>177800</xdr:colOff>
      <xdr:row>108</xdr:row>
      <xdr:rowOff>92329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0434300" y="1860677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43687</xdr:rowOff>
    </xdr:from>
    <xdr:to>
      <xdr:col>102</xdr:col>
      <xdr:colOff>165100</xdr:colOff>
      <xdr:row>108</xdr:row>
      <xdr:rowOff>145287</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9494500" y="18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92329</xdr:rowOff>
    </xdr:from>
    <xdr:to>
      <xdr:col>107</xdr:col>
      <xdr:colOff>50800</xdr:colOff>
      <xdr:row>108</xdr:row>
      <xdr:rowOff>94487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9545300" y="18608929"/>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45213</xdr:rowOff>
    </xdr:from>
    <xdr:to>
      <xdr:col>98</xdr:col>
      <xdr:colOff>38100</xdr:colOff>
      <xdr:row>108</xdr:row>
      <xdr:rowOff>146813</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8605500" y="1856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94487</xdr:rowOff>
    </xdr:from>
    <xdr:to>
      <xdr:col>102</xdr:col>
      <xdr:colOff>114300</xdr:colOff>
      <xdr:row>108</xdr:row>
      <xdr:rowOff>96013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8656300" y="1861108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7" name="n_1aveValue【庁舎】&#10;一人当たり面積">
          <a:extLst>
            <a:ext uri="{FF2B5EF4-FFF2-40B4-BE49-F238E27FC236}">
              <a16:creationId xmlns:a16="http://schemas.microsoft.com/office/drawing/2014/main" id="{00000000-0008-0000-0F00-00004F03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48" name="n_2aveValue【庁舎】&#10;一人当たり面積">
          <a:extLst>
            <a:ext uri="{FF2B5EF4-FFF2-40B4-BE49-F238E27FC236}">
              <a16:creationId xmlns:a16="http://schemas.microsoft.com/office/drawing/2014/main" id="{00000000-0008-0000-0F00-000050030000}"/>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849" name="n_3aveValue【庁舎】&#10;一人当たり面積">
          <a:extLst>
            <a:ext uri="{FF2B5EF4-FFF2-40B4-BE49-F238E27FC236}">
              <a16:creationId xmlns:a16="http://schemas.microsoft.com/office/drawing/2014/main" id="{00000000-0008-0000-0F00-000051030000}"/>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850" name="n_4aveValue【庁舎】&#10;一人当たり面積">
          <a:extLst>
            <a:ext uri="{FF2B5EF4-FFF2-40B4-BE49-F238E27FC236}">
              <a16:creationId xmlns:a16="http://schemas.microsoft.com/office/drawing/2014/main" id="{00000000-0008-0000-0F00-000052030000}"/>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132097</xdr:rowOff>
    </xdr:from>
    <xdr:ext cx="469744" cy="259045"/>
    <xdr:sp macro="" textlink="">
      <xdr:nvSpPr>
        <xdr:cNvPr id="851" name="n_1mainValue【庁舎】&#10;一人当たり面積">
          <a:extLst>
            <a:ext uri="{FF2B5EF4-FFF2-40B4-BE49-F238E27FC236}">
              <a16:creationId xmlns:a16="http://schemas.microsoft.com/office/drawing/2014/main" id="{00000000-0008-0000-0F00-000053030000}"/>
            </a:ext>
          </a:extLst>
        </xdr:cNvPr>
        <xdr:cNvSpPr txBox="1"/>
      </xdr:nvSpPr>
      <xdr:spPr>
        <a:xfrm>
          <a:off x="21075727" y="186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134256</xdr:rowOff>
    </xdr:from>
    <xdr:ext cx="469744" cy="259045"/>
    <xdr:sp macro="" textlink="">
      <xdr:nvSpPr>
        <xdr:cNvPr id="852" name="n_2mainValue【庁舎】&#10;一人当たり面積">
          <a:extLst>
            <a:ext uri="{FF2B5EF4-FFF2-40B4-BE49-F238E27FC236}">
              <a16:creationId xmlns:a16="http://schemas.microsoft.com/office/drawing/2014/main" id="{00000000-0008-0000-0F00-000054030000}"/>
            </a:ext>
          </a:extLst>
        </xdr:cNvPr>
        <xdr:cNvSpPr txBox="1"/>
      </xdr:nvSpPr>
      <xdr:spPr>
        <a:xfrm>
          <a:off x="20199427" y="1865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136414</xdr:rowOff>
    </xdr:from>
    <xdr:ext cx="469744" cy="259045"/>
    <xdr:sp macro="" textlink="">
      <xdr:nvSpPr>
        <xdr:cNvPr id="853" name="n_3mainValue【庁舎】&#10;一人当たり面積">
          <a:extLst>
            <a:ext uri="{FF2B5EF4-FFF2-40B4-BE49-F238E27FC236}">
              <a16:creationId xmlns:a16="http://schemas.microsoft.com/office/drawing/2014/main" id="{00000000-0008-0000-0F00-000055030000}"/>
            </a:ext>
          </a:extLst>
        </xdr:cNvPr>
        <xdr:cNvSpPr txBox="1"/>
      </xdr:nvSpPr>
      <xdr:spPr>
        <a:xfrm>
          <a:off x="19310427" y="186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137940</xdr:rowOff>
    </xdr:from>
    <xdr:ext cx="469744" cy="259045"/>
    <xdr:sp macro="" textlink="">
      <xdr:nvSpPr>
        <xdr:cNvPr id="854" name="n_4mainValue【庁舎】&#10;一人当たり面積">
          <a:extLst>
            <a:ext uri="{FF2B5EF4-FFF2-40B4-BE49-F238E27FC236}">
              <a16:creationId xmlns:a16="http://schemas.microsoft.com/office/drawing/2014/main" id="{00000000-0008-0000-0F00-000056030000}"/>
            </a:ext>
          </a:extLst>
        </xdr:cNvPr>
        <xdr:cNvSpPr txBox="1"/>
      </xdr:nvSpPr>
      <xdr:spPr>
        <a:xfrm>
          <a:off x="18421427"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分析表②における本町の施設類型別有形固定資産減価償却率は、図書館、福祉施設、消防施設、庁舎において類似団体平均より高く、老朽化が進んでいる。</a:t>
          </a:r>
        </a:p>
        <a:p>
          <a:r>
            <a:rPr kumimoji="1" lang="ja-JP" altLang="en-US" sz="1300">
              <a:latin typeface="ＭＳ Ｐゴシック" panose="020B0600070205080204" pitchFamily="50" charset="-128"/>
              <a:ea typeface="ＭＳ Ｐゴシック" panose="020B0600070205080204" pitchFamily="50" charset="-128"/>
            </a:rPr>
            <a:t>役場庁舎（昭和３７年）をはじめ、地域福祉センター（平成４年）や消防施設（昭和５１年）も建設から年数が経過し、修繕箇所も年々増加傾向にある。改修経費等の財政負担を軽減するためにも、公共施設等総合管理計画に基づき、施設の規模や配置等の適正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ここ数年は同数を維持。人口が年々減少し、高齢化率（令和５年度末現在</a:t>
          </a:r>
          <a:r>
            <a:rPr kumimoji="1" lang="en-US" altLang="ja-JP" sz="1300">
              <a:latin typeface="ＭＳ Ｐゴシック" panose="020B0600070205080204" pitchFamily="50" charset="-128"/>
              <a:ea typeface="ＭＳ Ｐゴシック" panose="020B0600070205080204" pitchFamily="50" charset="-128"/>
            </a:rPr>
            <a:t>50.65</a:t>
          </a:r>
          <a:r>
            <a:rPr kumimoji="1" lang="ja-JP" altLang="en-US" sz="1300">
              <a:latin typeface="ＭＳ Ｐゴシック" panose="020B0600070205080204" pitchFamily="50" charset="-128"/>
              <a:ea typeface="ＭＳ Ｐゴシック" panose="020B0600070205080204" pitchFamily="50" charset="-128"/>
            </a:rPr>
            <a:t>％）の上昇に加え、町内に中心となる産業がないこともあり財政基盤が弱く、類似団体の平均をと比較しても下回っている。行財政改革大綱に基づき行財政の効率化を進める一方、若桜町総合戦略に沿った施策の重点化の両立にも努め、財政基盤の強化、健全化を図りながら今後も活力あるまちづく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5940576"/>
          <a:ext cx="0" cy="155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92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69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594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41800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149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29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41800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2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04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41800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258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0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153609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41800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1897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96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2012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97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672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26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672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44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3672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44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3672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44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3672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44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％の増加。主な要因は、人件費が</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％、物件費が</a:t>
          </a:r>
          <a:r>
            <a:rPr kumimoji="1" lang="en-US" altLang="ja-JP" sz="1300">
              <a:latin typeface="ＭＳ Ｐゴシック" panose="020B0600070205080204" pitchFamily="50" charset="-128"/>
              <a:ea typeface="ＭＳ Ｐゴシック" panose="020B0600070205080204" pitchFamily="50" charset="-128"/>
            </a:rPr>
            <a:t>8.63</a:t>
          </a:r>
          <a:r>
            <a:rPr kumimoji="1" lang="ja-JP" altLang="en-US" sz="1300">
              <a:latin typeface="ＭＳ Ｐゴシック" panose="020B0600070205080204" pitchFamily="50" charset="-128"/>
              <a:ea typeface="ＭＳ Ｐゴシック" panose="020B0600070205080204" pitchFamily="50" charset="-128"/>
            </a:rPr>
            <a:t>％、補助費等が</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％増加したことによる。本町では地方交付税や国庫支出金など依存財源が</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を占めており、こうした財源の増減に大きく左右される財源構造である。近年公共施設等の整備、改修が続いており、地方債発行も増加している状況にあって、今後さらに無駄を省き、効率的な財政運営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884664"/>
          <a:ext cx="0" cy="1254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1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39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6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884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92329</xdr:rowOff>
    </xdr:from>
    <xdr:to>
      <xdr:col>23</xdr:col>
      <xdr:colOff>133350</xdr:colOff>
      <xdr:row>66</xdr:row>
      <xdr:rowOff>7747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823829"/>
          <a:ext cx="762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560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709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65</xdr:row>
      <xdr:rowOff>92329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731246"/>
          <a:ext cx="8128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649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42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65</xdr:row>
      <xdr:rowOff>89916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731246"/>
          <a:ext cx="8128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5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35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97155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821416"/>
          <a:ext cx="7937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658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4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6828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45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128397</xdr:rowOff>
    </xdr:from>
    <xdr:to>
      <xdr:col>23</xdr:col>
      <xdr:colOff>184150</xdr:colOff>
      <xdr:row>66</xdr:row>
      <xdr:rowOff>58547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8598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100474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83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41529</xdr:rowOff>
    </xdr:from>
    <xdr:to>
      <xdr:col>19</xdr:col>
      <xdr:colOff>184150</xdr:colOff>
      <xdr:row>65</xdr:row>
      <xdr:rowOff>143129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7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127906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859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6804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7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770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85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46355</xdr:rowOff>
    </xdr:from>
    <xdr:to>
      <xdr:col>7</xdr:col>
      <xdr:colOff>31750</xdr:colOff>
      <xdr:row>65</xdr:row>
      <xdr:rowOff>147955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777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132732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86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105,592</a:t>
          </a:r>
          <a:r>
            <a:rPr kumimoji="1" lang="ja-JP" altLang="en-US" sz="1300">
              <a:latin typeface="ＭＳ Ｐゴシック" panose="020B0600070205080204" pitchFamily="50" charset="-128"/>
              <a:ea typeface="ＭＳ Ｐゴシック" panose="020B0600070205080204" pitchFamily="50" charset="-128"/>
            </a:rPr>
            <a:t>円の増加。会計年度任用職員の共済組合加入や人事院勧告に伴う期末勤勉手当の増額など、人件費が増加したほか、委託料等物件費も年々増加しており、前年度より大幅に増加した。保有する公共施設の老朽化に伴い、維持管理等に要する経費も増加傾向にあり、物件費に影響を及ぼす可能性がある。優先度、緊急度を見極め、限られた財源を効果的に活用しながら引き続き経費節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389877"/>
          <a:ext cx="0" cy="1190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55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580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1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389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118494</xdr:rowOff>
    </xdr:from>
    <xdr:to>
      <xdr:col>23</xdr:col>
      <xdr:colOff>133350</xdr:colOff>
      <xdr:row>81</xdr:row>
      <xdr:rowOff>160959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491594"/>
          <a:ext cx="762000" cy="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325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4736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112734</xdr:rowOff>
    </xdr:from>
    <xdr:to>
      <xdr:col>19</xdr:col>
      <xdr:colOff>133350</xdr:colOff>
      <xdr:row>81</xdr:row>
      <xdr:rowOff>118494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485834"/>
          <a:ext cx="8128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458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53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95213</xdr:rowOff>
    </xdr:from>
    <xdr:to>
      <xdr:col>15</xdr:col>
      <xdr:colOff>82550</xdr:colOff>
      <xdr:row>81</xdr:row>
      <xdr:rowOff>112734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468313"/>
          <a:ext cx="8128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4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52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78507</xdr:rowOff>
    </xdr:from>
    <xdr:to>
      <xdr:col>11</xdr:col>
      <xdr:colOff>31750</xdr:colOff>
      <xdr:row>81</xdr:row>
      <xdr:rowOff>95213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451607"/>
          <a:ext cx="79375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4039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18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3838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16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110159</xdr:rowOff>
    </xdr:from>
    <xdr:to>
      <xdr:col>23</xdr:col>
      <xdr:colOff>184150</xdr:colOff>
      <xdr:row>82</xdr:row>
      <xdr:rowOff>40309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4832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82236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45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67694</xdr:rowOff>
    </xdr:from>
    <xdr:to>
      <xdr:col>19</xdr:col>
      <xdr:colOff>184150</xdr:colOff>
      <xdr:row>81</xdr:row>
      <xdr:rowOff>169294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440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8021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21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61934</xdr:rowOff>
    </xdr:from>
    <xdr:to>
      <xdr:col>15</xdr:col>
      <xdr:colOff>133350</xdr:colOff>
      <xdr:row>81</xdr:row>
      <xdr:rowOff>163534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4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21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44413</xdr:rowOff>
    </xdr:from>
    <xdr:to>
      <xdr:col>11</xdr:col>
      <xdr:colOff>82550</xdr:colOff>
      <xdr:row>81</xdr:row>
      <xdr:rowOff>146013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4175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130790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50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27707</xdr:rowOff>
    </xdr:from>
    <xdr:to>
      <xdr:col>7</xdr:col>
      <xdr:colOff>31750</xdr:colOff>
      <xdr:row>81</xdr:row>
      <xdr:rowOff>129307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4008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114084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48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％低下。変動要因としては、経験年数階層の変動による。類似団体平均を下回っているが、今後とも計画的な退職者補充と給与の適正化に努める。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526008"/>
          <a:ext cx="0" cy="1334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83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4860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27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526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94235</xdr:rowOff>
    </xdr:from>
    <xdr:to>
      <xdr:col>81</xdr:col>
      <xdr:colOff>44450</xdr:colOff>
      <xdr:row>87</xdr:row>
      <xdr:rowOff>113537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457935"/>
          <a:ext cx="762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40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30500" y="144312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113537</xdr:rowOff>
    </xdr:from>
    <xdr:to>
      <xdr:col>77</xdr:col>
      <xdr:colOff>44450</xdr:colOff>
      <xdr:row>88</xdr:row>
      <xdr:rowOff>9652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906500" y="14477237"/>
          <a:ext cx="80645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8500" y="14460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xdr:rowOff>
    </xdr:from>
    <xdr:to>
      <xdr:col>72</xdr:col>
      <xdr:colOff>203200</xdr:colOff>
      <xdr:row>88</xdr:row>
      <xdr:rowOff>67563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106400" y="14538452"/>
          <a:ext cx="8001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465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2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67563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293600" y="14511020"/>
          <a:ext cx="812800" cy="8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48917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26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484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43435</xdr:rowOff>
    </xdr:from>
    <xdr:to>
      <xdr:col>81</xdr:col>
      <xdr:colOff>95250</xdr:colOff>
      <xdr:row>87</xdr:row>
      <xdr:rowOff>145035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30500" y="144071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59962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25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62737</xdr:rowOff>
    </xdr:from>
    <xdr:to>
      <xdr:col>77</xdr:col>
      <xdr:colOff>95250</xdr:colOff>
      <xdr:row>87</xdr:row>
      <xdr:rowOff>164337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8500" y="1442643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3064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201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130302</xdr:rowOff>
    </xdr:from>
    <xdr:to>
      <xdr:col>73</xdr:col>
      <xdr:colOff>44450</xdr:colOff>
      <xdr:row>88</xdr:row>
      <xdr:rowOff>60452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4940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45229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5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54556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460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23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人の増加。主な要因は、人口減少と職員採用によるものである。類似団体平均を下回っているが、今後とも計画的に適正な定員管理を行う。</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474950" y="9662468"/>
          <a:ext cx="0" cy="1398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563850" y="1103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11060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563850" y="941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405100" y="9662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104811</xdr:rowOff>
    </xdr:from>
    <xdr:to>
      <xdr:col>81</xdr:col>
      <xdr:colOff>44450</xdr:colOff>
      <xdr:row>59</xdr:row>
      <xdr:rowOff>116761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712950" y="9845711"/>
          <a:ext cx="762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563850" y="9784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430500" y="9812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91138</xdr:rowOff>
    </xdr:from>
    <xdr:to>
      <xdr:col>77</xdr:col>
      <xdr:colOff>44450</xdr:colOff>
      <xdr:row>59</xdr:row>
      <xdr:rowOff>104811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906500" y="9832038"/>
          <a:ext cx="80645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668500" y="979583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370050" y="988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81371</xdr:rowOff>
    </xdr:from>
    <xdr:to>
      <xdr:col>72</xdr:col>
      <xdr:colOff>203200</xdr:colOff>
      <xdr:row>59</xdr:row>
      <xdr:rowOff>91138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106400" y="9822271"/>
          <a:ext cx="8001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868400" y="9784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557250" y="987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70685</xdr:rowOff>
    </xdr:from>
    <xdr:to>
      <xdr:col>68</xdr:col>
      <xdr:colOff>152400</xdr:colOff>
      <xdr:row>59</xdr:row>
      <xdr:rowOff>81371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293600" y="9811585"/>
          <a:ext cx="8128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055600" y="974021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763500" y="95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242800" y="9739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1950700" y="95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65961</xdr:rowOff>
    </xdr:from>
    <xdr:to>
      <xdr:col>81</xdr:col>
      <xdr:colOff>95250</xdr:colOff>
      <xdr:row>59</xdr:row>
      <xdr:rowOff>167561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430500" y="98068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82488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563850" y="96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54011</xdr:rowOff>
    </xdr:from>
    <xdr:to>
      <xdr:col>77</xdr:col>
      <xdr:colOff>95250</xdr:colOff>
      <xdr:row>59</xdr:row>
      <xdr:rowOff>155611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668500" y="97949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165788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370050" y="9576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40338</xdr:rowOff>
    </xdr:from>
    <xdr:to>
      <xdr:col>73</xdr:col>
      <xdr:colOff>44450</xdr:colOff>
      <xdr:row>59</xdr:row>
      <xdr:rowOff>141938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868400" y="9781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152115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557250" y="956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30571</xdr:rowOff>
    </xdr:from>
    <xdr:to>
      <xdr:col>68</xdr:col>
      <xdr:colOff>203200</xdr:colOff>
      <xdr:row>59</xdr:row>
      <xdr:rowOff>132171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055600" y="977147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116948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763500" y="985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19885</xdr:rowOff>
    </xdr:from>
    <xdr:to>
      <xdr:col>64</xdr:col>
      <xdr:colOff>152400</xdr:colOff>
      <xdr:row>59</xdr:row>
      <xdr:rowOff>121485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242800" y="97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106262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950700" y="984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年度単年度の比率は</a:t>
          </a:r>
          <a:r>
            <a:rPr kumimoji="1" lang="en-US" altLang="ja-JP" sz="1300">
              <a:latin typeface="ＭＳ Ｐゴシック" panose="020B0600070205080204" pitchFamily="50" charset="-128"/>
              <a:ea typeface="ＭＳ Ｐゴシック" panose="020B0600070205080204" pitchFamily="50" charset="-128"/>
            </a:rPr>
            <a:t>9.60149</a:t>
          </a:r>
          <a:r>
            <a:rPr kumimoji="1" lang="ja-JP" altLang="en-US" sz="1300">
              <a:latin typeface="ＭＳ Ｐゴシック" panose="020B0600070205080204" pitchFamily="50" charset="-128"/>
              <a:ea typeface="ＭＳ Ｐゴシック" panose="020B0600070205080204" pitchFamily="50" charset="-128"/>
            </a:rPr>
            <a:t>と前年より</a:t>
          </a:r>
          <a:r>
            <a:rPr kumimoji="1" lang="en-US" altLang="ja-JP" sz="1300">
              <a:latin typeface="ＭＳ Ｐゴシック" panose="020B0600070205080204" pitchFamily="50" charset="-128"/>
              <a:ea typeface="ＭＳ Ｐゴシック" panose="020B0600070205080204" pitchFamily="50" charset="-128"/>
            </a:rPr>
            <a:t>0.63778</a:t>
          </a:r>
          <a:r>
            <a:rPr kumimoji="1" lang="ja-JP" altLang="en-US" sz="1300">
              <a:latin typeface="ＭＳ Ｐゴシック" panose="020B0600070205080204" pitchFamily="50" charset="-128"/>
              <a:ea typeface="ＭＳ Ｐゴシック" panose="020B0600070205080204" pitchFamily="50" charset="-128"/>
            </a:rPr>
            <a:t>増えており、結果</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ヶ年の平均も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％増加した。主な要因は、過去に実施したわかさこども園調理室等改修事業などの起債償還が始まったことで、元利償還金が前年より約</a:t>
          </a:r>
          <a:r>
            <a:rPr kumimoji="1" lang="en-US" altLang="ja-JP" sz="1300">
              <a:latin typeface="ＭＳ Ｐゴシック" panose="020B0600070205080204" pitchFamily="50" charset="-128"/>
              <a:ea typeface="ＭＳ Ｐゴシック" panose="020B0600070205080204" pitchFamily="50" charset="-128"/>
            </a:rPr>
            <a:t>1,237</a:t>
          </a:r>
          <a:r>
            <a:rPr kumimoji="1" lang="ja-JP" altLang="en-US" sz="1300">
              <a:latin typeface="ＭＳ Ｐゴシック" panose="020B0600070205080204" pitchFamily="50" charset="-128"/>
              <a:ea typeface="ＭＳ Ｐゴシック" panose="020B0600070205080204" pitchFamily="50" charset="-128"/>
            </a:rPr>
            <a:t>万円増加したことによる。早期健全化基準は下回っているが、大型事業等が増加すると一気に上昇する恐れがあり、今後、人口減少進行が見込まれる中、基準財政規模に基づく交付税もいつ減少するかは不透明であり、さらに財政力に見合った公債費の発行、抑制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474950" y="6096847"/>
          <a:ext cx="0" cy="1374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563850" y="74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7471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563850" y="584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6096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712950" y="6951556"/>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563850" y="671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430500" y="6858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906500" y="6901604"/>
          <a:ext cx="80645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668500" y="6818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370050" y="660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106400" y="6869430"/>
          <a:ext cx="8001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868400" y="68025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557250" y="65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2293600" y="686943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055600" y="67445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763500" y="651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242800" y="67445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950700" y="651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430500" y="69811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56385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668500" y="69071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0050" y="698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868400" y="68508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57250" y="693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055600" y="681863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63500" y="69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2428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50700" y="69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地方債現在高など将来負担額が前年より</a:t>
          </a:r>
          <a:r>
            <a:rPr kumimoji="1" lang="en-US" altLang="ja-JP" sz="1300">
              <a:latin typeface="ＭＳ Ｐゴシック" panose="020B0600070205080204" pitchFamily="50" charset="-128"/>
              <a:ea typeface="ＭＳ Ｐゴシック" panose="020B0600070205080204" pitchFamily="50" charset="-128"/>
            </a:rPr>
            <a:t>5,877</a:t>
          </a:r>
          <a:r>
            <a:rPr kumimoji="1" lang="ja-JP" altLang="en-US" sz="1300">
              <a:latin typeface="ＭＳ Ｐゴシック" panose="020B0600070205080204" pitchFamily="50" charset="-128"/>
              <a:ea typeface="ＭＳ Ｐゴシック" panose="020B0600070205080204" pitchFamily="50" charset="-128"/>
            </a:rPr>
            <a:t>万円増加したが、基準財政需要額算入見込額など充当可能財源が前年より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万円と大幅に増加したことで、赤字は生じていない。地方債残高は年々増加傾向にあり、今後も計画的な地方債の発行に努め、限られた財源の中で、合理的かつ効果的な財政運営を行う。</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474950" y="2230664"/>
          <a:ext cx="0" cy="1603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563850" y="380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3834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54247</xdr:rowOff>
    </xdr:from>
    <xdr:to>
      <xdr:col>77</xdr:col>
      <xdr:colOff>95250</xdr:colOff>
      <xdr:row>13</xdr:row>
      <xdr:rowOff>155847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668500" y="220054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140624</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370050" y="2286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055600" y="238379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158767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主な要因は、会計年度任用職員の共済組合加入による負担金や、人事院勧告に伴う期末勤勉手当の増額などによる。本町のような小規模自治体では、職員の退職に伴い若い職員が後任の管理職に昇任していることもあり、給料月額が高くなる傾向にある。類似団体平均も上回っており、今後さらに適正な定員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053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4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67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6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11759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85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00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101080"/>
          <a:ext cx="8191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70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75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101080"/>
          <a:ext cx="8255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6005830"/>
          <a:ext cx="809625" cy="1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934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70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892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566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111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073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15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05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142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22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604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％増加。主な要因は、地域情報通信基盤施設更新事業（</a:t>
          </a:r>
          <a:r>
            <a:rPr kumimoji="1" lang="en-US" altLang="ja-JP" sz="1300">
              <a:latin typeface="ＭＳ Ｐゴシック" panose="020B0600070205080204" pitchFamily="50" charset="-128"/>
              <a:ea typeface="ＭＳ Ｐゴシック" panose="020B0600070205080204" pitchFamily="50" charset="-128"/>
            </a:rPr>
            <a:t>IRU</a:t>
          </a:r>
          <a:r>
            <a:rPr kumimoji="1" lang="ja-JP" altLang="en-US" sz="1300">
              <a:latin typeface="ＭＳ Ｐゴシック" panose="020B0600070205080204" pitchFamily="50" charset="-128"/>
              <a:ea typeface="ＭＳ Ｐゴシック" panose="020B0600070205080204" pitchFamily="50" charset="-128"/>
            </a:rPr>
            <a:t>告知システム更改）に係る委託料等の増加による。全国平均、類似団体平均をどちらも上回っており、今後も一層の経費節減に努めていく。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208250" y="2351532"/>
          <a:ext cx="0" cy="126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84450" y="35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361467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84450" y="21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119350" y="235153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433550" y="2970784"/>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8445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57450" y="28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120142</xdr:rowOff>
    </xdr:from>
    <xdr:to>
      <xdr:col>78</xdr:col>
      <xdr:colOff>69850</xdr:colOff>
      <xdr:row>17</xdr:row>
      <xdr:rowOff>170434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623925" y="2926842"/>
          <a:ext cx="809625"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82750" y="2800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84300" y="25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120142</xdr:rowOff>
    </xdr:from>
    <xdr:to>
      <xdr:col>73</xdr:col>
      <xdr:colOff>180975</xdr:colOff>
      <xdr:row>17</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798425" y="2926842"/>
          <a:ext cx="8255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73125" y="2745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58800" y="252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972925" y="2970784"/>
          <a:ext cx="8255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47625" y="2800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49175" y="25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938000" y="2871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623675"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xdr:rowOff>
    </xdr:from>
    <xdr:to>
      <xdr:col>82</xdr:col>
      <xdr:colOff>158750</xdr:colOff>
      <xdr:row>18</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5745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160291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84450" y="296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82750" y="2926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843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73125" y="2876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58800" y="29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47625" y="2926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49175"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938000" y="30845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623675" y="31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前年度に引き続き生活保護費が減少している。しかし、経常収支比率は類似団体平均を上回っており、今後ともきめ細やかな福祉施策を行う一方、持続可能な範囲を見極めたうえで実施する必要がある。さらに介護予防や健康づくりなど扶助費の抑制につながる取り組みをしっかりすす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76300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11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140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51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76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679825" y="93345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906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860675" y="9372600"/>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175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035175" y="9372600"/>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25550" y="944245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28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321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32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398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主な要因は、公営企業会計移行に伴う繰出金が増加したことによる。ここ数年、全国平均、類似団体平均を上回っており、健康づくりの推進による医療費の削減や下水道接続率の向上、水道施設の統合・料金の見直しなどにより特別会計・公営企業会計の健全経営化に取り組み、一般会計からの繰出金の減少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208250" y="875919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5284450" y="1009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119350" y="101257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5284450" y="85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119350" y="87591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433550" y="978027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5284450" y="9250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157450" y="940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39370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623925" y="975741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38275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084300" y="921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798425" y="9757410"/>
          <a:ext cx="8255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573125" y="945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258800" y="92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1972925" y="979551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747625"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449175"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1938000" y="9652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623675"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15745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528445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382750" y="9735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084300" y="981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573125" y="97129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258800" y="97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747625"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449175"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xdr:rowOff>
    </xdr:from>
    <xdr:to>
      <xdr:col>65</xdr:col>
      <xdr:colOff>53975</xdr:colOff>
      <xdr:row>59</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1938000" y="9744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90187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623675" y="983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主な要因は、買い物環境整備対策事業に係る補助金等が増加したことによる。全国平均、類似団体平均を下回っているが、今後も社会保障関連経費増加が見込まれ、事業の見直しや補助金等内容を精査し、適正な補助金交付、経費の縮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5208250" y="5658104"/>
          <a:ext cx="0" cy="106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5284450" y="669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119350" y="6726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5284450" y="54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119350" y="5658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433550" y="586206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5284450" y="6023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83566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623925" y="5830062"/>
          <a:ext cx="8096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3827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0843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2798425" y="5830062"/>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573125" y="600151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2588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1972925" y="5843778"/>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747625" y="6015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449175"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938000" y="60152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623675"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15745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5284450" y="568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38275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084300" y="5592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573125" y="577926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258800" y="556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747625" y="57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449175" y="55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938000" y="581583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623675" y="559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主な要因は、過去に実施したわかさこども園調理室等改修事業などの起債償還が始まったことで、元金償還金が増加したことによる。今後も新たな償還が始まる予定であり、財政的に余裕があるとは言えない状況にあって、今後も計画的な地方債の借入を行い、公債費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445000" y="120523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533900" y="134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71975" y="13465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533900" y="1180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71975" y="12052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157480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679825" y="12689839"/>
          <a:ext cx="7651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533900" y="12660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410075" y="12688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142239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860675" y="12636500"/>
          <a:ext cx="8191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635375" y="12650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32105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035175" y="12586970"/>
          <a:ext cx="8255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809875" y="1260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11425" y="126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225550" y="12586970"/>
          <a:ext cx="80962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000250"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85925" y="1268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74750" y="125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763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410075" y="12654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5339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635375" y="12639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321050" y="1241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809875"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511425"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000250" y="12542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85925"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74750" y="125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763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加。主な要因は、人件費や物件費、繰出金が増加したことによる。ここ数年類似団体平均を上回る傾向が続いており、今後も事業の見直しや一層の経費節減に努め、類似団体平均に近づけるよう努力す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208250" y="12145010"/>
          <a:ext cx="0" cy="124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28445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119350" y="1339069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284450" y="1189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119350" y="121450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91077</xdr:rowOff>
    </xdr:from>
    <xdr:to>
      <xdr:col>82</xdr:col>
      <xdr:colOff>107950</xdr:colOff>
      <xdr:row>79</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433550" y="12968877"/>
          <a:ext cx="774700" cy="9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284450" y="12638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157450" y="12787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2902</xdr:rowOff>
    </xdr:from>
    <xdr:to>
      <xdr:col>78</xdr:col>
      <xdr:colOff>69850</xdr:colOff>
      <xdr:row>78</xdr:row>
      <xdr:rowOff>91077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623925" y="12880702"/>
          <a:ext cx="809625"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382750" y="127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084300" y="12519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xdr:rowOff>
    </xdr:from>
    <xdr:to>
      <xdr:col>73</xdr:col>
      <xdr:colOff>180975</xdr:colOff>
      <xdr:row>79</xdr:row>
      <xdr:rowOff>4536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2798425" y="12880702"/>
          <a:ext cx="825500" cy="16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573125" y="12676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258800" y="1245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140063</xdr:rowOff>
    </xdr:from>
    <xdr:to>
      <xdr:col>69</xdr:col>
      <xdr:colOff>92075</xdr:colOff>
      <xdr:row>79</xdr:row>
      <xdr:rowOff>4536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1972925" y="13017863"/>
          <a:ext cx="8255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747625" y="12793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449175" y="1256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938000" y="128329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623675" y="1260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157450" y="13022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28445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40277</xdr:rowOff>
    </xdr:from>
    <xdr:to>
      <xdr:col>78</xdr:col>
      <xdr:colOff>120650</xdr:colOff>
      <xdr:row>78</xdr:row>
      <xdr:rowOff>141877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382750" y="129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126654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84300" y="1300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123552</xdr:rowOff>
    </xdr:from>
    <xdr:to>
      <xdr:col>74</xdr:col>
      <xdr:colOff>31750</xdr:colOff>
      <xdr:row>78</xdr:row>
      <xdr:rowOff>53702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573125" y="128362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38479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258800" y="129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125186</xdr:rowOff>
    </xdr:from>
    <xdr:to>
      <xdr:col>69</xdr:col>
      <xdr:colOff>142875</xdr:colOff>
      <xdr:row>79</xdr:row>
      <xdr:rowOff>55336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747625" y="13002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40113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449175" y="1308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89263</xdr:rowOff>
    </xdr:from>
    <xdr:to>
      <xdr:col>65</xdr:col>
      <xdr:colOff>53975</xdr:colOff>
      <xdr:row>79</xdr:row>
      <xdr:rowOff>19413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938000" y="129670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623675" y="1304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99050" y="2054634"/>
          <a:ext cx="0" cy="13575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168900" y="33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10150" y="34121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168900" y="179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10150" y="205463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85354</xdr:rowOff>
    </xdr:from>
    <xdr:to>
      <xdr:col>29</xdr:col>
      <xdr:colOff>127000</xdr:colOff>
      <xdr:row>18</xdr:row>
      <xdr:rowOff>112234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508500" y="3146054"/>
          <a:ext cx="590550" cy="26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168900" y="2942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048250" y="309057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112234</xdr:rowOff>
    </xdr:from>
    <xdr:to>
      <xdr:col>26</xdr:col>
      <xdr:colOff>50800</xdr:colOff>
      <xdr:row>18</xdr:row>
      <xdr:rowOff>126290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886200" y="3172934"/>
          <a:ext cx="622300" cy="14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457700" y="3120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165600" y="2896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126290</xdr:rowOff>
    </xdr:from>
    <xdr:to>
      <xdr:col>22</xdr:col>
      <xdr:colOff>114300</xdr:colOff>
      <xdr:row>18</xdr:row>
      <xdr:rowOff>145217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257550" y="3186990"/>
          <a:ext cx="628650" cy="1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835400" y="314291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543300" y="322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145217</xdr:rowOff>
    </xdr:from>
    <xdr:to>
      <xdr:col>18</xdr:col>
      <xdr:colOff>177800</xdr:colOff>
      <xdr:row>19</xdr:row>
      <xdr:rowOff>13938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622550" y="3205917"/>
          <a:ext cx="635000" cy="33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213100" y="3206691"/>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914650" y="328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571750" y="321638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279650" y="32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34554</xdr:rowOff>
    </xdr:from>
    <xdr:to>
      <xdr:col>29</xdr:col>
      <xdr:colOff>177800</xdr:colOff>
      <xdr:row>18</xdr:row>
      <xdr:rowOff>136154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048250" y="309525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6631</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168900" y="306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61434</xdr:rowOff>
    </xdr:from>
    <xdr:to>
      <xdr:col>26</xdr:col>
      <xdr:colOff>101600</xdr:colOff>
      <xdr:row>18</xdr:row>
      <xdr:rowOff>163034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457700" y="312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147811</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165600" y="320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75490</xdr:rowOff>
    </xdr:from>
    <xdr:to>
      <xdr:col>22</xdr:col>
      <xdr:colOff>165100</xdr:colOff>
      <xdr:row>19</xdr:row>
      <xdr:rowOff>5640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835400" y="313619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543300" y="291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94417</xdr:rowOff>
    </xdr:from>
    <xdr:to>
      <xdr:col>19</xdr:col>
      <xdr:colOff>38100</xdr:colOff>
      <xdr:row>19</xdr:row>
      <xdr:rowOff>24567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213100" y="3155117"/>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34744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914650" y="293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134588</xdr:rowOff>
    </xdr:from>
    <xdr:to>
      <xdr:col>15</xdr:col>
      <xdr:colOff>101600</xdr:colOff>
      <xdr:row>19</xdr:row>
      <xdr:rowOff>64738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571750" y="3195288"/>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74915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279650" y="297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60013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09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12377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4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600133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302462</xdr:rowOff>
    </xdr:from>
    <xdr:to>
      <xdr:col>29</xdr:col>
      <xdr:colOff>127000</xdr:colOff>
      <xdr:row>35</xdr:row>
      <xdr:rowOff>326072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760412"/>
          <a:ext cx="590550" cy="23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287239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74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75408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326072</xdr:rowOff>
    </xdr:from>
    <xdr:to>
      <xdr:col>26</xdr:col>
      <xdr:colOff>50800</xdr:colOff>
      <xdr:row>36</xdr:row>
      <xdr:rowOff>733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6784022"/>
          <a:ext cx="622300" cy="17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780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86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733</xdr:rowOff>
    </xdr:from>
    <xdr:to>
      <xdr:col>22</xdr:col>
      <xdr:colOff>114300</xdr:colOff>
      <xdr:row>36</xdr:row>
      <xdr:rowOff>68246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6801583"/>
          <a:ext cx="628650" cy="6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804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68246</xdr:rowOff>
    </xdr:from>
    <xdr:to>
      <xdr:col>18</xdr:col>
      <xdr:colOff>177800</xdr:colOff>
      <xdr:row>36</xdr:row>
      <xdr:rowOff>73142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622550" y="6869096"/>
          <a:ext cx="635000" cy="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83883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9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9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251662</xdr:rowOff>
    </xdr:from>
    <xdr:to>
      <xdr:col>29</xdr:col>
      <xdr:colOff>177800</xdr:colOff>
      <xdr:row>36</xdr:row>
      <xdr:rowOff>10362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70961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96739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55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275272</xdr:rowOff>
    </xdr:from>
    <xdr:to>
      <xdr:col>26</xdr:col>
      <xdr:colOff>101600</xdr:colOff>
      <xdr:row>36</xdr:row>
      <xdr:rowOff>33972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73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44149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502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292833</xdr:rowOff>
    </xdr:from>
    <xdr:to>
      <xdr:col>22</xdr:col>
      <xdr:colOff>165100</xdr:colOff>
      <xdr:row>36</xdr:row>
      <xdr:rowOff>51533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75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51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17446</xdr:rowOff>
    </xdr:from>
    <xdr:to>
      <xdr:col>19</xdr:col>
      <xdr:colOff>38100</xdr:colOff>
      <xdr:row>36</xdr:row>
      <xdr:rowOff>119046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81829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58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22342</xdr:rowOff>
    </xdr:from>
    <xdr:to>
      <xdr:col>15</xdr:col>
      <xdr:colOff>101600</xdr:colOff>
      <xdr:row>36</xdr:row>
      <xdr:rowOff>123942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823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134119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59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832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176395" y="4950039"/>
          <a:ext cx="1270" cy="144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229100" y="639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6394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229100" y="4731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108450" y="495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xdr:rowOff>
    </xdr:from>
    <xdr:to>
      <xdr:col>24</xdr:col>
      <xdr:colOff>63500</xdr:colOff>
      <xdr:row>37</xdr:row>
      <xdr:rowOff>21176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429000" y="6116302"/>
          <a:ext cx="7493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229100" y="5923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127500" y="6065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21176</xdr:rowOff>
    </xdr:from>
    <xdr:to>
      <xdr:col>19</xdr:col>
      <xdr:colOff>177800</xdr:colOff>
      <xdr:row>37</xdr:row>
      <xdr:rowOff>41072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622550" y="6136226"/>
          <a:ext cx="80645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384550" y="60952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154895" y="618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41072</xdr:rowOff>
    </xdr:from>
    <xdr:to>
      <xdr:col>15</xdr:col>
      <xdr:colOff>50800</xdr:colOff>
      <xdr:row>37</xdr:row>
      <xdr:rowOff>53053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828800" y="6156122"/>
          <a:ext cx="79375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571750" y="61160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361145" y="620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53053</xdr:rowOff>
    </xdr:from>
    <xdr:to>
      <xdr:col>10</xdr:col>
      <xdr:colOff>114300</xdr:colOff>
      <xdr:row>37</xdr:row>
      <xdr:rowOff>144316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028700" y="6168103"/>
          <a:ext cx="800100" cy="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778000" y="617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548345" y="627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984250" y="62248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754595" y="631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121902</xdr:rowOff>
    </xdr:from>
    <xdr:to>
      <xdr:col>24</xdr:col>
      <xdr:colOff>114300</xdr:colOff>
      <xdr:row>37</xdr:row>
      <xdr:rowOff>52052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127500" y="6071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100329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229100" y="605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141826</xdr:rowOff>
    </xdr:from>
    <xdr:to>
      <xdr:col>20</xdr:col>
      <xdr:colOff>38100</xdr:colOff>
      <xdr:row>37</xdr:row>
      <xdr:rowOff>71976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384550" y="6091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88503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154895" y="587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161722</xdr:rowOff>
    </xdr:from>
    <xdr:to>
      <xdr:col>15</xdr:col>
      <xdr:colOff>101600</xdr:colOff>
      <xdr:row>37</xdr:row>
      <xdr:rowOff>91872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571750" y="6111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108399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61145" y="589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2253</xdr:rowOff>
    </xdr:from>
    <xdr:to>
      <xdr:col>10</xdr:col>
      <xdr:colOff>165100</xdr:colOff>
      <xdr:row>37</xdr:row>
      <xdr:rowOff>103853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778000" y="6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120380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548345" y="590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93516</xdr:rowOff>
    </xdr:from>
    <xdr:to>
      <xdr:col>6</xdr:col>
      <xdr:colOff>38100</xdr:colOff>
      <xdr:row>38</xdr:row>
      <xdr:rowOff>23666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984250" y="62085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40193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754595" y="599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751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435720"/>
          <a:ext cx="1270" cy="112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95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9561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2236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43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5411</xdr:rowOff>
    </xdr:from>
    <xdr:to>
      <xdr:col>24</xdr:col>
      <xdr:colOff>63500</xdr:colOff>
      <xdr:row>57</xdr:row>
      <xdr:rowOff>57410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429000" y="9422461"/>
          <a:ext cx="749300" cy="5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375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397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57410</xdr:rowOff>
    </xdr:from>
    <xdr:to>
      <xdr:col>19</xdr:col>
      <xdr:colOff>177800</xdr:colOff>
      <xdr:row>57</xdr:row>
      <xdr:rowOff>65488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622550" y="9474460"/>
          <a:ext cx="80645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4067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54895" y="918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65488</xdr:rowOff>
    </xdr:from>
    <xdr:to>
      <xdr:col>15</xdr:col>
      <xdr:colOff>50800</xdr:colOff>
      <xdr:row>57</xdr:row>
      <xdr:rowOff>76540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28800" y="9482538"/>
          <a:ext cx="79375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4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61145" y="92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65916</xdr:rowOff>
    </xdr:from>
    <xdr:to>
      <xdr:col>10</xdr:col>
      <xdr:colOff>114300</xdr:colOff>
      <xdr:row>57</xdr:row>
      <xdr:rowOff>76540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28700" y="9482966"/>
          <a:ext cx="8001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44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48345" y="953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4551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54595" y="954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126061</xdr:rowOff>
    </xdr:from>
    <xdr:to>
      <xdr:col>24</xdr:col>
      <xdr:colOff>114300</xdr:colOff>
      <xdr:row>57</xdr:row>
      <xdr:rowOff>56211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378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148938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23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6610</xdr:rowOff>
    </xdr:from>
    <xdr:to>
      <xdr:col>20</xdr:col>
      <xdr:colOff>38100</xdr:colOff>
      <xdr:row>57</xdr:row>
      <xdr:rowOff>108210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423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99337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54895" y="951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14688</xdr:rowOff>
    </xdr:from>
    <xdr:to>
      <xdr:col>15</xdr:col>
      <xdr:colOff>101600</xdr:colOff>
      <xdr:row>57</xdr:row>
      <xdr:rowOff>116288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94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107415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61145" y="952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25740</xdr:rowOff>
    </xdr:from>
    <xdr:to>
      <xdr:col>10</xdr:col>
      <xdr:colOff>165100</xdr:colOff>
      <xdr:row>57</xdr:row>
      <xdr:rowOff>127340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94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143867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48345" y="92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15116</xdr:rowOff>
    </xdr:from>
    <xdr:to>
      <xdr:col>6</xdr:col>
      <xdr:colOff>38100</xdr:colOff>
      <xdr:row>57</xdr:row>
      <xdr:rowOff>116716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432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133243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54595" y="922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176395" y="11835286"/>
          <a:ext cx="1270" cy="118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229100" y="1302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3021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229100" y="1161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1835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71262</xdr:rowOff>
    </xdr:from>
    <xdr:to>
      <xdr:col>24</xdr:col>
      <xdr:colOff>63500</xdr:colOff>
      <xdr:row>78</xdr:row>
      <xdr:rowOff>77260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429000" y="12955412"/>
          <a:ext cx="7493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229100" y="12706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127500" y="128488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38695</xdr:rowOff>
    </xdr:from>
    <xdr:to>
      <xdr:col>19</xdr:col>
      <xdr:colOff>177800</xdr:colOff>
      <xdr:row>78</xdr:row>
      <xdr:rowOff>71262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622550" y="12922845"/>
          <a:ext cx="80645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384550" y="128497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187211" y="12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38695</xdr:rowOff>
    </xdr:from>
    <xdr:to>
      <xdr:col>15</xdr:col>
      <xdr:colOff>50800</xdr:colOff>
      <xdr:row>78</xdr:row>
      <xdr:rowOff>78682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828800" y="12922845"/>
          <a:ext cx="79375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571750" y="128563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393461" y="1263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78682</xdr:rowOff>
    </xdr:from>
    <xdr:to>
      <xdr:col>10</xdr:col>
      <xdr:colOff>114300</xdr:colOff>
      <xdr:row>78</xdr:row>
      <xdr:rowOff>97830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028700" y="12962832"/>
          <a:ext cx="800100" cy="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778000" y="12854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580661" y="126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984250" y="12886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786911" y="1267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26460</xdr:rowOff>
    </xdr:from>
    <xdr:to>
      <xdr:col>24</xdr:col>
      <xdr:colOff>114300</xdr:colOff>
      <xdr:row>78</xdr:row>
      <xdr:rowOff>128060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127500" y="129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112837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229100" y="128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20462</xdr:rowOff>
    </xdr:from>
    <xdr:to>
      <xdr:col>20</xdr:col>
      <xdr:colOff>38100</xdr:colOff>
      <xdr:row>78</xdr:row>
      <xdr:rowOff>122062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384550" y="129046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113189</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187211" y="129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159345</xdr:rowOff>
    </xdr:from>
    <xdr:to>
      <xdr:col>15</xdr:col>
      <xdr:colOff>101600</xdr:colOff>
      <xdr:row>78</xdr:row>
      <xdr:rowOff>89495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571750" y="12878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80622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393461" y="1296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27882</xdr:rowOff>
    </xdr:from>
    <xdr:to>
      <xdr:col>10</xdr:col>
      <xdr:colOff>165100</xdr:colOff>
      <xdr:row>78</xdr:row>
      <xdr:rowOff>129482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778000" y="12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120609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580661" y="130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47030</xdr:rowOff>
    </xdr:from>
    <xdr:to>
      <xdr:col>6</xdr:col>
      <xdr:colOff>38100</xdr:colOff>
      <xdr:row>78</xdr:row>
      <xdr:rowOff>148630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984250" y="12931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139757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19228" y="130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176395" y="14994252"/>
          <a:ext cx="1270" cy="130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229100" y="163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108450" y="162994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229100" y="1477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08450" y="14994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130183</xdr:rowOff>
    </xdr:from>
    <xdr:to>
      <xdr:col>24</xdr:col>
      <xdr:colOff>63500</xdr:colOff>
      <xdr:row>94</xdr:row>
      <xdr:rowOff>168968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429000" y="15674983"/>
          <a:ext cx="7493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229100" y="15677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127500" y="1569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141300</xdr:rowOff>
    </xdr:from>
    <xdr:to>
      <xdr:col>19</xdr:col>
      <xdr:colOff>177800</xdr:colOff>
      <xdr:row>94</xdr:row>
      <xdr:rowOff>168968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622550" y="15686100"/>
          <a:ext cx="80645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384550" y="157477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187211" y="158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141300</xdr:rowOff>
    </xdr:from>
    <xdr:to>
      <xdr:col>15</xdr:col>
      <xdr:colOff>50800</xdr:colOff>
      <xdr:row>95</xdr:row>
      <xdr:rowOff>70236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828800" y="15686100"/>
          <a:ext cx="793750" cy="10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571750" y="156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393461" y="157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66639</xdr:rowOff>
    </xdr:from>
    <xdr:to>
      <xdr:col>10</xdr:col>
      <xdr:colOff>114300</xdr:colOff>
      <xdr:row>95</xdr:row>
      <xdr:rowOff>70236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028700" y="15782889"/>
          <a:ext cx="8001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778000" y="158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85501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580661" y="159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984250" y="15882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87406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786911" y="1597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79383</xdr:rowOff>
    </xdr:from>
    <xdr:to>
      <xdr:col>24</xdr:col>
      <xdr:colOff>114300</xdr:colOff>
      <xdr:row>95</xdr:row>
      <xdr:rowOff>9533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127500" y="1562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102260</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229100" y="1547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118168</xdr:rowOff>
    </xdr:from>
    <xdr:to>
      <xdr:col>20</xdr:col>
      <xdr:colOff>38100</xdr:colOff>
      <xdr:row>95</xdr:row>
      <xdr:rowOff>48318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384550" y="15662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64845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187211" y="1543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90500</xdr:rowOff>
    </xdr:from>
    <xdr:to>
      <xdr:col>15</xdr:col>
      <xdr:colOff>101600</xdr:colOff>
      <xdr:row>95</xdr:row>
      <xdr:rowOff>20650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571750" y="156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37177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393461" y="1541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19436</xdr:rowOff>
    </xdr:from>
    <xdr:to>
      <xdr:col>10</xdr:col>
      <xdr:colOff>165100</xdr:colOff>
      <xdr:row>95</xdr:row>
      <xdr:rowOff>121036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778000" y="15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137563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580661" y="155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15839</xdr:rowOff>
    </xdr:from>
    <xdr:to>
      <xdr:col>6</xdr:col>
      <xdr:colOff>38100</xdr:colOff>
      <xdr:row>95</xdr:row>
      <xdr:rowOff>117439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984250" y="15732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133966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786911" y="1550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327878" y="5401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327878" y="4956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9427845" y="5017917"/>
          <a:ext cx="1270" cy="1324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9480550" y="63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9359900" y="6342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9480550" y="4799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9359900" y="5017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140184</xdr:rowOff>
    </xdr:from>
    <xdr:to>
      <xdr:col>55</xdr:col>
      <xdr:colOff>0</xdr:colOff>
      <xdr:row>37</xdr:row>
      <xdr:rowOff>148090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8686800" y="6255234"/>
          <a:ext cx="74295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9480550" y="60117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398000" y="61539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138012</xdr:rowOff>
    </xdr:from>
    <xdr:to>
      <xdr:col>50</xdr:col>
      <xdr:colOff>114300</xdr:colOff>
      <xdr:row>37</xdr:row>
      <xdr:rowOff>148090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7886700" y="6253062"/>
          <a:ext cx="8001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8636000" y="61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8406345" y="595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47465</xdr:rowOff>
    </xdr:from>
    <xdr:to>
      <xdr:col>45</xdr:col>
      <xdr:colOff>177800</xdr:colOff>
      <xdr:row>37</xdr:row>
      <xdr:rowOff>138012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080250" y="6162515"/>
          <a:ext cx="806450" cy="9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7842250" y="61781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7612595" y="595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47465</xdr:rowOff>
    </xdr:from>
    <xdr:to>
      <xdr:col>41</xdr:col>
      <xdr:colOff>50800</xdr:colOff>
      <xdr:row>38</xdr:row>
      <xdr:rowOff>8186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286500" y="6162515"/>
          <a:ext cx="793750" cy="1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029450" y="611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91014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818845" y="620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235700" y="6248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55213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006045" y="633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89384</xdr:rowOff>
    </xdr:from>
    <xdr:to>
      <xdr:col>55</xdr:col>
      <xdr:colOff>50800</xdr:colOff>
      <xdr:row>38</xdr:row>
      <xdr:rowOff>19534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398000" y="62044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9480550" y="613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97290</xdr:rowOff>
    </xdr:from>
    <xdr:to>
      <xdr:col>50</xdr:col>
      <xdr:colOff>165100</xdr:colOff>
      <xdr:row>38</xdr:row>
      <xdr:rowOff>27440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36000" y="6212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18566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06345" y="62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87212</xdr:rowOff>
    </xdr:from>
    <xdr:to>
      <xdr:col>46</xdr:col>
      <xdr:colOff>38100</xdr:colOff>
      <xdr:row>38</xdr:row>
      <xdr:rowOff>17362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42250" y="62022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8489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12595" y="628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168115</xdr:rowOff>
    </xdr:from>
    <xdr:to>
      <xdr:col>41</xdr:col>
      <xdr:colOff>101600</xdr:colOff>
      <xdr:row>37</xdr:row>
      <xdr:rowOff>98265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029450" y="6118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114792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818845" y="589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128836</xdr:rowOff>
    </xdr:from>
    <xdr:to>
      <xdr:col>36</xdr:col>
      <xdr:colOff>165100</xdr:colOff>
      <xdr:row>38</xdr:row>
      <xdr:rowOff>58986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235700" y="6243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75513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06045" y="602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9427845" y="8356325"/>
          <a:ext cx="1270" cy="1356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9480550" y="97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9359900" y="971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9480550" y="8137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9359900" y="8356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103039</xdr:rowOff>
    </xdr:from>
    <xdr:to>
      <xdr:col>55</xdr:col>
      <xdr:colOff>0</xdr:colOff>
      <xdr:row>58</xdr:row>
      <xdr:rowOff>108252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8686800" y="9685189"/>
          <a:ext cx="742950" cy="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9480550" y="9458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398000" y="9600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99599</xdr:rowOff>
    </xdr:from>
    <xdr:to>
      <xdr:col>50</xdr:col>
      <xdr:colOff>114300</xdr:colOff>
      <xdr:row>58</xdr:row>
      <xdr:rowOff>103039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7886700" y="9681749"/>
          <a:ext cx="8001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8636000" y="960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8406345" y="939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92594</xdr:rowOff>
    </xdr:from>
    <xdr:to>
      <xdr:col>45</xdr:col>
      <xdr:colOff>177800</xdr:colOff>
      <xdr:row>58</xdr:row>
      <xdr:rowOff>99599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080250" y="9674744"/>
          <a:ext cx="80645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7842250" y="9588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7612595" y="937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92594</xdr:rowOff>
    </xdr:from>
    <xdr:to>
      <xdr:col>41</xdr:col>
      <xdr:colOff>50800</xdr:colOff>
      <xdr:row>58</xdr:row>
      <xdr:rowOff>97538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286500" y="9674744"/>
          <a:ext cx="793750" cy="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029450" y="961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146765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818845" y="939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235700" y="961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6045" y="93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57452</xdr:rowOff>
    </xdr:from>
    <xdr:to>
      <xdr:col>55</xdr:col>
      <xdr:colOff>50800</xdr:colOff>
      <xdr:row>58</xdr:row>
      <xdr:rowOff>159052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398000" y="96396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9480550" y="958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52239</xdr:rowOff>
    </xdr:from>
    <xdr:to>
      <xdr:col>50</xdr:col>
      <xdr:colOff>165100</xdr:colOff>
      <xdr:row>58</xdr:row>
      <xdr:rowOff>153839</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36000" y="96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144966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06345" y="972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48799</xdr:rowOff>
    </xdr:from>
    <xdr:to>
      <xdr:col>46</xdr:col>
      <xdr:colOff>38100</xdr:colOff>
      <xdr:row>58</xdr:row>
      <xdr:rowOff>150399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42250" y="9630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141526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12595" y="97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41794</xdr:rowOff>
    </xdr:from>
    <xdr:to>
      <xdr:col>41</xdr:col>
      <xdr:colOff>101600</xdr:colOff>
      <xdr:row>58</xdr:row>
      <xdr:rowOff>143394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029450" y="96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134521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818845" y="971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46738</xdr:rowOff>
    </xdr:from>
    <xdr:to>
      <xdr:col>36</xdr:col>
      <xdr:colOff>165100</xdr:colOff>
      <xdr:row>58</xdr:row>
      <xdr:rowOff>148338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235700" y="96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139465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006045" y="97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9427845" y="11601026"/>
          <a:ext cx="1270" cy="142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9480550" y="113889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9359900" y="11601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127730</xdr:rowOff>
    </xdr:from>
    <xdr:to>
      <xdr:col>55</xdr:col>
      <xdr:colOff>0</xdr:colOff>
      <xdr:row>78</xdr:row>
      <xdr:rowOff>130265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8686800" y="13011880"/>
          <a:ext cx="74295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9480550" y="1272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398000" y="12872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123265</xdr:rowOff>
    </xdr:from>
    <xdr:to>
      <xdr:col>50</xdr:col>
      <xdr:colOff>114300</xdr:colOff>
      <xdr:row>78</xdr:row>
      <xdr:rowOff>130265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7886700" y="13007415"/>
          <a:ext cx="8001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8636000" y="1288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8438661" y="126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71247</xdr:rowOff>
    </xdr:from>
    <xdr:to>
      <xdr:col>45</xdr:col>
      <xdr:colOff>177800</xdr:colOff>
      <xdr:row>78</xdr:row>
      <xdr:rowOff>123265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080250" y="12955397"/>
          <a:ext cx="80645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7842250" y="12852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7612595" y="1263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71247</xdr:rowOff>
    </xdr:from>
    <xdr:to>
      <xdr:col>41</xdr:col>
      <xdr:colOff>50800</xdr:colOff>
      <xdr:row>78</xdr:row>
      <xdr:rowOff>113322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286500" y="12955397"/>
          <a:ext cx="79375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029450" y="1290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851161" y="126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235700" y="12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38361" y="1269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76930</xdr:rowOff>
    </xdr:from>
    <xdr:to>
      <xdr:col>55</xdr:col>
      <xdr:colOff>50800</xdr:colOff>
      <xdr:row>79</xdr:row>
      <xdr:rowOff>7080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398000" y="12961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163307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9480550" y="128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79465</xdr:rowOff>
    </xdr:from>
    <xdr:to>
      <xdr:col>50</xdr:col>
      <xdr:colOff>165100</xdr:colOff>
      <xdr:row>79</xdr:row>
      <xdr:rowOff>9615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36000" y="12963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38661" y="130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72465</xdr:rowOff>
    </xdr:from>
    <xdr:to>
      <xdr:col>46</xdr:col>
      <xdr:colOff>38100</xdr:colOff>
      <xdr:row>79</xdr:row>
      <xdr:rowOff>2615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42250" y="12956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165192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911" y="1304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20447</xdr:rowOff>
    </xdr:from>
    <xdr:to>
      <xdr:col>41</xdr:col>
      <xdr:colOff>101600</xdr:colOff>
      <xdr:row>78</xdr:row>
      <xdr:rowOff>122047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029450" y="129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113174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161" y="129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62522</xdr:rowOff>
    </xdr:from>
    <xdr:to>
      <xdr:col>36</xdr:col>
      <xdr:colOff>165100</xdr:colOff>
      <xdr:row>78</xdr:row>
      <xdr:rowOff>164122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235700" y="129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361" y="1303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32787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3278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3278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427845" y="150811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9480550" y="1638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9359900" y="16368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9480550" y="148626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9359900" y="15081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107840</xdr:rowOff>
    </xdr:from>
    <xdr:to>
      <xdr:col>55</xdr:col>
      <xdr:colOff>0</xdr:colOff>
      <xdr:row>98</xdr:row>
      <xdr:rowOff>114556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686800" y="16338440"/>
          <a:ext cx="74295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9480550" y="16131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398000" y="16280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105598</xdr:rowOff>
    </xdr:from>
    <xdr:to>
      <xdr:col>50</xdr:col>
      <xdr:colOff>114300</xdr:colOff>
      <xdr:row>98</xdr:row>
      <xdr:rowOff>107840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86700" y="16336198"/>
          <a:ext cx="8001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36000" y="1627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06345" y="1605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105598</xdr:rowOff>
    </xdr:from>
    <xdr:to>
      <xdr:col>45</xdr:col>
      <xdr:colOff>177800</xdr:colOff>
      <xdr:row>98</xdr:row>
      <xdr:rowOff>111069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080250" y="16336198"/>
          <a:ext cx="80645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42250" y="16276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612595" y="1605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109731</xdr:rowOff>
    </xdr:from>
    <xdr:to>
      <xdr:col>41</xdr:col>
      <xdr:colOff>50800</xdr:colOff>
      <xdr:row>98</xdr:row>
      <xdr:rowOff>111069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286500" y="16340331"/>
          <a:ext cx="79375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029450" y="1628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170646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818845" y="1605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235700" y="162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6045" y="1605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63756</xdr:rowOff>
    </xdr:from>
    <xdr:to>
      <xdr:col>55</xdr:col>
      <xdr:colOff>50800</xdr:colOff>
      <xdr:row>98</xdr:row>
      <xdr:rowOff>165356</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398000" y="162943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9480550" y="1625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57040</xdr:rowOff>
    </xdr:from>
    <xdr:to>
      <xdr:col>50</xdr:col>
      <xdr:colOff>165100</xdr:colOff>
      <xdr:row>98</xdr:row>
      <xdr:rowOff>158640</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36000" y="162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149767</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06345" y="1638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54798</xdr:rowOff>
    </xdr:from>
    <xdr:to>
      <xdr:col>46</xdr:col>
      <xdr:colOff>38100</xdr:colOff>
      <xdr:row>98</xdr:row>
      <xdr:rowOff>156398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42250" y="16285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147525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12595" y="1637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60269</xdr:rowOff>
    </xdr:from>
    <xdr:to>
      <xdr:col>41</xdr:col>
      <xdr:colOff>101600</xdr:colOff>
      <xdr:row>98</xdr:row>
      <xdr:rowOff>161869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029450" y="162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152996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818845" y="1638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58931</xdr:rowOff>
    </xdr:from>
    <xdr:to>
      <xdr:col>36</xdr:col>
      <xdr:colOff>165100</xdr:colOff>
      <xdr:row>98</xdr:row>
      <xdr:rowOff>160531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235700" y="162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151658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006045" y="1638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4698345" y="5234607"/>
          <a:ext cx="1269" cy="1255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4744700" y="501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611350" y="5234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153603</xdr:rowOff>
    </xdr:from>
    <xdr:to>
      <xdr:col>85</xdr:col>
      <xdr:colOff>127000</xdr:colOff>
      <xdr:row>39</xdr:row>
      <xdr:rowOff>11745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3938250" y="6433753"/>
          <a:ext cx="762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4744700" y="622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649450" y="6370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11745</xdr:rowOff>
    </xdr:from>
    <xdr:to>
      <xdr:col>81</xdr:col>
      <xdr:colOff>50800</xdr:colOff>
      <xdr:row>39</xdr:row>
      <xdr:rowOff>18988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3144500" y="6456995"/>
          <a:ext cx="79375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3887450" y="6368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709161" y="6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147076</xdr:rowOff>
    </xdr:from>
    <xdr:to>
      <xdr:col>76</xdr:col>
      <xdr:colOff>114300</xdr:colOff>
      <xdr:row>39</xdr:row>
      <xdr:rowOff>18988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344400" y="6262126"/>
          <a:ext cx="800100" cy="20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093700" y="6364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896361" y="61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114748</xdr:rowOff>
    </xdr:from>
    <xdr:to>
      <xdr:col>71</xdr:col>
      <xdr:colOff>177800</xdr:colOff>
      <xdr:row>37</xdr:row>
      <xdr:rowOff>147076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537950" y="6229798"/>
          <a:ext cx="80645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299950" y="6324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137088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02611" y="64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1487150" y="6391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32839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308861" y="64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102803</xdr:rowOff>
    </xdr:from>
    <xdr:to>
      <xdr:col>85</xdr:col>
      <xdr:colOff>177800</xdr:colOff>
      <xdr:row>39</xdr:row>
      <xdr:rowOff>32953</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649450" y="6382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4744700" y="63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132395</xdr:rowOff>
    </xdr:from>
    <xdr:to>
      <xdr:col>81</xdr:col>
      <xdr:colOff>101600</xdr:colOff>
      <xdr:row>39</xdr:row>
      <xdr:rowOff>62545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887450" y="6412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53672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22428" y="649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139638</xdr:rowOff>
    </xdr:from>
    <xdr:to>
      <xdr:col>76</xdr:col>
      <xdr:colOff>165100</xdr:colOff>
      <xdr:row>39</xdr:row>
      <xdr:rowOff>69788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093700" y="6419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60915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28678" y="650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96276</xdr:rowOff>
    </xdr:from>
    <xdr:to>
      <xdr:col>72</xdr:col>
      <xdr:colOff>38100</xdr:colOff>
      <xdr:row>38</xdr:row>
      <xdr:rowOff>26426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299950" y="6211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42953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02611" y="59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63948</xdr:rowOff>
    </xdr:from>
    <xdr:to>
      <xdr:col>67</xdr:col>
      <xdr:colOff>101600</xdr:colOff>
      <xdr:row>37</xdr:row>
      <xdr:rowOff>165548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1487150" y="61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08861" y="59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698345" y="11586986"/>
          <a:ext cx="1269" cy="150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4744700" y="1137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611350" y="11586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85936</xdr:rowOff>
    </xdr:from>
    <xdr:to>
      <xdr:col>85</xdr:col>
      <xdr:colOff>127000</xdr:colOff>
      <xdr:row>77</xdr:row>
      <xdr:rowOff>102184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938250" y="12804986"/>
          <a:ext cx="762000" cy="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4744700" y="125683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4649450" y="127168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102184</xdr:rowOff>
    </xdr:from>
    <xdr:to>
      <xdr:col>81</xdr:col>
      <xdr:colOff>50800</xdr:colOff>
      <xdr:row>77</xdr:row>
      <xdr:rowOff>129504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144500" y="12821234"/>
          <a:ext cx="793750" cy="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887450" y="127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676845" y="1253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129504</xdr:rowOff>
    </xdr:from>
    <xdr:to>
      <xdr:col>76</xdr:col>
      <xdr:colOff>114300</xdr:colOff>
      <xdr:row>78</xdr:row>
      <xdr:rowOff>7150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344400" y="12848554"/>
          <a:ext cx="800100" cy="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093700" y="127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864045" y="1255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2378</xdr:rowOff>
    </xdr:from>
    <xdr:to>
      <xdr:col>71</xdr:col>
      <xdr:colOff>177800</xdr:colOff>
      <xdr:row>78</xdr:row>
      <xdr:rowOff>7150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537950" y="12886528"/>
          <a:ext cx="80645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299950" y="128211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070295" y="126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1487150" y="12836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276545" y="1261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35136</xdr:rowOff>
    </xdr:from>
    <xdr:to>
      <xdr:col>85</xdr:col>
      <xdr:colOff>177800</xdr:colOff>
      <xdr:row>77</xdr:row>
      <xdr:rowOff>136736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4649450" y="127541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13563</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4744700" y="1273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51384</xdr:rowOff>
    </xdr:from>
    <xdr:to>
      <xdr:col>81</xdr:col>
      <xdr:colOff>101600</xdr:colOff>
      <xdr:row>77</xdr:row>
      <xdr:rowOff>152984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3887450" y="127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144111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676845" y="1286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78704</xdr:rowOff>
    </xdr:from>
    <xdr:to>
      <xdr:col>76</xdr:col>
      <xdr:colOff>165100</xdr:colOff>
      <xdr:row>78</xdr:row>
      <xdr:rowOff>8854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093700" y="12797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171431</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864045" y="1288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127800</xdr:rowOff>
    </xdr:from>
    <xdr:to>
      <xdr:col>72</xdr:col>
      <xdr:colOff>38100</xdr:colOff>
      <xdr:row>78</xdr:row>
      <xdr:rowOff>57950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299950" y="12846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49077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070295" y="1293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123028</xdr:rowOff>
    </xdr:from>
    <xdr:to>
      <xdr:col>67</xdr:col>
      <xdr:colOff>101600</xdr:colOff>
      <xdr:row>78</xdr:row>
      <xdr:rowOff>53178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1487150" y="12842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44305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276545" y="1292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5983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698345" y="14911794"/>
          <a:ext cx="1269" cy="153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4744700" y="164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4611350" y="16442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4744700" y="14699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611350" y="14911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167286</xdr:rowOff>
    </xdr:from>
    <xdr:to>
      <xdr:col>85</xdr:col>
      <xdr:colOff>127000</xdr:colOff>
      <xdr:row>99</xdr:row>
      <xdr:rowOff>786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3938250" y="16397886"/>
          <a:ext cx="762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4744700" y="1610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649450" y="162572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85925</xdr:rowOff>
    </xdr:from>
    <xdr:to>
      <xdr:col>81</xdr:col>
      <xdr:colOff>50800</xdr:colOff>
      <xdr:row>98</xdr:row>
      <xdr:rowOff>167286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144500" y="16316525"/>
          <a:ext cx="79375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887450" y="161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676845" y="159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85925</xdr:rowOff>
    </xdr:from>
    <xdr:to>
      <xdr:col>76</xdr:col>
      <xdr:colOff>114300</xdr:colOff>
      <xdr:row>99</xdr:row>
      <xdr:rowOff>22662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344400" y="16316525"/>
          <a:ext cx="800100" cy="10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093700" y="16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864045" y="158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22662</xdr:rowOff>
    </xdr:from>
    <xdr:to>
      <xdr:col>71</xdr:col>
      <xdr:colOff>177800</xdr:colOff>
      <xdr:row>99</xdr:row>
      <xdr:rowOff>34661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1537950" y="16424712"/>
          <a:ext cx="806450" cy="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299950" y="16248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070295" y="1602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1487150" y="163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308861" y="1609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121436</xdr:rowOff>
    </xdr:from>
    <xdr:to>
      <xdr:col>85</xdr:col>
      <xdr:colOff>177800</xdr:colOff>
      <xdr:row>99</xdr:row>
      <xdr:rowOff>51586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649450" y="163520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36363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4744700" y="162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116486</xdr:rowOff>
    </xdr:from>
    <xdr:to>
      <xdr:col>81</xdr:col>
      <xdr:colOff>101600</xdr:colOff>
      <xdr:row>99</xdr:row>
      <xdr:rowOff>46636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887450" y="163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37763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709161" y="164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35125</xdr:rowOff>
    </xdr:from>
    <xdr:to>
      <xdr:col>76</xdr:col>
      <xdr:colOff>165100</xdr:colOff>
      <xdr:row>98</xdr:row>
      <xdr:rowOff>136725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093700" y="162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127852</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864045" y="1635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143312</xdr:rowOff>
    </xdr:from>
    <xdr:to>
      <xdr:col>72</xdr:col>
      <xdr:colOff>38100</xdr:colOff>
      <xdr:row>99</xdr:row>
      <xdr:rowOff>73462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299950" y="163739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64589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611" y="164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155311</xdr:rowOff>
    </xdr:from>
    <xdr:to>
      <xdr:col>67</xdr:col>
      <xdr:colOff>101600</xdr:colOff>
      <xdr:row>99</xdr:row>
      <xdr:rowOff>85461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1487150" y="1638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76588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22128" y="1647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9399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399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949795" y="5014718"/>
          <a:ext cx="1269" cy="1529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0002500" y="65562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0002500" y="47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881850" y="5014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0002500" y="630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900900" y="645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157950" y="6482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032167" y="627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27501</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602200" y="6472751"/>
          <a:ext cx="79375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345150" y="647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180128" y="626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27501</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6802100" y="6472751"/>
          <a:ext cx="8001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551400" y="6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130682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431967" y="6575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6757650" y="6490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631867" y="6278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0002500" y="64355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148151</xdr:rowOff>
    </xdr:from>
    <xdr:to>
      <xdr:col>102</xdr:col>
      <xdr:colOff>165100</xdr:colOff>
      <xdr:row>39</xdr:row>
      <xdr:rowOff>78301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7551400" y="6428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94828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78" y="62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59399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9949795" y="8602434"/>
          <a:ext cx="1269" cy="111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0002500" y="974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0002500" y="839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881850" y="8602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139233</xdr:rowOff>
    </xdr:from>
    <xdr:to>
      <xdr:col>116</xdr:col>
      <xdr:colOff>63500</xdr:colOff>
      <xdr:row>58</xdr:row>
      <xdr:rowOff>139421</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202400" y="9721383"/>
          <a:ext cx="7493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0002500" y="9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900900" y="96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139233</xdr:rowOff>
    </xdr:from>
    <xdr:to>
      <xdr:col>111</xdr:col>
      <xdr:colOff>177800</xdr:colOff>
      <xdr:row>58</xdr:row>
      <xdr:rowOff>139325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8395950" y="9721383"/>
          <a:ext cx="80645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157950" y="9651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992928" y="94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138877</xdr:rowOff>
    </xdr:from>
    <xdr:to>
      <xdr:col>107</xdr:col>
      <xdr:colOff>50800</xdr:colOff>
      <xdr:row>58</xdr:row>
      <xdr:rowOff>139325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602200" y="9721027"/>
          <a:ext cx="79375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345150" y="9654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180128" y="943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137656</xdr:rowOff>
    </xdr:from>
    <xdr:to>
      <xdr:col>102</xdr:col>
      <xdr:colOff>114300</xdr:colOff>
      <xdr:row>58</xdr:row>
      <xdr:rowOff>138877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802100" y="9719806"/>
          <a:ext cx="800100" cy="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7551400" y="9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386378" y="941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6757650" y="9621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560311" y="94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88621</xdr:rowOff>
    </xdr:from>
    <xdr:to>
      <xdr:col>116</xdr:col>
      <xdr:colOff>114300</xdr:colOff>
      <xdr:row>59</xdr:row>
      <xdr:rowOff>18771</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9900900" y="96707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13932"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0002500" y="9623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88433</xdr:rowOff>
    </xdr:from>
    <xdr:to>
      <xdr:col>112</xdr:col>
      <xdr:colOff>38100</xdr:colOff>
      <xdr:row>59</xdr:row>
      <xdr:rowOff>18583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157950" y="96705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9710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032167" y="9756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88525</xdr:rowOff>
    </xdr:from>
    <xdr:to>
      <xdr:col>107</xdr:col>
      <xdr:colOff>101600</xdr:colOff>
      <xdr:row>59</xdr:row>
      <xdr:rowOff>18675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345150" y="9670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9802</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58033" y="97570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88077</xdr:rowOff>
    </xdr:from>
    <xdr:to>
      <xdr:col>102</xdr:col>
      <xdr:colOff>165100</xdr:colOff>
      <xdr:row>59</xdr:row>
      <xdr:rowOff>18227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7551400" y="96702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9354</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431967" y="975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86856</xdr:rowOff>
    </xdr:from>
    <xdr:to>
      <xdr:col>98</xdr:col>
      <xdr:colOff>38100</xdr:colOff>
      <xdr:row>59</xdr:row>
      <xdr:rowOff>17006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6757650" y="9669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8133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1867" y="975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59399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59399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949795" y="11715431"/>
          <a:ext cx="1269" cy="1332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0002500" y="1305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881850" y="13047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0002500" y="1149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881850" y="1171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85251</xdr:rowOff>
    </xdr:from>
    <xdr:to>
      <xdr:col>116</xdr:col>
      <xdr:colOff>63500</xdr:colOff>
      <xdr:row>76</xdr:row>
      <xdr:rowOff>88830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202400" y="12474101"/>
          <a:ext cx="749300" cy="16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0002500" y="12665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900900" y="12687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88830</xdr:rowOff>
    </xdr:from>
    <xdr:to>
      <xdr:col>111</xdr:col>
      <xdr:colOff>177800</xdr:colOff>
      <xdr:row>76</xdr:row>
      <xdr:rowOff>143962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395950" y="12642780"/>
          <a:ext cx="806450" cy="5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157950" y="126630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928295" y="1274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143962</xdr:rowOff>
    </xdr:from>
    <xdr:to>
      <xdr:col>107</xdr:col>
      <xdr:colOff>50800</xdr:colOff>
      <xdr:row>76</xdr:row>
      <xdr:rowOff>144095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7602200" y="12697912"/>
          <a:ext cx="79375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345150" y="12686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134545" y="1277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144095</xdr:rowOff>
    </xdr:from>
    <xdr:to>
      <xdr:col>102</xdr:col>
      <xdr:colOff>114300</xdr:colOff>
      <xdr:row>77</xdr:row>
      <xdr:rowOff>20913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6802100" y="12698045"/>
          <a:ext cx="800100" cy="4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7551400" y="1275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321745" y="1284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6757650" y="12758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527995" y="1285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34451</xdr:rowOff>
    </xdr:from>
    <xdr:to>
      <xdr:col>116</xdr:col>
      <xdr:colOff>114300</xdr:colOff>
      <xdr:row>75</xdr:row>
      <xdr:rowOff>136051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900900" y="1242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57328</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0002500" y="1228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38030</xdr:rowOff>
    </xdr:from>
    <xdr:to>
      <xdr:col>112</xdr:col>
      <xdr:colOff>38100</xdr:colOff>
      <xdr:row>76</xdr:row>
      <xdr:rowOff>139630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157950" y="12591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156157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28295" y="123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93162</xdr:rowOff>
    </xdr:from>
    <xdr:to>
      <xdr:col>107</xdr:col>
      <xdr:colOff>101600</xdr:colOff>
      <xdr:row>77</xdr:row>
      <xdr:rowOff>23312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345150" y="12647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39839</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34545" y="1242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93295</xdr:rowOff>
    </xdr:from>
    <xdr:to>
      <xdr:col>102</xdr:col>
      <xdr:colOff>165100</xdr:colOff>
      <xdr:row>77</xdr:row>
      <xdr:rowOff>23445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7551400" y="12647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39973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321745" y="124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141563</xdr:rowOff>
    </xdr:from>
    <xdr:to>
      <xdr:col>98</xdr:col>
      <xdr:colOff>38100</xdr:colOff>
      <xdr:row>77</xdr:row>
      <xdr:rowOff>71713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6757650" y="126955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88240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527995" y="1247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1,467,403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334,977</a:t>
          </a:r>
          <a:r>
            <a:rPr kumimoji="1" lang="ja-JP" altLang="en-US" sz="1300">
              <a:latin typeface="ＭＳ Ｐゴシック" panose="020B0600070205080204" pitchFamily="50" charset="-128"/>
              <a:ea typeface="ＭＳ Ｐゴシック" panose="020B0600070205080204" pitchFamily="50" charset="-128"/>
            </a:rPr>
            <a:t>円となっており、地域情報通信基盤施設更新事業（</a:t>
          </a:r>
          <a:r>
            <a:rPr kumimoji="1" lang="en-US" altLang="ja-JP" sz="1300">
              <a:latin typeface="ＭＳ Ｐゴシック" panose="020B0600070205080204" pitchFamily="50" charset="-128"/>
              <a:ea typeface="ＭＳ Ｐゴシック" panose="020B0600070205080204" pitchFamily="50" charset="-128"/>
            </a:rPr>
            <a:t>IRU</a:t>
          </a:r>
          <a:r>
            <a:rPr kumimoji="1" lang="ja-JP" altLang="en-US" sz="1300">
              <a:latin typeface="ＭＳ Ｐゴシック" panose="020B0600070205080204" pitchFamily="50" charset="-128"/>
              <a:ea typeface="ＭＳ Ｐゴシック" panose="020B0600070205080204" pitchFamily="50" charset="-128"/>
            </a:rPr>
            <a:t>告知システム更改）の委託料等が増額したことから前年度と比較しても住民一人当たり</a:t>
          </a:r>
          <a:r>
            <a:rPr kumimoji="1" lang="en-US" altLang="ja-JP" sz="1300">
              <a:latin typeface="ＭＳ Ｐゴシック" panose="020B0600070205080204" pitchFamily="50" charset="-128"/>
              <a:ea typeface="ＭＳ Ｐゴシック" panose="020B0600070205080204" pitchFamily="50" charset="-128"/>
            </a:rPr>
            <a:t>90,988</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また、繰出金は、公営企業会計移行に伴う繰出金が増額したことから、前年度と比較して住民一人当たり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53,596</a:t>
          </a:r>
          <a:r>
            <a:rPr kumimoji="1" lang="ja-JP" altLang="en-US" sz="1300">
              <a:latin typeface="ＭＳ Ｐゴシック" panose="020B0600070205080204" pitchFamily="50" charset="-128"/>
              <a:ea typeface="ＭＳ Ｐゴシック" panose="020B0600070205080204" pitchFamily="50" charset="-128"/>
            </a:rPr>
            <a:t>円増加し、類似団体平均と比較して大幅に高い水準にある。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2,766
2,729
199.18
4,370,757
4,058,836
220,793
2,398,500
4,245,048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176395" y="5022685"/>
          <a:ext cx="1270" cy="135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229100"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6380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229100" y="480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5022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133845</xdr:rowOff>
    </xdr:from>
    <xdr:to>
      <xdr:col>24</xdr:col>
      <xdr:colOff>63500</xdr:colOff>
      <xdr:row>37</xdr:row>
      <xdr:rowOff>137554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429000" y="6248895"/>
          <a:ext cx="7493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229100" y="603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127500" y="617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133845</xdr:rowOff>
    </xdr:from>
    <xdr:to>
      <xdr:col>19</xdr:col>
      <xdr:colOff>177800</xdr:colOff>
      <xdr:row>37</xdr:row>
      <xdr:rowOff>160503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622550" y="6248895"/>
          <a:ext cx="80645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84550" y="6188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87211" y="59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160503</xdr:rowOff>
    </xdr:from>
    <xdr:to>
      <xdr:col>15</xdr:col>
      <xdr:colOff>50800</xdr:colOff>
      <xdr:row>37</xdr:row>
      <xdr:rowOff>168961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828800" y="6275553"/>
          <a:ext cx="79375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71750" y="6207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93461" y="598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168961</xdr:rowOff>
    </xdr:from>
    <xdr:to>
      <xdr:col>10</xdr:col>
      <xdr:colOff>114300</xdr:colOff>
      <xdr:row>37</xdr:row>
      <xdr:rowOff>169761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28700" y="6277661"/>
          <a:ext cx="8001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78000" y="62432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80661" y="63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84250" y="62358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86911" y="63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86754</xdr:rowOff>
    </xdr:from>
    <xdr:to>
      <xdr:col>24</xdr:col>
      <xdr:colOff>114300</xdr:colOff>
      <xdr:row>38</xdr:row>
      <xdr:rowOff>16904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127500" y="6201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65181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229100" y="61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83045</xdr:rowOff>
    </xdr:from>
    <xdr:to>
      <xdr:col>20</xdr:col>
      <xdr:colOff>38100</xdr:colOff>
      <xdr:row>38</xdr:row>
      <xdr:rowOff>13195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84550" y="6198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4322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87211" y="628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109703</xdr:rowOff>
    </xdr:from>
    <xdr:to>
      <xdr:col>15</xdr:col>
      <xdr:colOff>101600</xdr:colOff>
      <xdr:row>38</xdr:row>
      <xdr:rowOff>39853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71750" y="6224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30980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93461" y="63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118161</xdr:rowOff>
    </xdr:from>
    <xdr:to>
      <xdr:col>10</xdr:col>
      <xdr:colOff>165100</xdr:colOff>
      <xdr:row>38</xdr:row>
      <xdr:rowOff>48310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78000" y="6233211"/>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64838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80661" y="60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118961</xdr:rowOff>
    </xdr:from>
    <xdr:to>
      <xdr:col>6</xdr:col>
      <xdr:colOff>38100</xdr:colOff>
      <xdr:row>38</xdr:row>
      <xdr:rowOff>49111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84250" y="6234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65638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86911" y="60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343126"/>
          <a:ext cx="1270" cy="13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96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9695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124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34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60913</xdr:rowOff>
    </xdr:from>
    <xdr:to>
      <xdr:col>24</xdr:col>
      <xdr:colOff>63500</xdr:colOff>
      <xdr:row>58</xdr:row>
      <xdr:rowOff>77416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429000" y="9643063"/>
          <a:ext cx="74930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429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5776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72065</xdr:rowOff>
    </xdr:from>
    <xdr:to>
      <xdr:col>19</xdr:col>
      <xdr:colOff>177800</xdr:colOff>
      <xdr:row>58</xdr:row>
      <xdr:rowOff>77416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622550" y="9654215"/>
          <a:ext cx="806450" cy="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9572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54895" y="935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66540</xdr:rowOff>
    </xdr:from>
    <xdr:to>
      <xdr:col>15</xdr:col>
      <xdr:colOff>50800</xdr:colOff>
      <xdr:row>58</xdr:row>
      <xdr:rowOff>72065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28800" y="9648690"/>
          <a:ext cx="79375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555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1145" y="933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66540</xdr:rowOff>
    </xdr:from>
    <xdr:to>
      <xdr:col>10</xdr:col>
      <xdr:colOff>114300</xdr:colOff>
      <xdr:row>58</xdr:row>
      <xdr:rowOff>78360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028700" y="9648690"/>
          <a:ext cx="8001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580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345" y="936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6154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54595" y="970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10113</xdr:rowOff>
    </xdr:from>
    <xdr:to>
      <xdr:col>24</xdr:col>
      <xdr:colOff>114300</xdr:colOff>
      <xdr:row>58</xdr:row>
      <xdr:rowOff>111713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95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955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26616</xdr:rowOff>
    </xdr:from>
    <xdr:to>
      <xdr:col>20</xdr:col>
      <xdr:colOff>38100</xdr:colOff>
      <xdr:row>58</xdr:row>
      <xdr:rowOff>128216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9608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119343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54895" y="970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21265</xdr:rowOff>
    </xdr:from>
    <xdr:to>
      <xdr:col>15</xdr:col>
      <xdr:colOff>101600</xdr:colOff>
      <xdr:row>58</xdr:row>
      <xdr:rowOff>122865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6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113992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61145" y="969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15740</xdr:rowOff>
    </xdr:from>
    <xdr:to>
      <xdr:col>10</xdr:col>
      <xdr:colOff>165100</xdr:colOff>
      <xdr:row>58</xdr:row>
      <xdr:rowOff>117340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108467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8345" y="96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27560</xdr:rowOff>
    </xdr:from>
    <xdr:to>
      <xdr:col>6</xdr:col>
      <xdr:colOff>38100</xdr:colOff>
      <xdr:row>58</xdr:row>
      <xdr:rowOff>129160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609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145687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54595" y="939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176395" y="11512148"/>
          <a:ext cx="1270" cy="142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229100" y="1293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293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229100" y="1129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1512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138270</xdr:rowOff>
    </xdr:from>
    <xdr:to>
      <xdr:col>24</xdr:col>
      <xdr:colOff>63500</xdr:colOff>
      <xdr:row>76</xdr:row>
      <xdr:rowOff>71064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429000" y="12527120"/>
          <a:ext cx="749300" cy="9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229100" y="1251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127500" y="12534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71064</xdr:rowOff>
    </xdr:from>
    <xdr:to>
      <xdr:col>19</xdr:col>
      <xdr:colOff>177800</xdr:colOff>
      <xdr:row>76</xdr:row>
      <xdr:rowOff>92951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22550" y="12625014"/>
          <a:ext cx="80645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384550" y="1259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154895" y="126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1822</xdr:rowOff>
    </xdr:from>
    <xdr:to>
      <xdr:col>15</xdr:col>
      <xdr:colOff>50800</xdr:colOff>
      <xdr:row>76</xdr:row>
      <xdr:rowOff>92951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828800" y="12555772"/>
          <a:ext cx="793750" cy="9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571750" y="1260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361145" y="1269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1822</xdr:rowOff>
    </xdr:from>
    <xdr:to>
      <xdr:col>10</xdr:col>
      <xdr:colOff>114300</xdr:colOff>
      <xdr:row>77</xdr:row>
      <xdr:rowOff>17166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28700" y="12555772"/>
          <a:ext cx="800100" cy="18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778000" y="12711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79315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48345" y="127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984250" y="127673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54595" y="128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87470</xdr:rowOff>
    </xdr:from>
    <xdr:to>
      <xdr:col>24</xdr:col>
      <xdr:colOff>114300</xdr:colOff>
      <xdr:row>76</xdr:row>
      <xdr:rowOff>17621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127500" y="12476320"/>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110347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229100" y="123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20264</xdr:rowOff>
    </xdr:from>
    <xdr:to>
      <xdr:col>20</xdr:col>
      <xdr:colOff>38100</xdr:colOff>
      <xdr:row>76</xdr:row>
      <xdr:rowOff>121864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384550" y="12574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138392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154895" y="1236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42151</xdr:rowOff>
    </xdr:from>
    <xdr:to>
      <xdr:col>15</xdr:col>
      <xdr:colOff>101600</xdr:colOff>
      <xdr:row>76</xdr:row>
      <xdr:rowOff>143751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571750" y="125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160278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61145" y="1238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122472</xdr:rowOff>
    </xdr:from>
    <xdr:to>
      <xdr:col>10</xdr:col>
      <xdr:colOff>165100</xdr:colOff>
      <xdr:row>76</xdr:row>
      <xdr:rowOff>52622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778000" y="12511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48345" y="1229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137816</xdr:rowOff>
    </xdr:from>
    <xdr:to>
      <xdr:col>6</xdr:col>
      <xdr:colOff>38100</xdr:colOff>
      <xdr:row>77</xdr:row>
      <xdr:rowOff>67966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984250" y="12691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84494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54595" y="1247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176395" y="14958222"/>
          <a:ext cx="1270" cy="133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229100" y="162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108450" y="16289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229100" y="1473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4958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116387</xdr:rowOff>
    </xdr:from>
    <xdr:to>
      <xdr:col>24</xdr:col>
      <xdr:colOff>63500</xdr:colOff>
      <xdr:row>97</xdr:row>
      <xdr:rowOff>129735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429000" y="16175537"/>
          <a:ext cx="7493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229100" y="158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127500" y="159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67495</xdr:rowOff>
    </xdr:from>
    <xdr:to>
      <xdr:col>19</xdr:col>
      <xdr:colOff>177800</xdr:colOff>
      <xdr:row>97</xdr:row>
      <xdr:rowOff>129735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622550" y="16126645"/>
          <a:ext cx="806450" cy="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384550" y="15977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154895" y="1575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67495</xdr:rowOff>
    </xdr:from>
    <xdr:to>
      <xdr:col>15</xdr:col>
      <xdr:colOff>50800</xdr:colOff>
      <xdr:row>97</xdr:row>
      <xdr:rowOff>135021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828800" y="16126645"/>
          <a:ext cx="793750" cy="6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571750" y="159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361145" y="1576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135021</xdr:rowOff>
    </xdr:from>
    <xdr:to>
      <xdr:col>10</xdr:col>
      <xdr:colOff>114300</xdr:colOff>
      <xdr:row>98</xdr:row>
      <xdr:rowOff>7330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028700" y="16194171"/>
          <a:ext cx="8001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778000" y="1607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548345" y="1585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984250" y="161077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786911" y="158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65587</xdr:rowOff>
    </xdr:from>
    <xdr:to>
      <xdr:col>24</xdr:col>
      <xdr:colOff>114300</xdr:colOff>
      <xdr:row>97</xdr:row>
      <xdr:rowOff>167187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127500" y="161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151964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229100" y="1603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78935</xdr:rowOff>
    </xdr:from>
    <xdr:to>
      <xdr:col>20</xdr:col>
      <xdr:colOff>38100</xdr:colOff>
      <xdr:row>98</xdr:row>
      <xdr:rowOff>9085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384550" y="16138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187211" y="1623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16695</xdr:rowOff>
    </xdr:from>
    <xdr:to>
      <xdr:col>15</xdr:col>
      <xdr:colOff>101600</xdr:colOff>
      <xdr:row>97</xdr:row>
      <xdr:rowOff>118295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571750" y="160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109422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361145" y="1616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84221</xdr:rowOff>
    </xdr:from>
    <xdr:to>
      <xdr:col>10</xdr:col>
      <xdr:colOff>165100</xdr:colOff>
      <xdr:row>98</xdr:row>
      <xdr:rowOff>14371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778000" y="1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580661" y="162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127980</xdr:rowOff>
    </xdr:from>
    <xdr:to>
      <xdr:col>6</xdr:col>
      <xdr:colOff>38100</xdr:colOff>
      <xdr:row>98</xdr:row>
      <xdr:rowOff>58130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984250" y="16187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49257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786911" y="1627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82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427845" y="4963185"/>
          <a:ext cx="1270" cy="1526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480550" y="6497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480550" y="47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4963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480550" y="6256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398000" y="63986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36000" y="64000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470978" y="61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42250" y="6397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7228" y="61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029450" y="6421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864428" y="620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235700" y="64252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070678" y="620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480550" y="6377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2787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2787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7845" y="8486113"/>
          <a:ext cx="127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843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267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486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83993</xdr:rowOff>
    </xdr:from>
    <xdr:to>
      <xdr:col>55</xdr:col>
      <xdr:colOff>0</xdr:colOff>
      <xdr:row>58</xdr:row>
      <xdr:rowOff>116690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686800" y="9666143"/>
          <a:ext cx="742950" cy="3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65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6799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114509</xdr:rowOff>
    </xdr:from>
    <xdr:to>
      <xdr:col>50</xdr:col>
      <xdr:colOff>114300</xdr:colOff>
      <xdr:row>58</xdr:row>
      <xdr:rowOff>116690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86700" y="9696659"/>
          <a:ext cx="8001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684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06345" y="977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70294</xdr:rowOff>
    </xdr:from>
    <xdr:to>
      <xdr:col>45</xdr:col>
      <xdr:colOff>177800</xdr:colOff>
      <xdr:row>58</xdr:row>
      <xdr:rowOff>114509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080250" y="9652444"/>
          <a:ext cx="80645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681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12595" y="976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70294</xdr:rowOff>
    </xdr:from>
    <xdr:to>
      <xdr:col>41</xdr:col>
      <xdr:colOff>50800</xdr:colOff>
      <xdr:row>58</xdr:row>
      <xdr:rowOff>115035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286500" y="9652444"/>
          <a:ext cx="79375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655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166076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18845" y="974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671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06045" y="975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33193</xdr:rowOff>
    </xdr:from>
    <xdr:to>
      <xdr:col>55</xdr:col>
      <xdr:colOff>50800</xdr:colOff>
      <xdr:row>58</xdr:row>
      <xdr:rowOff>134793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615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56070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4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65890</xdr:rowOff>
    </xdr:from>
    <xdr:to>
      <xdr:col>50</xdr:col>
      <xdr:colOff>165100</xdr:colOff>
      <xdr:row>58</xdr:row>
      <xdr:rowOff>167490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6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12567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06345" y="94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63709</xdr:rowOff>
    </xdr:from>
    <xdr:to>
      <xdr:col>46</xdr:col>
      <xdr:colOff>38100</xdr:colOff>
      <xdr:row>58</xdr:row>
      <xdr:rowOff>165309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6458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10386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12595" y="942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19494</xdr:rowOff>
    </xdr:from>
    <xdr:to>
      <xdr:col>41</xdr:col>
      <xdr:colOff>101600</xdr:colOff>
      <xdr:row>58</xdr:row>
      <xdr:rowOff>121094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6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137621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8845" y="938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64235</xdr:rowOff>
    </xdr:from>
    <xdr:to>
      <xdr:col>36</xdr:col>
      <xdr:colOff>165100</xdr:colOff>
      <xdr:row>58</xdr:row>
      <xdr:rowOff>165835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6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10912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06045" y="942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427845" y="11587849"/>
          <a:ext cx="1270" cy="143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480550" y="13026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359900" y="13023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480550" y="11375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1587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61058</xdr:rowOff>
    </xdr:from>
    <xdr:to>
      <xdr:col>55</xdr:col>
      <xdr:colOff>0</xdr:colOff>
      <xdr:row>78</xdr:row>
      <xdr:rowOff>75278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686800" y="12945208"/>
          <a:ext cx="742950" cy="1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480550" y="1274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398000" y="12891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75278</xdr:rowOff>
    </xdr:from>
    <xdr:to>
      <xdr:col>50</xdr:col>
      <xdr:colOff>114300</xdr:colOff>
      <xdr:row>78</xdr:row>
      <xdr:rowOff>84023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86700" y="12959428"/>
          <a:ext cx="8001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36000" y="1289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38661" y="126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58227</xdr:rowOff>
    </xdr:from>
    <xdr:to>
      <xdr:col>45</xdr:col>
      <xdr:colOff>177800</xdr:colOff>
      <xdr:row>78</xdr:row>
      <xdr:rowOff>84023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080250" y="12942377"/>
          <a:ext cx="80645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42250" y="12890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44911" y="126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58227</xdr:rowOff>
    </xdr:from>
    <xdr:to>
      <xdr:col>41</xdr:col>
      <xdr:colOff>50800</xdr:colOff>
      <xdr:row>78</xdr:row>
      <xdr:rowOff>89084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286500" y="12942377"/>
          <a:ext cx="793750" cy="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029450" y="1291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851161" y="1300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235700" y="129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038361" y="130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10258</xdr:rowOff>
    </xdr:from>
    <xdr:to>
      <xdr:col>55</xdr:col>
      <xdr:colOff>50800</xdr:colOff>
      <xdr:row>78</xdr:row>
      <xdr:rowOff>111858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398000" y="128944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156979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480550" y="128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24478</xdr:rowOff>
    </xdr:from>
    <xdr:to>
      <xdr:col>50</xdr:col>
      <xdr:colOff>165100</xdr:colOff>
      <xdr:row>78</xdr:row>
      <xdr:rowOff>126078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36000" y="129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117205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38661" y="130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33223</xdr:rowOff>
    </xdr:from>
    <xdr:to>
      <xdr:col>46</xdr:col>
      <xdr:colOff>38100</xdr:colOff>
      <xdr:row>78</xdr:row>
      <xdr:rowOff>134823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42250" y="129173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125950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44911" y="130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7427</xdr:rowOff>
    </xdr:from>
    <xdr:to>
      <xdr:col>41</xdr:col>
      <xdr:colOff>101600</xdr:colOff>
      <xdr:row>78</xdr:row>
      <xdr:rowOff>109027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029450" y="1289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125554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51161" y="1267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38284</xdr:rowOff>
    </xdr:from>
    <xdr:to>
      <xdr:col>36</xdr:col>
      <xdr:colOff>165100</xdr:colOff>
      <xdr:row>78</xdr:row>
      <xdr:rowOff>139884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235700" y="129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156411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38361" y="127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2787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327878" y="1516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3278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427845" y="151274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480550" y="164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6415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480550" y="14909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5127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116737</xdr:rowOff>
    </xdr:from>
    <xdr:to>
      <xdr:col>55</xdr:col>
      <xdr:colOff>0</xdr:colOff>
      <xdr:row>98</xdr:row>
      <xdr:rowOff>141478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686800" y="16347337"/>
          <a:ext cx="74295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480550" y="1612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398000" y="16270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116001</xdr:rowOff>
    </xdr:from>
    <xdr:to>
      <xdr:col>50</xdr:col>
      <xdr:colOff>114300</xdr:colOff>
      <xdr:row>98</xdr:row>
      <xdr:rowOff>141478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86700" y="16346601"/>
          <a:ext cx="800100" cy="2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36000" y="1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06345" y="1604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116001</xdr:rowOff>
    </xdr:from>
    <xdr:to>
      <xdr:col>45</xdr:col>
      <xdr:colOff>177800</xdr:colOff>
      <xdr:row>98</xdr:row>
      <xdr:rowOff>147526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080250" y="16346601"/>
          <a:ext cx="80645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42250" y="16251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12595" y="1602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147526</xdr:rowOff>
    </xdr:from>
    <xdr:to>
      <xdr:col>41</xdr:col>
      <xdr:colOff>50800</xdr:colOff>
      <xdr:row>98</xdr:row>
      <xdr:rowOff>163587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286500" y="16378126"/>
          <a:ext cx="79375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029450" y="162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818845" y="1606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235700" y="163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006045" y="160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65937</xdr:rowOff>
    </xdr:from>
    <xdr:to>
      <xdr:col>55</xdr:col>
      <xdr:colOff>50800</xdr:colOff>
      <xdr:row>98</xdr:row>
      <xdr:rowOff>167537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398000" y="162965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480550" y="1624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90678</xdr:rowOff>
    </xdr:from>
    <xdr:to>
      <xdr:col>50</xdr:col>
      <xdr:colOff>165100</xdr:colOff>
      <xdr:row>99</xdr:row>
      <xdr:rowOff>20828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36000" y="163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11955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38661" y="16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65201</xdr:rowOff>
    </xdr:from>
    <xdr:to>
      <xdr:col>46</xdr:col>
      <xdr:colOff>38100</xdr:colOff>
      <xdr:row>98</xdr:row>
      <xdr:rowOff>166801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42250" y="162958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157928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12595" y="1638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96726</xdr:rowOff>
    </xdr:from>
    <xdr:to>
      <xdr:col>41</xdr:col>
      <xdr:colOff>101600</xdr:colOff>
      <xdr:row>99</xdr:row>
      <xdr:rowOff>26876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029450" y="163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18003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64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112787</xdr:rowOff>
    </xdr:from>
    <xdr:to>
      <xdr:col>36</xdr:col>
      <xdr:colOff>165100</xdr:colOff>
      <xdr:row>99</xdr:row>
      <xdr:rowOff>42937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235700" y="163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34064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643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698345" y="5218402"/>
          <a:ext cx="1269" cy="1166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4744700" y="638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611350" y="6384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4744700" y="499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52184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105666</xdr:rowOff>
    </xdr:from>
    <xdr:to>
      <xdr:col>85</xdr:col>
      <xdr:colOff>127000</xdr:colOff>
      <xdr:row>37</xdr:row>
      <xdr:rowOff>136742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938250" y="6055616"/>
          <a:ext cx="762000" cy="1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4744700" y="5937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649450" y="6080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105666</xdr:rowOff>
    </xdr:from>
    <xdr:to>
      <xdr:col>81</xdr:col>
      <xdr:colOff>50800</xdr:colOff>
      <xdr:row>36</xdr:row>
      <xdr:rowOff>160791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144500" y="6055616"/>
          <a:ext cx="79375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887450" y="6104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709161" y="61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160791</xdr:rowOff>
    </xdr:from>
    <xdr:to>
      <xdr:col>76</xdr:col>
      <xdr:colOff>114300</xdr:colOff>
      <xdr:row>37</xdr:row>
      <xdr:rowOff>137469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344400" y="6110741"/>
          <a:ext cx="8001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093700" y="60834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896361" y="61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137469</xdr:rowOff>
    </xdr:from>
    <xdr:to>
      <xdr:col>71</xdr:col>
      <xdr:colOff>177800</xdr:colOff>
      <xdr:row>37</xdr:row>
      <xdr:rowOff>165070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1537950" y="6252519"/>
          <a:ext cx="806450" cy="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299950" y="61059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102611" y="58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1487150" y="6064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308861" y="584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85942</xdr:rowOff>
    </xdr:from>
    <xdr:to>
      <xdr:col>85</xdr:col>
      <xdr:colOff>177800</xdr:colOff>
      <xdr:row>38</xdr:row>
      <xdr:rowOff>16092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649450" y="62009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64369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4744700" y="617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54866</xdr:rowOff>
    </xdr:from>
    <xdr:to>
      <xdr:col>81</xdr:col>
      <xdr:colOff>101600</xdr:colOff>
      <xdr:row>36</xdr:row>
      <xdr:rowOff>156466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887450" y="60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09161" y="578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109991</xdr:rowOff>
    </xdr:from>
    <xdr:to>
      <xdr:col>76</xdr:col>
      <xdr:colOff>165100</xdr:colOff>
      <xdr:row>37</xdr:row>
      <xdr:rowOff>40141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093700" y="60599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56668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96361" y="58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86669</xdr:rowOff>
    </xdr:from>
    <xdr:to>
      <xdr:col>72</xdr:col>
      <xdr:colOff>38100</xdr:colOff>
      <xdr:row>38</xdr:row>
      <xdr:rowOff>16819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299950" y="62017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02611" y="62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114270</xdr:rowOff>
    </xdr:from>
    <xdr:to>
      <xdr:col>67</xdr:col>
      <xdr:colOff>101600</xdr:colOff>
      <xdr:row>38</xdr:row>
      <xdr:rowOff>44421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1487150" y="6229320"/>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35547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08861" y="631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5983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598378" y="8557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5983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698345" y="8462148"/>
          <a:ext cx="1269" cy="12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4744700" y="97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611350" y="9747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4744700" y="8250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8462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123804</xdr:rowOff>
    </xdr:from>
    <xdr:to>
      <xdr:col>85</xdr:col>
      <xdr:colOff>127000</xdr:colOff>
      <xdr:row>58</xdr:row>
      <xdr:rowOff>124523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938250" y="9705954"/>
          <a:ext cx="762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4744700" y="9479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649450" y="96221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122269</xdr:rowOff>
    </xdr:from>
    <xdr:to>
      <xdr:col>81</xdr:col>
      <xdr:colOff>50800</xdr:colOff>
      <xdr:row>58</xdr:row>
      <xdr:rowOff>123804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144500" y="9704419"/>
          <a:ext cx="79375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887450" y="962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676845" y="941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122269</xdr:rowOff>
    </xdr:from>
    <xdr:to>
      <xdr:col>76</xdr:col>
      <xdr:colOff>114300</xdr:colOff>
      <xdr:row>58</xdr:row>
      <xdr:rowOff>133262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344400" y="9704419"/>
          <a:ext cx="8001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093700" y="96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864045" y="942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133262</xdr:rowOff>
    </xdr:from>
    <xdr:to>
      <xdr:col>71</xdr:col>
      <xdr:colOff>177800</xdr:colOff>
      <xdr:row>58</xdr:row>
      <xdr:rowOff>139087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1537950" y="9715412"/>
          <a:ext cx="80645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299950" y="96617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070295" y="944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1487150" y="9662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276545" y="944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73723</xdr:rowOff>
    </xdr:from>
    <xdr:to>
      <xdr:col>85</xdr:col>
      <xdr:colOff>177800</xdr:colOff>
      <xdr:row>59</xdr:row>
      <xdr:rowOff>3873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649450" y="9655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4744700" y="960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73004</xdr:rowOff>
    </xdr:from>
    <xdr:to>
      <xdr:col>81</xdr:col>
      <xdr:colOff>101600</xdr:colOff>
      <xdr:row>59</xdr:row>
      <xdr:rowOff>3154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887450" y="96551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165731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676845" y="974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71469</xdr:rowOff>
    </xdr:from>
    <xdr:to>
      <xdr:col>76</xdr:col>
      <xdr:colOff>165100</xdr:colOff>
      <xdr:row>59</xdr:row>
      <xdr:rowOff>1619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093700" y="96536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164196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864045" y="97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82462</xdr:rowOff>
    </xdr:from>
    <xdr:to>
      <xdr:col>72</xdr:col>
      <xdr:colOff>38100</xdr:colOff>
      <xdr:row>59</xdr:row>
      <xdr:rowOff>12612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299950" y="9664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3739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070295" y="975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88287</xdr:rowOff>
    </xdr:from>
    <xdr:to>
      <xdr:col>67</xdr:col>
      <xdr:colOff>101600</xdr:colOff>
      <xdr:row>59</xdr:row>
      <xdr:rowOff>18437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1487150" y="96704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9564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276545" y="975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698345" y="11838608"/>
          <a:ext cx="1269" cy="125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4744700" y="116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183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153603</xdr:rowOff>
    </xdr:from>
    <xdr:to>
      <xdr:col>85</xdr:col>
      <xdr:colOff>127000</xdr:colOff>
      <xdr:row>79</xdr:row>
      <xdr:rowOff>11745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938250" y="13037753"/>
          <a:ext cx="762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4744700" y="12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649450" y="129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11745</xdr:rowOff>
    </xdr:from>
    <xdr:to>
      <xdr:col>81</xdr:col>
      <xdr:colOff>50800</xdr:colOff>
      <xdr:row>79</xdr:row>
      <xdr:rowOff>18988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144500" y="13060995"/>
          <a:ext cx="79375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887450" y="12972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709161" y="127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147076</xdr:rowOff>
    </xdr:from>
    <xdr:to>
      <xdr:col>76</xdr:col>
      <xdr:colOff>114300</xdr:colOff>
      <xdr:row>79</xdr:row>
      <xdr:rowOff>18988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344400" y="12866126"/>
          <a:ext cx="800100" cy="20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093700" y="12968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896361" y="127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114748</xdr:rowOff>
    </xdr:from>
    <xdr:to>
      <xdr:col>71</xdr:col>
      <xdr:colOff>177800</xdr:colOff>
      <xdr:row>77</xdr:row>
      <xdr:rowOff>147076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1537950" y="12833798"/>
          <a:ext cx="80645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299950" y="12928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137089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102611" y="130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1487150" y="12995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32839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308861" y="1308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102803</xdr:rowOff>
    </xdr:from>
    <xdr:to>
      <xdr:col>85</xdr:col>
      <xdr:colOff>177800</xdr:colOff>
      <xdr:row>79</xdr:row>
      <xdr:rowOff>32953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649450" y="12986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4744700" y="12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132395</xdr:rowOff>
    </xdr:from>
    <xdr:to>
      <xdr:col>81</xdr:col>
      <xdr:colOff>101600</xdr:colOff>
      <xdr:row>79</xdr:row>
      <xdr:rowOff>62545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887450" y="13016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53672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22428" y="13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139638</xdr:rowOff>
    </xdr:from>
    <xdr:to>
      <xdr:col>76</xdr:col>
      <xdr:colOff>165100</xdr:colOff>
      <xdr:row>79</xdr:row>
      <xdr:rowOff>69788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093700" y="13023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60915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928678" y="131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96276</xdr:rowOff>
    </xdr:from>
    <xdr:to>
      <xdr:col>72</xdr:col>
      <xdr:colOff>38100</xdr:colOff>
      <xdr:row>78</xdr:row>
      <xdr:rowOff>26426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299950" y="12815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42953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02611" y="1259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63948</xdr:rowOff>
    </xdr:from>
    <xdr:to>
      <xdr:col>67</xdr:col>
      <xdr:colOff>101600</xdr:colOff>
      <xdr:row>77</xdr:row>
      <xdr:rowOff>165548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1487150" y="127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08861" y="125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888986"/>
          <a:ext cx="1269" cy="155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67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888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85936</xdr:rowOff>
    </xdr:from>
    <xdr:to>
      <xdr:col>85</xdr:col>
      <xdr:colOff>127000</xdr:colOff>
      <xdr:row>97</xdr:row>
      <xdr:rowOff>102184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6145086"/>
          <a:ext cx="762000" cy="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902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60506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102184</xdr:rowOff>
    </xdr:from>
    <xdr:to>
      <xdr:col>81</xdr:col>
      <xdr:colOff>50800</xdr:colOff>
      <xdr:row>97</xdr:row>
      <xdr:rowOff>129504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6161334"/>
          <a:ext cx="793750" cy="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608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676845" y="1585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129504</xdr:rowOff>
    </xdr:from>
    <xdr:to>
      <xdr:col>76</xdr:col>
      <xdr:colOff>114300</xdr:colOff>
      <xdr:row>98</xdr:row>
      <xdr:rowOff>7150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6188654"/>
          <a:ext cx="800100" cy="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61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64045" y="1588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2378</xdr:rowOff>
    </xdr:from>
    <xdr:to>
      <xdr:col>71</xdr:col>
      <xdr:colOff>177800</xdr:colOff>
      <xdr:row>98</xdr:row>
      <xdr:rowOff>7150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1537950" y="16232978"/>
          <a:ext cx="80645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61612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070295" y="1593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61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276545" y="1595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35136</xdr:rowOff>
    </xdr:from>
    <xdr:to>
      <xdr:col>85</xdr:col>
      <xdr:colOff>177800</xdr:colOff>
      <xdr:row>97</xdr:row>
      <xdr:rowOff>136736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60942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13563</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607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51384</xdr:rowOff>
    </xdr:from>
    <xdr:to>
      <xdr:col>81</xdr:col>
      <xdr:colOff>101600</xdr:colOff>
      <xdr:row>97</xdr:row>
      <xdr:rowOff>152984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61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144111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676845" y="1620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78704</xdr:rowOff>
    </xdr:from>
    <xdr:to>
      <xdr:col>76</xdr:col>
      <xdr:colOff>165100</xdr:colOff>
      <xdr:row>98</xdr:row>
      <xdr:rowOff>8854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61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171431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64045" y="1623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127800</xdr:rowOff>
    </xdr:from>
    <xdr:to>
      <xdr:col>72</xdr:col>
      <xdr:colOff>38100</xdr:colOff>
      <xdr:row>98</xdr:row>
      <xdr:rowOff>57950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6186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49077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070295" y="162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123028</xdr:rowOff>
    </xdr:from>
    <xdr:to>
      <xdr:col>67</xdr:col>
      <xdr:colOff>101600</xdr:colOff>
      <xdr:row>98</xdr:row>
      <xdr:rowOff>53178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44305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276545" y="162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9399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9399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399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949795" y="5384298"/>
          <a:ext cx="1269" cy="103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0002500" y="64560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0002500" y="516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5384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0002500" y="621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900900" y="6356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157950" y="63607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992928" y="614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345150" y="6361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180128" y="614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551400" y="6367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431967" y="614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675765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0002500" y="6335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8380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歳出総額は対前年比</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4,099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千円）の増額となった。消防費が前年度より減少した一方で、総務費、農林水産業費、土木費が前年度より増加したことで歳出全体として増加している。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344,648</a:t>
          </a:r>
          <a:r>
            <a:rPr kumimoji="1" lang="ja-JP" altLang="en-US" sz="1300">
              <a:latin typeface="ＭＳ Ｐゴシック" panose="020B0600070205080204" pitchFamily="50" charset="-128"/>
              <a:ea typeface="ＭＳ Ｐゴシック" panose="020B0600070205080204" pitchFamily="50" charset="-128"/>
            </a:rPr>
            <a:t>円となっている。前年度より増額となった。主な要因は、地域情報通信基盤施設更新事業（</a:t>
          </a:r>
          <a:r>
            <a:rPr kumimoji="1" lang="en-US" altLang="ja-JP" sz="1300">
              <a:latin typeface="ＭＳ Ｐゴシック" panose="020B0600070205080204" pitchFamily="50" charset="-128"/>
              <a:ea typeface="ＭＳ Ｐゴシック" panose="020B0600070205080204" pitchFamily="50" charset="-128"/>
            </a:rPr>
            <a:t>IRU</a:t>
          </a:r>
          <a:r>
            <a:rPr kumimoji="1" lang="ja-JP" altLang="en-US" sz="1300">
              <a:latin typeface="ＭＳ Ｐゴシック" panose="020B0600070205080204" pitchFamily="50" charset="-128"/>
              <a:ea typeface="ＭＳ Ｐゴシック" panose="020B0600070205080204" pitchFamily="50" charset="-128"/>
            </a:rPr>
            <a:t>告知システム更改）やふるさと応援基金積立金などの増加による。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171,174</a:t>
          </a:r>
          <a:r>
            <a:rPr kumimoji="1" lang="ja-JP" altLang="en-US" sz="1300">
              <a:latin typeface="ＭＳ Ｐゴシック" panose="020B0600070205080204" pitchFamily="50" charset="-128"/>
              <a:ea typeface="ＭＳ Ｐゴシック" panose="020B0600070205080204" pitchFamily="50" charset="-128"/>
            </a:rPr>
            <a:t>円となっている。前年度より増額となったほか、類似団体平均を上回っている。主な要因は、公営企業会計移行に伴う農業集落排水事業繰出金や地籍調査事業などの増加による。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130,136</a:t>
          </a:r>
          <a:r>
            <a:rPr kumimoji="1" lang="ja-JP" altLang="en-US" sz="1300">
              <a:latin typeface="ＭＳ Ｐゴシック" panose="020B0600070205080204" pitchFamily="50" charset="-128"/>
              <a:ea typeface="ＭＳ Ｐゴシック" panose="020B0600070205080204" pitchFamily="50" charset="-128"/>
            </a:rPr>
            <a:t>円となっている。前年度より増額となった。主な要因は、ドーザー・小型除雪機購入、消雪施設改良工事、町道新設改良・橋梁補修事業、公営企業会計移行に伴う公共下水道事業繰出金などの増加による。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38,147</a:t>
          </a:r>
          <a:r>
            <a:rPr kumimoji="1" lang="ja-JP" altLang="en-US" sz="1300">
              <a:latin typeface="ＭＳ Ｐゴシック" panose="020B0600070205080204" pitchFamily="50" charset="-128"/>
              <a:ea typeface="ＭＳ Ｐゴシック" panose="020B0600070205080204" pitchFamily="50" charset="-128"/>
            </a:rPr>
            <a:t>円となっている。前年度より減額となった。主な要因は、防災行政無線デジタル化整備工事が終了したことによる。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a:t>
          </a:r>
          <a:r>
            <a:rPr kumimoji="1" lang="en-US" altLang="ja-JP" sz="1400">
              <a:latin typeface="ＭＳ ゴシック" pitchFamily="49" charset="-128"/>
              <a:ea typeface="ＭＳ ゴシック" pitchFamily="49" charset="-128"/>
            </a:rPr>
            <a:t>2.99</a:t>
          </a:r>
          <a:r>
            <a:rPr kumimoji="1" lang="ja-JP" altLang="en-US" sz="1400">
              <a:latin typeface="ＭＳ ゴシック" pitchFamily="49" charset="-128"/>
              <a:ea typeface="ＭＳ ゴシック" pitchFamily="49" charset="-128"/>
            </a:rPr>
            <a:t>％減少した。財源の不足により基金の取崩しを行ったことによる。実質収支額は継続的に黒字を確保しているが、自主財源が乏しい本町にあっては、今後も事務事業の見直しなど行財政改革を着実に進め、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資金不足が生じている会計はないが、一般会計からの繰入金をもって運営しているのが現状である。特に公営企業会計については、経営状況を的確に把握し、ルール外の繰出金削減に努め、一般会計の負担を軽減するためにも、住民合意の料金設定による歳入の確保、上下水道施設の統合、下水道接続率の向上、経営健全化のための取り組みがより一層必要であると考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6_&#33509;&#26716;&#30010;&#65288;0314&#65289;\313254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184433</v>
          </cell>
          <cell r="F3">
            <v>264232</v>
          </cell>
        </row>
        <row r="5">
          <cell r="A5" t="str">
            <v xml:space="preserve"> R02</v>
          </cell>
          <cell r="D5">
            <v>206060</v>
          </cell>
          <cell r="F5">
            <v>263613</v>
          </cell>
        </row>
        <row r="7">
          <cell r="A7" t="str">
            <v xml:space="preserve"> R03</v>
          </cell>
          <cell r="D7">
            <v>175418</v>
          </cell>
          <cell r="F7">
            <v>362690</v>
          </cell>
        </row>
        <row r="9">
          <cell r="A9" t="str">
            <v xml:space="preserve"> R04</v>
          </cell>
          <cell r="D9">
            <v>160373</v>
          </cell>
          <cell r="F9">
            <v>296093</v>
          </cell>
        </row>
        <row r="11">
          <cell r="A11" t="str">
            <v xml:space="preserve"> R05</v>
          </cell>
          <cell r="D11">
            <v>137571</v>
          </cell>
          <cell r="F11">
            <v>308655</v>
          </cell>
        </row>
        <row r="18">
          <cell r="B18" t="str">
            <v>R01</v>
          </cell>
          <cell r="C18" t="str">
            <v>R02</v>
          </cell>
          <cell r="D18" t="str">
            <v>R03</v>
          </cell>
          <cell r="E18" t="str">
            <v>R04</v>
          </cell>
          <cell r="F18" t="str">
            <v>R05</v>
          </cell>
        </row>
        <row r="19">
          <cell r="A19" t="str">
            <v>実質収支額</v>
          </cell>
          <cell r="B19">
            <v>9.8000000000000007</v>
          </cell>
          <cell r="C19">
            <v>11.99</v>
          </cell>
          <cell r="D19">
            <v>9.23</v>
          </cell>
          <cell r="E19">
            <v>11.46</v>
          </cell>
          <cell r="F19">
            <v>9.2100000000000009</v>
          </cell>
        </row>
        <row r="20">
          <cell r="A20" t="str">
            <v>財政調整基金残高</v>
          </cell>
          <cell r="B20">
            <v>50.26</v>
          </cell>
          <cell r="C20">
            <v>45.54</v>
          </cell>
          <cell r="D20">
            <v>51.52</v>
          </cell>
          <cell r="E20">
            <v>54.77</v>
          </cell>
          <cell r="F20">
            <v>51.78</v>
          </cell>
        </row>
        <row r="21">
          <cell r="A21" t="str">
            <v>実質単年度収支</v>
          </cell>
          <cell r="B21">
            <v>-3.08</v>
          </cell>
          <cell r="C21">
            <v>0.03</v>
          </cell>
          <cell r="D21">
            <v>8.11</v>
          </cell>
          <cell r="E21">
            <v>4.51</v>
          </cell>
          <cell r="F21">
            <v>-5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0.33</v>
          </cell>
          <cell r="D27" t="e">
            <v>#N/A</v>
          </cell>
          <cell r="E27">
            <v>0.3</v>
          </cell>
          <cell r="F27" t="e">
            <v>#N/A</v>
          </cell>
          <cell r="G27">
            <v>0.54</v>
          </cell>
          <cell r="H27" t="e">
            <v>#N/A</v>
          </cell>
          <cell r="I27">
            <v>0.39</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v>
          </cell>
          <cell r="B29" t="e">
            <v>#N/A</v>
          </cell>
          <cell r="C29">
            <v>0</v>
          </cell>
          <cell r="D29" t="e">
            <v>#N/A</v>
          </cell>
          <cell r="E29">
            <v>0</v>
          </cell>
          <cell r="F29" t="e">
            <v>#N/A</v>
          </cell>
          <cell r="G29">
            <v>0</v>
          </cell>
          <cell r="H29" t="e">
            <v>#N/A</v>
          </cell>
          <cell r="I29">
            <v>0</v>
          </cell>
          <cell r="J29" t="e">
            <v>#N/A</v>
          </cell>
          <cell r="K29">
            <v>0</v>
          </cell>
        </row>
        <row r="30">
          <cell r="A30" t="str">
            <v>赤松団地造成事業</v>
          </cell>
          <cell r="B30" t="e">
            <v>#N/A</v>
          </cell>
          <cell r="C30">
            <v>0.95</v>
          </cell>
          <cell r="D30" t="e">
            <v>#N/A</v>
          </cell>
          <cell r="E30">
            <v>0.93</v>
          </cell>
          <cell r="F30" t="e">
            <v>#N/A</v>
          </cell>
          <cell r="G30">
            <v>0.87</v>
          </cell>
          <cell r="H30" t="e">
            <v>#N/A</v>
          </cell>
          <cell r="I30">
            <v>0.9</v>
          </cell>
          <cell r="J30" t="e">
            <v>#N/A</v>
          </cell>
          <cell r="K30">
            <v>0.91</v>
          </cell>
        </row>
        <row r="31">
          <cell r="A31" t="str">
            <v>国民健康保険事業</v>
          </cell>
          <cell r="B31" t="e">
            <v>#N/A</v>
          </cell>
          <cell r="C31">
            <v>1.02</v>
          </cell>
          <cell r="D31" t="e">
            <v>#N/A</v>
          </cell>
          <cell r="E31">
            <v>0.86</v>
          </cell>
          <cell r="F31" t="e">
            <v>#N/A</v>
          </cell>
          <cell r="G31">
            <v>0.85</v>
          </cell>
          <cell r="H31" t="e">
            <v>#N/A</v>
          </cell>
          <cell r="I31">
            <v>0.78</v>
          </cell>
          <cell r="J31" t="e">
            <v>#N/A</v>
          </cell>
          <cell r="K31">
            <v>1.4</v>
          </cell>
        </row>
        <row r="32">
          <cell r="A32" t="str">
            <v>介護保険事業</v>
          </cell>
          <cell r="B32" t="e">
            <v>#N/A</v>
          </cell>
          <cell r="C32">
            <v>0.66</v>
          </cell>
          <cell r="D32" t="e">
            <v>#N/A</v>
          </cell>
          <cell r="E32">
            <v>1.7</v>
          </cell>
          <cell r="F32" t="e">
            <v>#N/A</v>
          </cell>
          <cell r="G32">
            <v>2.08</v>
          </cell>
          <cell r="H32" t="e">
            <v>#N/A</v>
          </cell>
          <cell r="I32">
            <v>2.1800000000000002</v>
          </cell>
          <cell r="J32" t="e">
            <v>#N/A</v>
          </cell>
          <cell r="K32">
            <v>1.74</v>
          </cell>
        </row>
        <row r="33">
          <cell r="A33" t="str">
            <v>公共下水道事業</v>
          </cell>
          <cell r="B33" t="e">
            <v>#N/A</v>
          </cell>
          <cell r="C33">
            <v>0</v>
          </cell>
          <cell r="D33" t="e">
            <v>#N/A</v>
          </cell>
          <cell r="E33">
            <v>0</v>
          </cell>
          <cell r="F33" t="e">
            <v>#N/A</v>
          </cell>
          <cell r="G33">
            <v>0</v>
          </cell>
          <cell r="H33" t="e">
            <v>#N/A</v>
          </cell>
          <cell r="I33">
            <v>0</v>
          </cell>
          <cell r="J33" t="e">
            <v>#N/A</v>
          </cell>
          <cell r="K33">
            <v>1.77</v>
          </cell>
        </row>
        <row r="34">
          <cell r="A34" t="str">
            <v>簡易水道事業</v>
          </cell>
          <cell r="B34" t="e">
            <v>#N/A</v>
          </cell>
          <cell r="C34">
            <v>0</v>
          </cell>
          <cell r="D34" t="e">
            <v>#N/A</v>
          </cell>
          <cell r="E34">
            <v>0</v>
          </cell>
          <cell r="F34" t="e">
            <v>#N/A</v>
          </cell>
          <cell r="G34">
            <v>0</v>
          </cell>
          <cell r="H34" t="e">
            <v>#N/A</v>
          </cell>
          <cell r="I34">
            <v>0</v>
          </cell>
          <cell r="J34" t="e">
            <v>#N/A</v>
          </cell>
          <cell r="K34">
            <v>4.0599999999999996</v>
          </cell>
        </row>
        <row r="35">
          <cell r="A35" t="str">
            <v>農業集落排水事業</v>
          </cell>
          <cell r="B35" t="e">
            <v>#N/A</v>
          </cell>
          <cell r="C35">
            <v>0</v>
          </cell>
          <cell r="D35" t="e">
            <v>#N/A</v>
          </cell>
          <cell r="E35">
            <v>0</v>
          </cell>
          <cell r="F35" t="e">
            <v>#N/A</v>
          </cell>
          <cell r="G35">
            <v>0</v>
          </cell>
          <cell r="H35" t="e">
            <v>#N/A</v>
          </cell>
          <cell r="I35">
            <v>0</v>
          </cell>
          <cell r="J35" t="e">
            <v>#N/A</v>
          </cell>
          <cell r="K35">
            <v>4.92</v>
          </cell>
        </row>
        <row r="36">
          <cell r="A36" t="str">
            <v>一般会計</v>
          </cell>
          <cell r="B36" t="e">
            <v>#N/A</v>
          </cell>
          <cell r="C36">
            <v>9.8000000000000007</v>
          </cell>
          <cell r="D36" t="e">
            <v>#N/A</v>
          </cell>
          <cell r="E36">
            <v>11.98</v>
          </cell>
          <cell r="F36" t="e">
            <v>#N/A</v>
          </cell>
          <cell r="G36">
            <v>9.23</v>
          </cell>
          <cell r="H36" t="e">
            <v>#N/A</v>
          </cell>
          <cell r="I36">
            <v>11.46</v>
          </cell>
          <cell r="J36" t="e">
            <v>#N/A</v>
          </cell>
          <cell r="K36">
            <v>9.1999999999999993</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372</v>
          </cell>
          <cell r="G42">
            <v>357</v>
          </cell>
          <cell r="J42">
            <v>378</v>
          </cell>
          <cell r="M42">
            <v>408</v>
          </cell>
          <cell r="P42">
            <v>419</v>
          </cell>
        </row>
        <row r="43">
          <cell r="A43" t="str">
            <v>一時借入金の利子</v>
          </cell>
          <cell r="B43">
            <v>0</v>
          </cell>
          <cell r="E43">
            <v>0</v>
          </cell>
          <cell r="H43">
            <v>0</v>
          </cell>
          <cell r="K43">
            <v>0</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3</v>
          </cell>
          <cell r="E45">
            <v>3</v>
          </cell>
          <cell r="H45">
            <v>3</v>
          </cell>
          <cell r="K45">
            <v>4</v>
          </cell>
          <cell r="N45">
            <v>3</v>
          </cell>
        </row>
        <row r="46">
          <cell r="A46" t="str">
            <v>公営企業債の元利償還金に対する繰入金</v>
          </cell>
          <cell r="B46">
            <v>140</v>
          </cell>
          <cell r="E46">
            <v>142</v>
          </cell>
          <cell r="H46">
            <v>149</v>
          </cell>
          <cell r="K46">
            <v>157</v>
          </cell>
          <cell r="N46">
            <v>170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351</v>
          </cell>
          <cell r="E49">
            <v>334</v>
          </cell>
          <cell r="H49">
            <v>398</v>
          </cell>
          <cell r="K49">
            <v>425</v>
          </cell>
          <cell r="N49">
            <v>438</v>
          </cell>
        </row>
        <row r="50">
          <cell r="A50" t="str">
            <v>実質公債費比率の分子</v>
          </cell>
          <cell r="B50" t="e">
            <v>#N/A</v>
          </cell>
          <cell r="C50">
            <v>122</v>
          </cell>
          <cell r="D50" t="e">
            <v>#N/A</v>
          </cell>
          <cell r="E50" t="e">
            <v>#N/A</v>
          </cell>
          <cell r="F50">
            <v>122</v>
          </cell>
          <cell r="G50" t="e">
            <v>#N/A</v>
          </cell>
          <cell r="H50" t="e">
            <v>#N/A</v>
          </cell>
          <cell r="I50">
            <v>172</v>
          </cell>
          <cell r="J50" t="e">
            <v>#N/A</v>
          </cell>
          <cell r="K50" t="e">
            <v>#N/A</v>
          </cell>
          <cell r="L50">
            <v>178</v>
          </cell>
          <cell r="M50" t="e">
            <v>#N/A</v>
          </cell>
          <cell r="N50" t="e">
            <v>#N/A</v>
          </cell>
          <cell r="O50">
            <v>192</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3721</v>
          </cell>
          <cell r="G56">
            <v>3706</v>
          </cell>
          <cell r="J56">
            <v>3975</v>
          </cell>
          <cell r="M56">
            <v>3636</v>
          </cell>
          <cell r="P56">
            <v>3849</v>
          </cell>
        </row>
        <row r="57">
          <cell r="A57" t="str">
            <v>充当可能特定歳入</v>
          </cell>
          <cell r="D57">
            <v>67</v>
          </cell>
          <cell r="G57">
            <v>57</v>
          </cell>
          <cell r="J57">
            <v>50</v>
          </cell>
          <cell r="M57">
            <v>43</v>
          </cell>
          <cell r="P57">
            <v>35</v>
          </cell>
        </row>
        <row r="58">
          <cell r="A58" t="str">
            <v>充当可能基金</v>
          </cell>
          <cell r="D58">
            <v>2034</v>
          </cell>
          <cell r="G58">
            <v>2031</v>
          </cell>
          <cell r="J58">
            <v>2315</v>
          </cell>
          <cell r="M58">
            <v>2428</v>
          </cell>
          <cell r="P58">
            <v>2330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435</v>
          </cell>
          <cell r="E62">
            <v>430</v>
          </cell>
          <cell r="H62">
            <v>426</v>
          </cell>
          <cell r="K62">
            <v>418</v>
          </cell>
          <cell r="N62">
            <v>434</v>
          </cell>
        </row>
        <row r="63">
          <cell r="A63" t="str">
            <v>組合等負担等見込額</v>
          </cell>
          <cell r="B63">
            <v>38</v>
          </cell>
          <cell r="E63">
            <v>36</v>
          </cell>
          <cell r="H63">
            <v>33</v>
          </cell>
          <cell r="K63">
            <v>33</v>
          </cell>
          <cell r="N63">
            <v>31</v>
          </cell>
        </row>
        <row r="64">
          <cell r="A64" t="str">
            <v>公営企業債等繰入見込額</v>
          </cell>
          <cell r="B64">
            <v>1483</v>
          </cell>
          <cell r="E64">
            <v>1604</v>
          </cell>
          <cell r="H64">
            <v>1529</v>
          </cell>
          <cell r="K64">
            <v>1511</v>
          </cell>
          <cell r="N64">
            <v>1490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3800</v>
          </cell>
          <cell r="E66">
            <v>4068</v>
          </cell>
          <cell r="H66">
            <v>4196</v>
          </cell>
          <cell r="K66">
            <v>4180</v>
          </cell>
          <cell r="N66">
            <v>4245</v>
          </cell>
        </row>
        <row r="67">
          <cell r="A67" t="str">
            <v>将来負担比率の分子</v>
          </cell>
          <cell r="B67" t="e">
            <v>#N/A</v>
          </cell>
          <cell r="C67">
            <v>0</v>
          </cell>
          <cell r="D67" t="e">
            <v>#N/A</v>
          </cell>
          <cell r="E67" t="e">
            <v>#N/A</v>
          </cell>
          <cell r="F67">
            <v>344</v>
          </cell>
          <cell r="G67" t="e">
            <v>#N/A</v>
          </cell>
          <cell r="H67" t="e">
            <v>#N/A</v>
          </cell>
          <cell r="I67">
            <v>0</v>
          </cell>
          <cell r="J67" t="e">
            <v>#N/A</v>
          </cell>
          <cell r="K67" t="e">
            <v>#N/A</v>
          </cell>
          <cell r="L67">
            <v>36</v>
          </cell>
          <cell r="M67" t="e">
            <v>#N/A</v>
          </cell>
          <cell r="N67" t="e">
            <v>#N/A</v>
          </cell>
          <cell r="O67">
            <v>0</v>
          </cell>
          <cell r="P67" t="e">
            <v>#N/A</v>
          </cell>
        </row>
        <row r="71">
          <cell r="B71" t="str">
            <v>R03</v>
          </cell>
          <cell r="C71" t="str">
            <v>R04</v>
          </cell>
          <cell r="D71" t="str">
            <v>R05</v>
          </cell>
        </row>
        <row r="72">
          <cell r="A72" t="str">
            <v>財政調整基金</v>
          </cell>
          <cell r="B72">
            <v>1251</v>
          </cell>
          <cell r="C72">
            <v>1309</v>
          </cell>
          <cell r="D72">
            <v>1242</v>
          </cell>
        </row>
        <row r="73">
          <cell r="A73" t="str">
            <v>減債基金</v>
          </cell>
          <cell r="B73">
            <v>135</v>
          </cell>
          <cell r="C73">
            <v>136</v>
          </cell>
          <cell r="D73">
            <v>136</v>
          </cell>
        </row>
        <row r="74">
          <cell r="A74" t="str">
            <v>その他特定目的基金</v>
          </cell>
          <cell r="B74">
            <v>695</v>
          </cell>
          <cell r="C74">
            <v>722</v>
          </cell>
          <cell r="D74">
            <v>667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16</v>
      </c>
      <c r="C2" s="41"/>
      <c r="D2" s="42"/>
    </row>
    <row r="3" spans="1:119" ht="18.75" customHeight="1" thickBot="1" x14ac:dyDescent="0.2">
      <c r="A3" s="40"/>
      <c r="B3" s="586" t="s">
        <v>17</v>
      </c>
      <c r="C3" s="587"/>
      <c r="D3" s="587"/>
      <c r="E3" s="588"/>
      <c r="F3" s="588"/>
      <c r="G3" s="588"/>
      <c r="H3" s="588"/>
      <c r="I3" s="588"/>
      <c r="J3" s="588"/>
      <c r="K3" s="588"/>
      <c r="L3" s="588" t="s">
        <v>18</v>
      </c>
      <c r="M3" s="588"/>
      <c r="N3" s="588"/>
      <c r="O3" s="588"/>
      <c r="P3" s="588"/>
      <c r="Q3" s="588"/>
      <c r="R3" s="591"/>
      <c r="S3" s="591"/>
      <c r="T3" s="591"/>
      <c r="U3" s="591"/>
      <c r="V3" s="592"/>
      <c r="W3" s="477" t="s">
        <v>19</v>
      </c>
      <c r="X3" s="478"/>
      <c r="Y3" s="478"/>
      <c r="Z3" s="478"/>
      <c r="AA3" s="478"/>
      <c r="AB3" s="587"/>
      <c r="AC3" s="591" t="s">
        <v>20</v>
      </c>
      <c r="AD3" s="478"/>
      <c r="AE3" s="478"/>
      <c r="AF3" s="478"/>
      <c r="AG3" s="478"/>
      <c r="AH3" s="478"/>
      <c r="AI3" s="478"/>
      <c r="AJ3" s="478"/>
      <c r="AK3" s="478"/>
      <c r="AL3" s="553"/>
      <c r="AM3" s="477" t="s">
        <v>21</v>
      </c>
      <c r="AN3" s="478"/>
      <c r="AO3" s="478"/>
      <c r="AP3" s="478"/>
      <c r="AQ3" s="478"/>
      <c r="AR3" s="478"/>
      <c r="AS3" s="478"/>
      <c r="AT3" s="478"/>
      <c r="AU3" s="478"/>
      <c r="AV3" s="478"/>
      <c r="AW3" s="478"/>
      <c r="AX3" s="553"/>
      <c r="AY3" s="545" t="s">
        <v>22</v>
      </c>
      <c r="AZ3" s="546"/>
      <c r="BA3" s="546"/>
      <c r="BB3" s="546"/>
      <c r="BC3" s="546"/>
      <c r="BD3" s="546"/>
      <c r="BE3" s="546"/>
      <c r="BF3" s="546"/>
      <c r="BG3" s="546"/>
      <c r="BH3" s="546"/>
      <c r="BI3" s="546"/>
      <c r="BJ3" s="546"/>
      <c r="BK3" s="546"/>
      <c r="BL3" s="546"/>
      <c r="BM3" s="595"/>
      <c r="BN3" s="477" t="s">
        <v>23</v>
      </c>
      <c r="BO3" s="478"/>
      <c r="BP3" s="478"/>
      <c r="BQ3" s="478"/>
      <c r="BR3" s="478"/>
      <c r="BS3" s="478"/>
      <c r="BT3" s="478"/>
      <c r="BU3" s="553"/>
      <c r="BV3" s="477" t="s">
        <v>24</v>
      </c>
      <c r="BW3" s="478"/>
      <c r="BX3" s="478"/>
      <c r="BY3" s="478"/>
      <c r="BZ3" s="478"/>
      <c r="CA3" s="478"/>
      <c r="CB3" s="478"/>
      <c r="CC3" s="553"/>
      <c r="CD3" s="545" t="s">
        <v>22</v>
      </c>
      <c r="CE3" s="546"/>
      <c r="CF3" s="546"/>
      <c r="CG3" s="546"/>
      <c r="CH3" s="546"/>
      <c r="CI3" s="546"/>
      <c r="CJ3" s="546"/>
      <c r="CK3" s="546"/>
      <c r="CL3" s="546"/>
      <c r="CM3" s="546"/>
      <c r="CN3" s="546"/>
      <c r="CO3" s="546"/>
      <c r="CP3" s="546"/>
      <c r="CQ3" s="546"/>
      <c r="CR3" s="546"/>
      <c r="CS3" s="595"/>
      <c r="CT3" s="477" t="s">
        <v>25</v>
      </c>
      <c r="CU3" s="478"/>
      <c r="CV3" s="478"/>
      <c r="CW3" s="478"/>
      <c r="CX3" s="478"/>
      <c r="CY3" s="478"/>
      <c r="CZ3" s="478"/>
      <c r="DA3" s="553"/>
      <c r="DB3" s="477" t="s">
        <v>26</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27</v>
      </c>
      <c r="AZ4" s="406"/>
      <c r="BA4" s="406"/>
      <c r="BB4" s="406"/>
      <c r="BC4" s="406"/>
      <c r="BD4" s="406"/>
      <c r="BE4" s="406"/>
      <c r="BF4" s="406"/>
      <c r="BG4" s="406"/>
      <c r="BH4" s="406"/>
      <c r="BI4" s="406"/>
      <c r="BJ4" s="406"/>
      <c r="BK4" s="406"/>
      <c r="BL4" s="406"/>
      <c r="BM4" s="407"/>
      <c r="BN4" s="408">
        <v>4370757</v>
      </c>
      <c r="BO4" s="409"/>
      <c r="BP4" s="409"/>
      <c r="BQ4" s="409"/>
      <c r="BR4" s="409"/>
      <c r="BS4" s="409"/>
      <c r="BT4" s="409"/>
      <c r="BU4" s="410"/>
      <c r="BV4" s="408">
        <v>4020880</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9.1999999999999993</v>
      </c>
      <c r="CU4" s="583"/>
      <c r="CV4" s="583"/>
      <c r="CW4" s="583"/>
      <c r="CX4" s="583"/>
      <c r="CY4" s="583"/>
      <c r="CZ4" s="583"/>
      <c r="DA4" s="584"/>
      <c r="DB4" s="582">
        <v>11.5</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29</v>
      </c>
      <c r="AN5" s="387"/>
      <c r="AO5" s="387"/>
      <c r="AP5" s="387"/>
      <c r="AQ5" s="387"/>
      <c r="AR5" s="387"/>
      <c r="AS5" s="387"/>
      <c r="AT5" s="388"/>
      <c r="AU5" s="463" t="s">
        <v>30</v>
      </c>
      <c r="AV5" s="464"/>
      <c r="AW5" s="464"/>
      <c r="AX5" s="464"/>
      <c r="AY5" s="393" t="s">
        <v>31</v>
      </c>
      <c r="AZ5" s="394"/>
      <c r="BA5" s="394"/>
      <c r="BB5" s="394"/>
      <c r="BC5" s="394"/>
      <c r="BD5" s="394"/>
      <c r="BE5" s="394"/>
      <c r="BF5" s="394"/>
      <c r="BG5" s="394"/>
      <c r="BH5" s="394"/>
      <c r="BI5" s="394"/>
      <c r="BJ5" s="394"/>
      <c r="BK5" s="394"/>
      <c r="BL5" s="394"/>
      <c r="BM5" s="395"/>
      <c r="BN5" s="413">
        <v>4058836</v>
      </c>
      <c r="BO5" s="414"/>
      <c r="BP5" s="414"/>
      <c r="BQ5" s="414"/>
      <c r="BR5" s="414"/>
      <c r="BS5" s="414"/>
      <c r="BT5" s="414"/>
      <c r="BU5" s="415"/>
      <c r="BV5" s="413">
        <v>3717837</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91.9</v>
      </c>
      <c r="CU5" s="384"/>
      <c r="CV5" s="384"/>
      <c r="CW5" s="384"/>
      <c r="CX5" s="384"/>
      <c r="CY5" s="384"/>
      <c r="CZ5" s="384"/>
      <c r="DA5" s="385"/>
      <c r="DB5" s="383">
        <v>88.3</v>
      </c>
      <c r="DC5" s="384"/>
      <c r="DD5" s="384"/>
      <c r="DE5" s="384"/>
      <c r="DF5" s="384"/>
      <c r="DG5" s="384"/>
      <c r="DH5" s="384"/>
      <c r="DI5" s="385"/>
    </row>
    <row r="6" spans="1:119" ht="18.75" customHeight="1" x14ac:dyDescent="0.15">
      <c r="A6" s="40"/>
      <c r="B6" s="559" t="s">
        <v>33</v>
      </c>
      <c r="C6" s="428"/>
      <c r="D6" s="428"/>
      <c r="E6" s="560"/>
      <c r="F6" s="560"/>
      <c r="G6" s="560"/>
      <c r="H6" s="560"/>
      <c r="I6" s="560"/>
      <c r="J6" s="560"/>
      <c r="K6" s="560"/>
      <c r="L6" s="560" t="s">
        <v>34</v>
      </c>
      <c r="M6" s="560"/>
      <c r="N6" s="560"/>
      <c r="O6" s="560"/>
      <c r="P6" s="560"/>
      <c r="Q6" s="560"/>
      <c r="R6" s="455"/>
      <c r="S6" s="455"/>
      <c r="T6" s="455"/>
      <c r="U6" s="455"/>
      <c r="V6" s="566"/>
      <c r="W6" s="494" t="s">
        <v>35</v>
      </c>
      <c r="X6" s="427"/>
      <c r="Y6" s="427"/>
      <c r="Z6" s="427"/>
      <c r="AA6" s="427"/>
      <c r="AB6" s="428"/>
      <c r="AC6" s="571" t="s">
        <v>36</v>
      </c>
      <c r="AD6" s="572"/>
      <c r="AE6" s="572"/>
      <c r="AF6" s="572"/>
      <c r="AG6" s="572"/>
      <c r="AH6" s="572"/>
      <c r="AI6" s="572"/>
      <c r="AJ6" s="572"/>
      <c r="AK6" s="572"/>
      <c r="AL6" s="573"/>
      <c r="AM6" s="483" t="s">
        <v>37</v>
      </c>
      <c r="AN6" s="387"/>
      <c r="AO6" s="387"/>
      <c r="AP6" s="387"/>
      <c r="AQ6" s="387"/>
      <c r="AR6" s="387"/>
      <c r="AS6" s="387"/>
      <c r="AT6" s="388"/>
      <c r="AU6" s="463" t="s">
        <v>30</v>
      </c>
      <c r="AV6" s="464"/>
      <c r="AW6" s="464"/>
      <c r="AX6" s="464"/>
      <c r="AY6" s="393" t="s">
        <v>38</v>
      </c>
      <c r="AZ6" s="394"/>
      <c r="BA6" s="394"/>
      <c r="BB6" s="394"/>
      <c r="BC6" s="394"/>
      <c r="BD6" s="394"/>
      <c r="BE6" s="394"/>
      <c r="BF6" s="394"/>
      <c r="BG6" s="394"/>
      <c r="BH6" s="394"/>
      <c r="BI6" s="394"/>
      <c r="BJ6" s="394"/>
      <c r="BK6" s="394"/>
      <c r="BL6" s="394"/>
      <c r="BM6" s="395"/>
      <c r="BN6" s="413">
        <v>311921</v>
      </c>
      <c r="BO6" s="414"/>
      <c r="BP6" s="414"/>
      <c r="BQ6" s="414"/>
      <c r="BR6" s="414"/>
      <c r="BS6" s="414"/>
      <c r="BT6" s="414"/>
      <c r="BU6" s="415"/>
      <c r="BV6" s="413">
        <v>303043</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92.2</v>
      </c>
      <c r="CU6" s="557"/>
      <c r="CV6" s="557"/>
      <c r="CW6" s="557"/>
      <c r="CX6" s="557"/>
      <c r="CY6" s="557"/>
      <c r="CZ6" s="557"/>
      <c r="DA6" s="558"/>
      <c r="DB6" s="556">
        <v>88.9</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40</v>
      </c>
      <c r="AN7" s="387"/>
      <c r="AO7" s="387"/>
      <c r="AP7" s="387"/>
      <c r="AQ7" s="387"/>
      <c r="AR7" s="387"/>
      <c r="AS7" s="387"/>
      <c r="AT7" s="388"/>
      <c r="AU7" s="463" t="s">
        <v>30</v>
      </c>
      <c r="AV7" s="464"/>
      <c r="AW7" s="464"/>
      <c r="AX7" s="464"/>
      <c r="AY7" s="393" t="s">
        <v>41</v>
      </c>
      <c r="AZ7" s="394"/>
      <c r="BA7" s="394"/>
      <c r="BB7" s="394"/>
      <c r="BC7" s="394"/>
      <c r="BD7" s="394"/>
      <c r="BE7" s="394"/>
      <c r="BF7" s="394"/>
      <c r="BG7" s="394"/>
      <c r="BH7" s="394"/>
      <c r="BI7" s="394"/>
      <c r="BJ7" s="394"/>
      <c r="BK7" s="394"/>
      <c r="BL7" s="394"/>
      <c r="BM7" s="395"/>
      <c r="BN7" s="413">
        <v>91128</v>
      </c>
      <c r="BO7" s="414"/>
      <c r="BP7" s="414"/>
      <c r="BQ7" s="414"/>
      <c r="BR7" s="414"/>
      <c r="BS7" s="414"/>
      <c r="BT7" s="414"/>
      <c r="BU7" s="415"/>
      <c r="BV7" s="413">
        <v>29145</v>
      </c>
      <c r="BW7" s="414"/>
      <c r="BX7" s="414"/>
      <c r="BY7" s="414"/>
      <c r="BZ7" s="414"/>
      <c r="CA7" s="414"/>
      <c r="CB7" s="414"/>
      <c r="CC7" s="415"/>
      <c r="CD7" s="422" t="s">
        <v>42</v>
      </c>
      <c r="CE7" s="367"/>
      <c r="CF7" s="367"/>
      <c r="CG7" s="367"/>
      <c r="CH7" s="367"/>
      <c r="CI7" s="367"/>
      <c r="CJ7" s="367"/>
      <c r="CK7" s="367"/>
      <c r="CL7" s="367"/>
      <c r="CM7" s="367"/>
      <c r="CN7" s="367"/>
      <c r="CO7" s="367"/>
      <c r="CP7" s="367"/>
      <c r="CQ7" s="367"/>
      <c r="CR7" s="367"/>
      <c r="CS7" s="423"/>
      <c r="CT7" s="413">
        <v>2398500</v>
      </c>
      <c r="CU7" s="414"/>
      <c r="CV7" s="414"/>
      <c r="CW7" s="414"/>
      <c r="CX7" s="414"/>
      <c r="CY7" s="414"/>
      <c r="CZ7" s="414"/>
      <c r="DA7" s="415"/>
      <c r="DB7" s="413">
        <v>2389591</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43</v>
      </c>
      <c r="AN8" s="387"/>
      <c r="AO8" s="387"/>
      <c r="AP8" s="387"/>
      <c r="AQ8" s="387"/>
      <c r="AR8" s="387"/>
      <c r="AS8" s="387"/>
      <c r="AT8" s="388"/>
      <c r="AU8" s="463" t="s">
        <v>30</v>
      </c>
      <c r="AV8" s="464"/>
      <c r="AW8" s="464"/>
      <c r="AX8" s="464"/>
      <c r="AY8" s="393" t="s">
        <v>44</v>
      </c>
      <c r="AZ8" s="394"/>
      <c r="BA8" s="394"/>
      <c r="BB8" s="394"/>
      <c r="BC8" s="394"/>
      <c r="BD8" s="394"/>
      <c r="BE8" s="394"/>
      <c r="BF8" s="394"/>
      <c r="BG8" s="394"/>
      <c r="BH8" s="394"/>
      <c r="BI8" s="394"/>
      <c r="BJ8" s="394"/>
      <c r="BK8" s="394"/>
      <c r="BL8" s="394"/>
      <c r="BM8" s="395"/>
      <c r="BN8" s="413">
        <v>220793</v>
      </c>
      <c r="BO8" s="414"/>
      <c r="BP8" s="414"/>
      <c r="BQ8" s="414"/>
      <c r="BR8" s="414"/>
      <c r="BS8" s="414"/>
      <c r="BT8" s="414"/>
      <c r="BU8" s="415"/>
      <c r="BV8" s="413">
        <v>273898</v>
      </c>
      <c r="BW8" s="414"/>
      <c r="BX8" s="414"/>
      <c r="BY8" s="414"/>
      <c r="BZ8" s="414"/>
      <c r="CA8" s="414"/>
      <c r="CB8" s="414"/>
      <c r="CC8" s="415"/>
      <c r="CD8" s="422" t="s">
        <v>45</v>
      </c>
      <c r="CE8" s="367"/>
      <c r="CF8" s="367"/>
      <c r="CG8" s="367"/>
      <c r="CH8" s="367"/>
      <c r="CI8" s="367"/>
      <c r="CJ8" s="367"/>
      <c r="CK8" s="367"/>
      <c r="CL8" s="367"/>
      <c r="CM8" s="367"/>
      <c r="CN8" s="367"/>
      <c r="CO8" s="367"/>
      <c r="CP8" s="367"/>
      <c r="CQ8" s="367"/>
      <c r="CR8" s="367"/>
      <c r="CS8" s="423"/>
      <c r="CT8" s="518">
        <v>0.13</v>
      </c>
      <c r="CU8" s="519"/>
      <c r="CV8" s="519"/>
      <c r="CW8" s="519"/>
      <c r="CX8" s="519"/>
      <c r="CY8" s="519"/>
      <c r="CZ8" s="519"/>
      <c r="DA8" s="520"/>
      <c r="DB8" s="518">
        <v>0.13</v>
      </c>
      <c r="DC8" s="519"/>
      <c r="DD8" s="519"/>
      <c r="DE8" s="519"/>
      <c r="DF8" s="519"/>
      <c r="DG8" s="519"/>
      <c r="DH8" s="519"/>
      <c r="DI8" s="520"/>
    </row>
    <row r="9" spans="1:119" ht="18.75" customHeight="1" thickBot="1" x14ac:dyDescent="0.2">
      <c r="A9" s="40"/>
      <c r="B9" s="545" t="s">
        <v>46</v>
      </c>
      <c r="C9" s="546"/>
      <c r="D9" s="546"/>
      <c r="E9" s="546"/>
      <c r="F9" s="546"/>
      <c r="G9" s="546"/>
      <c r="H9" s="546"/>
      <c r="I9" s="546"/>
      <c r="J9" s="546"/>
      <c r="K9" s="466"/>
      <c r="L9" s="547" t="s">
        <v>47</v>
      </c>
      <c r="M9" s="548"/>
      <c r="N9" s="548"/>
      <c r="O9" s="548"/>
      <c r="P9" s="548"/>
      <c r="Q9" s="549"/>
      <c r="R9" s="550">
        <v>2864</v>
      </c>
      <c r="S9" s="551"/>
      <c r="T9" s="551"/>
      <c r="U9" s="551"/>
      <c r="V9" s="552"/>
      <c r="W9" s="477" t="s">
        <v>48</v>
      </c>
      <c r="X9" s="478"/>
      <c r="Y9" s="478"/>
      <c r="Z9" s="478"/>
      <c r="AA9" s="478"/>
      <c r="AB9" s="478"/>
      <c r="AC9" s="478"/>
      <c r="AD9" s="478"/>
      <c r="AE9" s="478"/>
      <c r="AF9" s="478"/>
      <c r="AG9" s="478"/>
      <c r="AH9" s="478"/>
      <c r="AI9" s="478"/>
      <c r="AJ9" s="478"/>
      <c r="AK9" s="478"/>
      <c r="AL9" s="553"/>
      <c r="AM9" s="483" t="s">
        <v>49</v>
      </c>
      <c r="AN9" s="387"/>
      <c r="AO9" s="387"/>
      <c r="AP9" s="387"/>
      <c r="AQ9" s="387"/>
      <c r="AR9" s="387"/>
      <c r="AS9" s="387"/>
      <c r="AT9" s="388"/>
      <c r="AU9" s="463" t="s">
        <v>30</v>
      </c>
      <c r="AV9" s="464"/>
      <c r="AW9" s="464"/>
      <c r="AX9" s="464"/>
      <c r="AY9" s="393" t="s">
        <v>50</v>
      </c>
      <c r="AZ9" s="394"/>
      <c r="BA9" s="394"/>
      <c r="BB9" s="394"/>
      <c r="BC9" s="394"/>
      <c r="BD9" s="394"/>
      <c r="BE9" s="394"/>
      <c r="BF9" s="394"/>
      <c r="BG9" s="394"/>
      <c r="BH9" s="394"/>
      <c r="BI9" s="394"/>
      <c r="BJ9" s="394"/>
      <c r="BK9" s="394"/>
      <c r="BL9" s="394"/>
      <c r="BM9" s="395"/>
      <c r="BN9" s="413">
        <v>-53105</v>
      </c>
      <c r="BO9" s="414"/>
      <c r="BP9" s="414"/>
      <c r="BQ9" s="414"/>
      <c r="BR9" s="414"/>
      <c r="BS9" s="414"/>
      <c r="BT9" s="414"/>
      <c r="BU9" s="415"/>
      <c r="BV9" s="413">
        <v>49724</v>
      </c>
      <c r="BW9" s="414"/>
      <c r="BX9" s="414"/>
      <c r="BY9" s="414"/>
      <c r="BZ9" s="414"/>
      <c r="CA9" s="414"/>
      <c r="CB9" s="414"/>
      <c r="CC9" s="415"/>
      <c r="CD9" s="422" t="s">
        <v>51</v>
      </c>
      <c r="CE9" s="367"/>
      <c r="CF9" s="367"/>
      <c r="CG9" s="367"/>
      <c r="CH9" s="367"/>
      <c r="CI9" s="367"/>
      <c r="CJ9" s="367"/>
      <c r="CK9" s="367"/>
      <c r="CL9" s="367"/>
      <c r="CM9" s="367"/>
      <c r="CN9" s="367"/>
      <c r="CO9" s="367"/>
      <c r="CP9" s="367"/>
      <c r="CQ9" s="367"/>
      <c r="CR9" s="367"/>
      <c r="CS9" s="423"/>
      <c r="CT9" s="383">
        <v>13.9</v>
      </c>
      <c r="CU9" s="384"/>
      <c r="CV9" s="384"/>
      <c r="CW9" s="384"/>
      <c r="CX9" s="384"/>
      <c r="CY9" s="384"/>
      <c r="CZ9" s="384"/>
      <c r="DA9" s="385"/>
      <c r="DB9" s="383">
        <v>14</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52</v>
      </c>
      <c r="M10" s="387"/>
      <c r="N10" s="387"/>
      <c r="O10" s="387"/>
      <c r="P10" s="387"/>
      <c r="Q10" s="388"/>
      <c r="R10" s="389">
        <v>3269</v>
      </c>
      <c r="S10" s="390"/>
      <c r="T10" s="390"/>
      <c r="U10" s="390"/>
      <c r="V10" s="392"/>
      <c r="W10" s="554"/>
      <c r="X10" s="364"/>
      <c r="Y10" s="364"/>
      <c r="Z10" s="364"/>
      <c r="AA10" s="364"/>
      <c r="AB10" s="364"/>
      <c r="AC10" s="364"/>
      <c r="AD10" s="364"/>
      <c r="AE10" s="364"/>
      <c r="AF10" s="364"/>
      <c r="AG10" s="364"/>
      <c r="AH10" s="364"/>
      <c r="AI10" s="364"/>
      <c r="AJ10" s="364"/>
      <c r="AK10" s="364"/>
      <c r="AL10" s="555"/>
      <c r="AM10" s="483" t="s">
        <v>53</v>
      </c>
      <c r="AN10" s="387"/>
      <c r="AO10" s="387"/>
      <c r="AP10" s="387"/>
      <c r="AQ10" s="387"/>
      <c r="AR10" s="387"/>
      <c r="AS10" s="387"/>
      <c r="AT10" s="388"/>
      <c r="AU10" s="463" t="s">
        <v>54</v>
      </c>
      <c r="AV10" s="464"/>
      <c r="AW10" s="464"/>
      <c r="AX10" s="464"/>
      <c r="AY10" s="393" t="s">
        <v>55</v>
      </c>
      <c r="AZ10" s="394"/>
      <c r="BA10" s="394"/>
      <c r="BB10" s="394"/>
      <c r="BC10" s="394"/>
      <c r="BD10" s="394"/>
      <c r="BE10" s="394"/>
      <c r="BF10" s="394"/>
      <c r="BG10" s="394"/>
      <c r="BH10" s="394"/>
      <c r="BI10" s="394"/>
      <c r="BJ10" s="394"/>
      <c r="BK10" s="394"/>
      <c r="BL10" s="394"/>
      <c r="BM10" s="395"/>
      <c r="BN10" s="413">
        <v>1000</v>
      </c>
      <c r="BO10" s="414"/>
      <c r="BP10" s="414"/>
      <c r="BQ10" s="414"/>
      <c r="BR10" s="414"/>
      <c r="BS10" s="414"/>
      <c r="BT10" s="414"/>
      <c r="BU10" s="415"/>
      <c r="BV10" s="413">
        <v>58000</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83" t="s">
        <v>59</v>
      </c>
      <c r="AN11" s="387"/>
      <c r="AO11" s="387"/>
      <c r="AP11" s="387"/>
      <c r="AQ11" s="387"/>
      <c r="AR11" s="387"/>
      <c r="AS11" s="387"/>
      <c r="AT11" s="388"/>
      <c r="AU11" s="463" t="s">
        <v>54</v>
      </c>
      <c r="AV11" s="464"/>
      <c r="AW11" s="464"/>
      <c r="AX11" s="464"/>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40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8" t="s">
        <v>62</v>
      </c>
      <c r="CU11" s="519"/>
      <c r="CV11" s="519"/>
      <c r="CW11" s="519"/>
      <c r="CX11" s="519"/>
      <c r="CY11" s="519"/>
      <c r="CZ11" s="519"/>
      <c r="DA11" s="520"/>
      <c r="DB11" s="518" t="s">
        <v>62</v>
      </c>
      <c r="DC11" s="519"/>
      <c r="DD11" s="519"/>
      <c r="DE11" s="519"/>
      <c r="DF11" s="519"/>
      <c r="DG11" s="519"/>
      <c r="DH11" s="519"/>
      <c r="DI11" s="520"/>
    </row>
    <row r="12" spans="1:119" ht="18.75" customHeight="1" x14ac:dyDescent="0.15">
      <c r="A12" s="40"/>
      <c r="B12" s="521" t="s">
        <v>63</v>
      </c>
      <c r="C12" s="522"/>
      <c r="D12" s="522"/>
      <c r="E12" s="522"/>
      <c r="F12" s="522"/>
      <c r="G12" s="522"/>
      <c r="H12" s="522"/>
      <c r="I12" s="522"/>
      <c r="J12" s="522"/>
      <c r="K12" s="523"/>
      <c r="L12" s="530" t="s">
        <v>64</v>
      </c>
      <c r="M12" s="531"/>
      <c r="N12" s="531"/>
      <c r="O12" s="531"/>
      <c r="P12" s="531"/>
      <c r="Q12" s="532"/>
      <c r="R12" s="533">
        <v>2766</v>
      </c>
      <c r="S12" s="534"/>
      <c r="T12" s="534"/>
      <c r="U12" s="534"/>
      <c r="V12" s="535"/>
      <c r="W12" s="536" t="s">
        <v>22</v>
      </c>
      <c r="X12" s="464"/>
      <c r="Y12" s="464"/>
      <c r="Z12" s="464"/>
      <c r="AA12" s="464"/>
      <c r="AB12" s="537"/>
      <c r="AC12" s="538" t="s">
        <v>65</v>
      </c>
      <c r="AD12" s="539"/>
      <c r="AE12" s="539"/>
      <c r="AF12" s="539"/>
      <c r="AG12" s="540"/>
      <c r="AH12" s="538" t="s">
        <v>66</v>
      </c>
      <c r="AI12" s="539"/>
      <c r="AJ12" s="539"/>
      <c r="AK12" s="539"/>
      <c r="AL12" s="541"/>
      <c r="AM12" s="483" t="s">
        <v>67</v>
      </c>
      <c r="AN12" s="387"/>
      <c r="AO12" s="387"/>
      <c r="AP12" s="387"/>
      <c r="AQ12" s="387"/>
      <c r="AR12" s="387"/>
      <c r="AS12" s="387"/>
      <c r="AT12" s="388"/>
      <c r="AU12" s="463" t="s">
        <v>54</v>
      </c>
      <c r="AV12" s="464"/>
      <c r="AW12" s="464"/>
      <c r="AX12" s="464"/>
      <c r="AY12" s="393" t="s">
        <v>68</v>
      </c>
      <c r="AZ12" s="394"/>
      <c r="BA12" s="394"/>
      <c r="BB12" s="394"/>
      <c r="BC12" s="394"/>
      <c r="BD12" s="394"/>
      <c r="BE12" s="394"/>
      <c r="BF12" s="394"/>
      <c r="BG12" s="394"/>
      <c r="BH12" s="394"/>
      <c r="BI12" s="394"/>
      <c r="BJ12" s="394"/>
      <c r="BK12" s="394"/>
      <c r="BL12" s="394"/>
      <c r="BM12" s="395"/>
      <c r="BN12" s="413">
        <v>67706</v>
      </c>
      <c r="BO12" s="414"/>
      <c r="BP12" s="414"/>
      <c r="BQ12" s="414"/>
      <c r="BR12" s="414"/>
      <c r="BS12" s="414"/>
      <c r="BT12" s="414"/>
      <c r="BU12" s="415"/>
      <c r="BV12" s="413">
        <v>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8" t="s">
        <v>62</v>
      </c>
      <c r="CU12" s="519"/>
      <c r="CV12" s="519"/>
      <c r="CW12" s="519"/>
      <c r="CX12" s="519"/>
      <c r="CY12" s="519"/>
      <c r="CZ12" s="519"/>
      <c r="DA12" s="520"/>
      <c r="DB12" s="518" t="s">
        <v>62</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70</v>
      </c>
      <c r="N13" s="507"/>
      <c r="O13" s="507"/>
      <c r="P13" s="507"/>
      <c r="Q13" s="508"/>
      <c r="R13" s="509">
        <v>2729</v>
      </c>
      <c r="S13" s="510"/>
      <c r="T13" s="510"/>
      <c r="U13" s="510"/>
      <c r="V13" s="511"/>
      <c r="W13" s="494" t="s">
        <v>71</v>
      </c>
      <c r="X13" s="427"/>
      <c r="Y13" s="427"/>
      <c r="Z13" s="427"/>
      <c r="AA13" s="427"/>
      <c r="AB13" s="428"/>
      <c r="AC13" s="389">
        <v>170</v>
      </c>
      <c r="AD13" s="390"/>
      <c r="AE13" s="390"/>
      <c r="AF13" s="390"/>
      <c r="AG13" s="391"/>
      <c r="AH13" s="389">
        <v>198</v>
      </c>
      <c r="AI13" s="390"/>
      <c r="AJ13" s="390"/>
      <c r="AK13" s="390"/>
      <c r="AL13" s="392"/>
      <c r="AM13" s="483" t="s">
        <v>72</v>
      </c>
      <c r="AN13" s="387"/>
      <c r="AO13" s="387"/>
      <c r="AP13" s="387"/>
      <c r="AQ13" s="387"/>
      <c r="AR13" s="387"/>
      <c r="AS13" s="387"/>
      <c r="AT13" s="388"/>
      <c r="AU13" s="463" t="s">
        <v>54</v>
      </c>
      <c r="AV13" s="464"/>
      <c r="AW13" s="464"/>
      <c r="AX13" s="464"/>
      <c r="AY13" s="393" t="s">
        <v>73</v>
      </c>
      <c r="AZ13" s="394"/>
      <c r="BA13" s="394"/>
      <c r="BB13" s="394"/>
      <c r="BC13" s="394"/>
      <c r="BD13" s="394"/>
      <c r="BE13" s="394"/>
      <c r="BF13" s="394"/>
      <c r="BG13" s="394"/>
      <c r="BH13" s="394"/>
      <c r="BI13" s="394"/>
      <c r="BJ13" s="394"/>
      <c r="BK13" s="394"/>
      <c r="BL13" s="394"/>
      <c r="BM13" s="395"/>
      <c r="BN13" s="413">
        <v>-119811</v>
      </c>
      <c r="BO13" s="414"/>
      <c r="BP13" s="414"/>
      <c r="BQ13" s="414"/>
      <c r="BR13" s="414"/>
      <c r="BS13" s="414"/>
      <c r="BT13" s="414"/>
      <c r="BU13" s="415"/>
      <c r="BV13" s="413">
        <v>107764</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8.9</v>
      </c>
      <c r="CU13" s="384"/>
      <c r="CV13" s="384"/>
      <c r="CW13" s="384"/>
      <c r="CX13" s="384"/>
      <c r="CY13" s="384"/>
      <c r="CZ13" s="384"/>
      <c r="DA13" s="385"/>
      <c r="DB13" s="383">
        <v>7.9</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75</v>
      </c>
      <c r="M14" s="516"/>
      <c r="N14" s="516"/>
      <c r="O14" s="516"/>
      <c r="P14" s="516"/>
      <c r="Q14" s="517"/>
      <c r="R14" s="509">
        <v>2841</v>
      </c>
      <c r="S14" s="510"/>
      <c r="T14" s="510"/>
      <c r="U14" s="510"/>
      <c r="V14" s="511"/>
      <c r="W14" s="512"/>
      <c r="X14" s="430"/>
      <c r="Y14" s="430"/>
      <c r="Z14" s="430"/>
      <c r="AA14" s="430"/>
      <c r="AB14" s="431"/>
      <c r="AC14" s="502">
        <v>12.5</v>
      </c>
      <c r="AD14" s="503"/>
      <c r="AE14" s="503"/>
      <c r="AF14" s="503"/>
      <c r="AG14" s="504"/>
      <c r="AH14" s="502">
        <v>13.1</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3" t="s">
        <v>62</v>
      </c>
      <c r="CU14" s="514"/>
      <c r="CV14" s="514"/>
      <c r="CW14" s="514"/>
      <c r="CX14" s="514"/>
      <c r="CY14" s="514"/>
      <c r="CZ14" s="514"/>
      <c r="DA14" s="515"/>
      <c r="DB14" s="513">
        <v>1.8</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70</v>
      </c>
      <c r="N15" s="507"/>
      <c r="O15" s="507"/>
      <c r="P15" s="507"/>
      <c r="Q15" s="508"/>
      <c r="R15" s="509">
        <v>2815</v>
      </c>
      <c r="S15" s="510"/>
      <c r="T15" s="510"/>
      <c r="U15" s="510"/>
      <c r="V15" s="511"/>
      <c r="W15" s="494" t="s">
        <v>77</v>
      </c>
      <c r="X15" s="427"/>
      <c r="Y15" s="427"/>
      <c r="Z15" s="427"/>
      <c r="AA15" s="427"/>
      <c r="AB15" s="428"/>
      <c r="AC15" s="389">
        <v>362</v>
      </c>
      <c r="AD15" s="390"/>
      <c r="AE15" s="390"/>
      <c r="AF15" s="390"/>
      <c r="AG15" s="391"/>
      <c r="AH15" s="389">
        <v>433</v>
      </c>
      <c r="AI15" s="390"/>
      <c r="AJ15" s="390"/>
      <c r="AK15" s="390"/>
      <c r="AL15" s="392"/>
      <c r="AM15" s="483"/>
      <c r="AN15" s="387"/>
      <c r="AO15" s="387"/>
      <c r="AP15" s="387"/>
      <c r="AQ15" s="387"/>
      <c r="AR15" s="387"/>
      <c r="AS15" s="387"/>
      <c r="AT15" s="388"/>
      <c r="AU15" s="463"/>
      <c r="AV15" s="464"/>
      <c r="AW15" s="464"/>
      <c r="AX15" s="464"/>
      <c r="AY15" s="405" t="s">
        <v>78</v>
      </c>
      <c r="AZ15" s="406"/>
      <c r="BA15" s="406"/>
      <c r="BB15" s="406"/>
      <c r="BC15" s="406"/>
      <c r="BD15" s="406"/>
      <c r="BE15" s="406"/>
      <c r="BF15" s="406"/>
      <c r="BG15" s="406"/>
      <c r="BH15" s="406"/>
      <c r="BI15" s="406"/>
      <c r="BJ15" s="406"/>
      <c r="BK15" s="406"/>
      <c r="BL15" s="406"/>
      <c r="BM15" s="407"/>
      <c r="BN15" s="408">
        <v>332886</v>
      </c>
      <c r="BO15" s="409"/>
      <c r="BP15" s="409"/>
      <c r="BQ15" s="409"/>
      <c r="BR15" s="409"/>
      <c r="BS15" s="409"/>
      <c r="BT15" s="409"/>
      <c r="BU15" s="410"/>
      <c r="BV15" s="408">
        <v>328271</v>
      </c>
      <c r="BW15" s="409"/>
      <c r="BX15" s="409"/>
      <c r="BY15" s="409"/>
      <c r="BZ15" s="409"/>
      <c r="CA15" s="409"/>
      <c r="CB15" s="409"/>
      <c r="CC15" s="410"/>
      <c r="CD15" s="496" t="s">
        <v>79</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80</v>
      </c>
      <c r="M16" s="500"/>
      <c r="N16" s="500"/>
      <c r="O16" s="500"/>
      <c r="P16" s="500"/>
      <c r="Q16" s="501"/>
      <c r="R16" s="491" t="s">
        <v>81</v>
      </c>
      <c r="S16" s="492"/>
      <c r="T16" s="492"/>
      <c r="U16" s="492"/>
      <c r="V16" s="493"/>
      <c r="W16" s="512"/>
      <c r="X16" s="430"/>
      <c r="Y16" s="430"/>
      <c r="Z16" s="430"/>
      <c r="AA16" s="430"/>
      <c r="AB16" s="431"/>
      <c r="AC16" s="502">
        <v>26.5</v>
      </c>
      <c r="AD16" s="503"/>
      <c r="AE16" s="503"/>
      <c r="AF16" s="503"/>
      <c r="AG16" s="504"/>
      <c r="AH16" s="502">
        <v>28.5</v>
      </c>
      <c r="AI16" s="503"/>
      <c r="AJ16" s="503"/>
      <c r="AK16" s="503"/>
      <c r="AL16" s="505"/>
      <c r="AM16" s="483"/>
      <c r="AN16" s="387"/>
      <c r="AO16" s="387"/>
      <c r="AP16" s="387"/>
      <c r="AQ16" s="387"/>
      <c r="AR16" s="387"/>
      <c r="AS16" s="387"/>
      <c r="AT16" s="388"/>
      <c r="AU16" s="463"/>
      <c r="AV16" s="464"/>
      <c r="AW16" s="464"/>
      <c r="AX16" s="464"/>
      <c r="AY16" s="393" t="s">
        <v>82</v>
      </c>
      <c r="AZ16" s="394"/>
      <c r="BA16" s="394"/>
      <c r="BB16" s="394"/>
      <c r="BC16" s="394"/>
      <c r="BD16" s="394"/>
      <c r="BE16" s="394"/>
      <c r="BF16" s="394"/>
      <c r="BG16" s="394"/>
      <c r="BH16" s="394"/>
      <c r="BI16" s="394"/>
      <c r="BJ16" s="394"/>
      <c r="BK16" s="394"/>
      <c r="BL16" s="394"/>
      <c r="BM16" s="395"/>
      <c r="BN16" s="413">
        <v>2316814</v>
      </c>
      <c r="BO16" s="414"/>
      <c r="BP16" s="414"/>
      <c r="BQ16" s="414"/>
      <c r="BR16" s="414"/>
      <c r="BS16" s="414"/>
      <c r="BT16" s="414"/>
      <c r="BU16" s="415"/>
      <c r="BV16" s="413">
        <v>2298229</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83</v>
      </c>
      <c r="N17" s="489"/>
      <c r="O17" s="489"/>
      <c r="P17" s="489"/>
      <c r="Q17" s="490"/>
      <c r="R17" s="491" t="s">
        <v>84</v>
      </c>
      <c r="S17" s="492"/>
      <c r="T17" s="492"/>
      <c r="U17" s="492"/>
      <c r="V17" s="493"/>
      <c r="W17" s="494" t="s">
        <v>85</v>
      </c>
      <c r="X17" s="427"/>
      <c r="Y17" s="427"/>
      <c r="Z17" s="427"/>
      <c r="AA17" s="427"/>
      <c r="AB17" s="428"/>
      <c r="AC17" s="389">
        <v>833</v>
      </c>
      <c r="AD17" s="390"/>
      <c r="AE17" s="390"/>
      <c r="AF17" s="390"/>
      <c r="AG17" s="391"/>
      <c r="AH17" s="389">
        <v>886</v>
      </c>
      <c r="AI17" s="390"/>
      <c r="AJ17" s="390"/>
      <c r="AK17" s="390"/>
      <c r="AL17" s="392"/>
      <c r="AM17" s="483"/>
      <c r="AN17" s="387"/>
      <c r="AO17" s="387"/>
      <c r="AP17" s="387"/>
      <c r="AQ17" s="387"/>
      <c r="AR17" s="387"/>
      <c r="AS17" s="387"/>
      <c r="AT17" s="388"/>
      <c r="AU17" s="463"/>
      <c r="AV17" s="464"/>
      <c r="AW17" s="464"/>
      <c r="AX17" s="464"/>
      <c r="AY17" s="393" t="s">
        <v>86</v>
      </c>
      <c r="AZ17" s="394"/>
      <c r="BA17" s="394"/>
      <c r="BB17" s="394"/>
      <c r="BC17" s="394"/>
      <c r="BD17" s="394"/>
      <c r="BE17" s="394"/>
      <c r="BF17" s="394"/>
      <c r="BG17" s="394"/>
      <c r="BH17" s="394"/>
      <c r="BI17" s="394"/>
      <c r="BJ17" s="394"/>
      <c r="BK17" s="394"/>
      <c r="BL17" s="394"/>
      <c r="BM17" s="395"/>
      <c r="BN17" s="413">
        <v>406230</v>
      </c>
      <c r="BO17" s="414"/>
      <c r="BP17" s="414"/>
      <c r="BQ17" s="414"/>
      <c r="BR17" s="414"/>
      <c r="BS17" s="414"/>
      <c r="BT17" s="414"/>
      <c r="BU17" s="415"/>
      <c r="BV17" s="413">
        <v>399803</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87</v>
      </c>
      <c r="C18" s="466"/>
      <c r="D18" s="466"/>
      <c r="E18" s="467"/>
      <c r="F18" s="467"/>
      <c r="G18" s="467"/>
      <c r="H18" s="467"/>
      <c r="I18" s="467"/>
      <c r="J18" s="467"/>
      <c r="K18" s="467"/>
      <c r="L18" s="484">
        <v>199.18</v>
      </c>
      <c r="M18" s="484"/>
      <c r="N18" s="484"/>
      <c r="O18" s="484"/>
      <c r="P18" s="484"/>
      <c r="Q18" s="484"/>
      <c r="R18" s="485"/>
      <c r="S18" s="485"/>
      <c r="T18" s="485"/>
      <c r="U18" s="485"/>
      <c r="V18" s="486"/>
      <c r="W18" s="479"/>
      <c r="X18" s="480"/>
      <c r="Y18" s="480"/>
      <c r="Z18" s="480"/>
      <c r="AA18" s="480"/>
      <c r="AB18" s="495"/>
      <c r="AC18" s="377">
        <v>61</v>
      </c>
      <c r="AD18" s="378"/>
      <c r="AE18" s="378"/>
      <c r="AF18" s="378"/>
      <c r="AG18" s="487"/>
      <c r="AH18" s="377">
        <v>58.4</v>
      </c>
      <c r="AI18" s="378"/>
      <c r="AJ18" s="378"/>
      <c r="AK18" s="378"/>
      <c r="AL18" s="379"/>
      <c r="AM18" s="483"/>
      <c r="AN18" s="387"/>
      <c r="AO18" s="387"/>
      <c r="AP18" s="387"/>
      <c r="AQ18" s="387"/>
      <c r="AR18" s="387"/>
      <c r="AS18" s="387"/>
      <c r="AT18" s="388"/>
      <c r="AU18" s="463"/>
      <c r="AV18" s="464"/>
      <c r="AW18" s="464"/>
      <c r="AX18" s="464"/>
      <c r="AY18" s="393" t="s">
        <v>88</v>
      </c>
      <c r="AZ18" s="394"/>
      <c r="BA18" s="394"/>
      <c r="BB18" s="394"/>
      <c r="BC18" s="394"/>
      <c r="BD18" s="394"/>
      <c r="BE18" s="394"/>
      <c r="BF18" s="394"/>
      <c r="BG18" s="394"/>
      <c r="BH18" s="394"/>
      <c r="BI18" s="394"/>
      <c r="BJ18" s="394"/>
      <c r="BK18" s="394"/>
      <c r="BL18" s="394"/>
      <c r="BM18" s="395"/>
      <c r="BN18" s="413">
        <v>2212320</v>
      </c>
      <c r="BO18" s="414"/>
      <c r="BP18" s="414"/>
      <c r="BQ18" s="414"/>
      <c r="BR18" s="414"/>
      <c r="BS18" s="414"/>
      <c r="BT18" s="414"/>
      <c r="BU18" s="415"/>
      <c r="BV18" s="413">
        <v>2120182</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89</v>
      </c>
      <c r="C19" s="466"/>
      <c r="D19" s="466"/>
      <c r="E19" s="467"/>
      <c r="F19" s="467"/>
      <c r="G19" s="467"/>
      <c r="H19" s="467"/>
      <c r="I19" s="467"/>
      <c r="J19" s="467"/>
      <c r="K19" s="467"/>
      <c r="L19" s="468">
        <v>14</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90</v>
      </c>
      <c r="AZ19" s="394"/>
      <c r="BA19" s="394"/>
      <c r="BB19" s="394"/>
      <c r="BC19" s="394"/>
      <c r="BD19" s="394"/>
      <c r="BE19" s="394"/>
      <c r="BF19" s="394"/>
      <c r="BG19" s="394"/>
      <c r="BH19" s="394"/>
      <c r="BI19" s="394"/>
      <c r="BJ19" s="394"/>
      <c r="BK19" s="394"/>
      <c r="BL19" s="394"/>
      <c r="BM19" s="395"/>
      <c r="BN19" s="413">
        <v>3075029</v>
      </c>
      <c r="BO19" s="414"/>
      <c r="BP19" s="414"/>
      <c r="BQ19" s="414"/>
      <c r="BR19" s="414"/>
      <c r="BS19" s="414"/>
      <c r="BT19" s="414"/>
      <c r="BU19" s="415"/>
      <c r="BV19" s="413">
        <v>2972107</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91</v>
      </c>
      <c r="C20" s="466"/>
      <c r="D20" s="466"/>
      <c r="E20" s="467"/>
      <c r="F20" s="467"/>
      <c r="G20" s="467"/>
      <c r="H20" s="467"/>
      <c r="I20" s="467"/>
      <c r="J20" s="467"/>
      <c r="K20" s="467"/>
      <c r="L20" s="468">
        <v>1182</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93</v>
      </c>
      <c r="C22" s="447"/>
      <c r="D22" s="448"/>
      <c r="E22" s="455" t="s">
        <v>22</v>
      </c>
      <c r="F22" s="427"/>
      <c r="G22" s="427"/>
      <c r="H22" s="427"/>
      <c r="I22" s="427"/>
      <c r="J22" s="427"/>
      <c r="K22" s="428"/>
      <c r="L22" s="455" t="s">
        <v>94</v>
      </c>
      <c r="M22" s="427"/>
      <c r="N22" s="427"/>
      <c r="O22" s="427"/>
      <c r="P22" s="428"/>
      <c r="Q22" s="437" t="s">
        <v>95</v>
      </c>
      <c r="R22" s="438"/>
      <c r="S22" s="438"/>
      <c r="T22" s="438"/>
      <c r="U22" s="438"/>
      <c r="V22" s="456"/>
      <c r="W22" s="458" t="s">
        <v>96</v>
      </c>
      <c r="X22" s="447"/>
      <c r="Y22" s="448"/>
      <c r="Z22" s="455" t="s">
        <v>22</v>
      </c>
      <c r="AA22" s="427"/>
      <c r="AB22" s="427"/>
      <c r="AC22" s="427"/>
      <c r="AD22" s="427"/>
      <c r="AE22" s="427"/>
      <c r="AF22" s="427"/>
      <c r="AG22" s="428"/>
      <c r="AH22" s="426" t="s">
        <v>97</v>
      </c>
      <c r="AI22" s="427"/>
      <c r="AJ22" s="427"/>
      <c r="AK22" s="427"/>
      <c r="AL22" s="428"/>
      <c r="AM22" s="426" t="s">
        <v>98</v>
      </c>
      <c r="AN22" s="432"/>
      <c r="AO22" s="432"/>
      <c r="AP22" s="432"/>
      <c r="AQ22" s="432"/>
      <c r="AR22" s="433"/>
      <c r="AS22" s="437" t="s">
        <v>95</v>
      </c>
      <c r="AT22" s="438"/>
      <c r="AU22" s="438"/>
      <c r="AV22" s="438"/>
      <c r="AW22" s="438"/>
      <c r="AX22" s="439"/>
      <c r="AY22" s="405" t="s">
        <v>99</v>
      </c>
      <c r="AZ22" s="406"/>
      <c r="BA22" s="406"/>
      <c r="BB22" s="406"/>
      <c r="BC22" s="406"/>
      <c r="BD22" s="406"/>
      <c r="BE22" s="406"/>
      <c r="BF22" s="406"/>
      <c r="BG22" s="406"/>
      <c r="BH22" s="406"/>
      <c r="BI22" s="406"/>
      <c r="BJ22" s="406"/>
      <c r="BK22" s="406"/>
      <c r="BL22" s="406"/>
      <c r="BM22" s="407"/>
      <c r="BN22" s="408">
        <v>4245048</v>
      </c>
      <c r="BO22" s="409"/>
      <c r="BP22" s="409"/>
      <c r="BQ22" s="409"/>
      <c r="BR22" s="409"/>
      <c r="BS22" s="409"/>
      <c r="BT22" s="409"/>
      <c r="BU22" s="410"/>
      <c r="BV22" s="408">
        <v>4179716</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100</v>
      </c>
      <c r="AZ23" s="394"/>
      <c r="BA23" s="394"/>
      <c r="BB23" s="394"/>
      <c r="BC23" s="394"/>
      <c r="BD23" s="394"/>
      <c r="BE23" s="394"/>
      <c r="BF23" s="394"/>
      <c r="BG23" s="394"/>
      <c r="BH23" s="394"/>
      <c r="BI23" s="394"/>
      <c r="BJ23" s="394"/>
      <c r="BK23" s="394"/>
      <c r="BL23" s="394"/>
      <c r="BM23" s="395"/>
      <c r="BN23" s="413">
        <v>4025970</v>
      </c>
      <c r="BO23" s="414"/>
      <c r="BP23" s="414"/>
      <c r="BQ23" s="414"/>
      <c r="BR23" s="414"/>
      <c r="BS23" s="414"/>
      <c r="BT23" s="414"/>
      <c r="BU23" s="415"/>
      <c r="BV23" s="413">
        <v>3869755</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101</v>
      </c>
      <c r="F24" s="387"/>
      <c r="G24" s="387"/>
      <c r="H24" s="387"/>
      <c r="I24" s="387"/>
      <c r="J24" s="387"/>
      <c r="K24" s="388"/>
      <c r="L24" s="389">
        <v>1</v>
      </c>
      <c r="M24" s="390"/>
      <c r="N24" s="390"/>
      <c r="O24" s="390"/>
      <c r="P24" s="391"/>
      <c r="Q24" s="389">
        <v>8000</v>
      </c>
      <c r="R24" s="390"/>
      <c r="S24" s="390"/>
      <c r="T24" s="390"/>
      <c r="U24" s="390"/>
      <c r="V24" s="391"/>
      <c r="W24" s="459"/>
      <c r="X24" s="450"/>
      <c r="Y24" s="451"/>
      <c r="Z24" s="386" t="s">
        <v>102</v>
      </c>
      <c r="AA24" s="387"/>
      <c r="AB24" s="387"/>
      <c r="AC24" s="387"/>
      <c r="AD24" s="387"/>
      <c r="AE24" s="387"/>
      <c r="AF24" s="387"/>
      <c r="AG24" s="388"/>
      <c r="AH24" s="389">
        <v>71</v>
      </c>
      <c r="AI24" s="390"/>
      <c r="AJ24" s="390"/>
      <c r="AK24" s="390"/>
      <c r="AL24" s="391"/>
      <c r="AM24" s="389">
        <v>204409</v>
      </c>
      <c r="AN24" s="390"/>
      <c r="AO24" s="390"/>
      <c r="AP24" s="390"/>
      <c r="AQ24" s="390"/>
      <c r="AR24" s="391"/>
      <c r="AS24" s="389">
        <v>2879</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3387605</v>
      </c>
      <c r="BO24" s="414"/>
      <c r="BP24" s="414"/>
      <c r="BQ24" s="414"/>
      <c r="BR24" s="414"/>
      <c r="BS24" s="414"/>
      <c r="BT24" s="414"/>
      <c r="BU24" s="415"/>
      <c r="BV24" s="413">
        <v>3182935</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104</v>
      </c>
      <c r="F25" s="387"/>
      <c r="G25" s="387"/>
      <c r="H25" s="387"/>
      <c r="I25" s="387"/>
      <c r="J25" s="387"/>
      <c r="K25" s="388"/>
      <c r="L25" s="389">
        <v>1</v>
      </c>
      <c r="M25" s="390"/>
      <c r="N25" s="390"/>
      <c r="O25" s="390"/>
      <c r="P25" s="391"/>
      <c r="Q25" s="389">
        <v>6320</v>
      </c>
      <c r="R25" s="390"/>
      <c r="S25" s="390"/>
      <c r="T25" s="390"/>
      <c r="U25" s="390"/>
      <c r="V25" s="391"/>
      <c r="W25" s="459"/>
      <c r="X25" s="450"/>
      <c r="Y25" s="45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31776</v>
      </c>
      <c r="BO25" s="409"/>
      <c r="BP25" s="409"/>
      <c r="BQ25" s="409"/>
      <c r="BR25" s="409"/>
      <c r="BS25" s="409"/>
      <c r="BT25" s="409"/>
      <c r="BU25" s="410"/>
      <c r="BV25" s="408">
        <v>45147</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107</v>
      </c>
      <c r="F26" s="387"/>
      <c r="G26" s="387"/>
      <c r="H26" s="387"/>
      <c r="I26" s="387"/>
      <c r="J26" s="387"/>
      <c r="K26" s="388"/>
      <c r="L26" s="389">
        <v>1</v>
      </c>
      <c r="M26" s="390"/>
      <c r="N26" s="390"/>
      <c r="O26" s="390"/>
      <c r="P26" s="391"/>
      <c r="Q26" s="389">
        <v>5920</v>
      </c>
      <c r="R26" s="390"/>
      <c r="S26" s="390"/>
      <c r="T26" s="390"/>
      <c r="U26" s="390"/>
      <c r="V26" s="391"/>
      <c r="W26" s="459"/>
      <c r="X26" s="450"/>
      <c r="Y26" s="451"/>
      <c r="Z26" s="386" t="s">
        <v>108</v>
      </c>
      <c r="AA26" s="424"/>
      <c r="AB26" s="424"/>
      <c r="AC26" s="424"/>
      <c r="AD26" s="424"/>
      <c r="AE26" s="424"/>
      <c r="AF26" s="424"/>
      <c r="AG26" s="425"/>
      <c r="AH26" s="389">
        <v>3</v>
      </c>
      <c r="AI26" s="390"/>
      <c r="AJ26" s="390"/>
      <c r="AK26" s="390"/>
      <c r="AL26" s="391"/>
      <c r="AM26" s="389">
        <v>8454</v>
      </c>
      <c r="AN26" s="390"/>
      <c r="AO26" s="390"/>
      <c r="AP26" s="390"/>
      <c r="AQ26" s="390"/>
      <c r="AR26" s="391"/>
      <c r="AS26" s="389">
        <v>2818</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t="s">
        <v>62</v>
      </c>
      <c r="BO26" s="414"/>
      <c r="BP26" s="414"/>
      <c r="BQ26" s="414"/>
      <c r="BR26" s="414"/>
      <c r="BS26" s="414"/>
      <c r="BT26" s="414"/>
      <c r="BU26" s="415"/>
      <c r="BV26" s="413" t="s">
        <v>62</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110</v>
      </c>
      <c r="F27" s="387"/>
      <c r="G27" s="387"/>
      <c r="H27" s="387"/>
      <c r="I27" s="387"/>
      <c r="J27" s="387"/>
      <c r="K27" s="388"/>
      <c r="L27" s="389">
        <v>1</v>
      </c>
      <c r="M27" s="390"/>
      <c r="N27" s="390"/>
      <c r="O27" s="390"/>
      <c r="P27" s="391"/>
      <c r="Q27" s="389">
        <v>2860</v>
      </c>
      <c r="R27" s="390"/>
      <c r="S27" s="390"/>
      <c r="T27" s="390"/>
      <c r="U27" s="390"/>
      <c r="V27" s="391"/>
      <c r="W27" s="459"/>
      <c r="X27" s="450"/>
      <c r="Y27" s="451"/>
      <c r="Z27" s="386" t="s">
        <v>111</v>
      </c>
      <c r="AA27" s="387"/>
      <c r="AB27" s="387"/>
      <c r="AC27" s="387"/>
      <c r="AD27" s="387"/>
      <c r="AE27" s="387"/>
      <c r="AF27" s="387"/>
      <c r="AG27" s="388"/>
      <c r="AH27" s="389">
        <v>1</v>
      </c>
      <c r="AI27" s="390"/>
      <c r="AJ27" s="390"/>
      <c r="AK27" s="390"/>
      <c r="AL27" s="391"/>
      <c r="AM27" s="389" t="s">
        <v>112</v>
      </c>
      <c r="AN27" s="390"/>
      <c r="AO27" s="390"/>
      <c r="AP27" s="390"/>
      <c r="AQ27" s="390"/>
      <c r="AR27" s="391"/>
      <c r="AS27" s="389" t="s">
        <v>112</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v>74214</v>
      </c>
      <c r="BO27" s="417"/>
      <c r="BP27" s="417"/>
      <c r="BQ27" s="417"/>
      <c r="BR27" s="417"/>
      <c r="BS27" s="417"/>
      <c r="BT27" s="417"/>
      <c r="BU27" s="418"/>
      <c r="BV27" s="416">
        <v>74214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114</v>
      </c>
      <c r="F28" s="387"/>
      <c r="G28" s="387"/>
      <c r="H28" s="387"/>
      <c r="I28" s="387"/>
      <c r="J28" s="387"/>
      <c r="K28" s="388"/>
      <c r="L28" s="389">
        <v>1</v>
      </c>
      <c r="M28" s="390"/>
      <c r="N28" s="390"/>
      <c r="O28" s="390"/>
      <c r="P28" s="391"/>
      <c r="Q28" s="389">
        <v>2130</v>
      </c>
      <c r="R28" s="390"/>
      <c r="S28" s="390"/>
      <c r="T28" s="390"/>
      <c r="U28" s="390"/>
      <c r="V28" s="391"/>
      <c r="W28" s="459"/>
      <c r="X28" s="450"/>
      <c r="Y28" s="451"/>
      <c r="Z28" s="386" t="s">
        <v>115</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1242051</v>
      </c>
      <c r="BO28" s="409"/>
      <c r="BP28" s="409"/>
      <c r="BQ28" s="409"/>
      <c r="BR28" s="409"/>
      <c r="BS28" s="409"/>
      <c r="BT28" s="409"/>
      <c r="BU28" s="410"/>
      <c r="BV28" s="408">
        <v>1308757</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118</v>
      </c>
      <c r="F29" s="387"/>
      <c r="G29" s="387"/>
      <c r="H29" s="387"/>
      <c r="I29" s="387"/>
      <c r="J29" s="387"/>
      <c r="K29" s="388"/>
      <c r="L29" s="389">
        <v>8</v>
      </c>
      <c r="M29" s="390"/>
      <c r="N29" s="390"/>
      <c r="O29" s="390"/>
      <c r="P29" s="391"/>
      <c r="Q29" s="389">
        <v>1980</v>
      </c>
      <c r="R29" s="390"/>
      <c r="S29" s="390"/>
      <c r="T29" s="390"/>
      <c r="U29" s="390"/>
      <c r="V29" s="391"/>
      <c r="W29" s="460"/>
      <c r="X29" s="461"/>
      <c r="Y29" s="462"/>
      <c r="Z29" s="386" t="s">
        <v>119</v>
      </c>
      <c r="AA29" s="387"/>
      <c r="AB29" s="387"/>
      <c r="AC29" s="387"/>
      <c r="AD29" s="387"/>
      <c r="AE29" s="387"/>
      <c r="AF29" s="387"/>
      <c r="AG29" s="388"/>
      <c r="AH29" s="389">
        <v>72</v>
      </c>
      <c r="AI29" s="390"/>
      <c r="AJ29" s="390"/>
      <c r="AK29" s="390"/>
      <c r="AL29" s="391"/>
      <c r="AM29" s="389">
        <v>208212</v>
      </c>
      <c r="AN29" s="390"/>
      <c r="AO29" s="390"/>
      <c r="AP29" s="390"/>
      <c r="AQ29" s="390"/>
      <c r="AR29" s="391"/>
      <c r="AS29" s="389">
        <v>2892</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135781</v>
      </c>
      <c r="BO29" s="414"/>
      <c r="BP29" s="414"/>
      <c r="BQ29" s="414"/>
      <c r="BR29" s="414"/>
      <c r="BS29" s="414"/>
      <c r="BT29" s="414"/>
      <c r="BU29" s="415"/>
      <c r="BV29" s="413">
        <v>135631</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93.4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667430</v>
      </c>
      <c r="BO30" s="417"/>
      <c r="BP30" s="417"/>
      <c r="BQ30" s="417"/>
      <c r="BR30" s="417"/>
      <c r="BS30" s="417"/>
      <c r="BT30" s="417"/>
      <c r="BU30" s="418"/>
      <c r="BV30" s="416">
        <v>721562</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v>
      </c>
      <c r="X34" s="362"/>
      <c r="Y34" s="362"/>
      <c r="Z34" s="362"/>
      <c r="AA34" s="362"/>
      <c r="AB34" s="362"/>
      <c r="AC34" s="362"/>
      <c r="AD34" s="362"/>
      <c r="AE34" s="362"/>
      <c r="AF34" s="362"/>
      <c r="AG34" s="362"/>
      <c r="AH34" s="362"/>
      <c r="AI34" s="362"/>
      <c r="AJ34" s="362"/>
      <c r="AK34" s="362"/>
      <c r="AL34" s="40"/>
      <c r="AM34" s="361" t="str">
        <f>IF(AO34="","",MAX(C34:D43,U34:V43)+1)</f>
        <v/>
      </c>
      <c r="AN34" s="361"/>
      <c r="AO34" s="362"/>
      <c r="AP34" s="362"/>
      <c r="AQ34" s="362"/>
      <c r="AR34" s="362"/>
      <c r="AS34" s="362"/>
      <c r="AT34" s="362"/>
      <c r="AU34" s="362"/>
      <c r="AV34" s="362"/>
      <c r="AW34" s="362"/>
      <c r="AX34" s="362"/>
      <c r="AY34" s="362"/>
      <c r="AZ34" s="362"/>
      <c r="BA34" s="362"/>
      <c r="BB34" s="362"/>
      <c r="BC34" s="362"/>
      <c r="BD34" s="40"/>
      <c r="BE34" s="361">
        <f>IF(BG34="","",MAX(C34:D43,U34:V43,AM34:AN43)+1)</f>
        <v>6</v>
      </c>
      <c r="BF34" s="361"/>
      <c r="BG34" s="362" t="str">
        <f>IF('各会計、関係団体の財政状況及び健全化判断比率'!B31="","",'各会計、関係団体の財政状況及び健全化判断比率'!B31)</f>
        <v>簡易水道事業</v>
      </c>
      <c r="BH34" s="362"/>
      <c r="BI34" s="362"/>
      <c r="BJ34" s="362"/>
      <c r="BK34" s="362"/>
      <c r="BL34" s="362"/>
      <c r="BM34" s="362"/>
      <c r="BN34" s="362"/>
      <c r="BO34" s="362"/>
      <c r="BP34" s="362"/>
      <c r="BQ34" s="362"/>
      <c r="BR34" s="362"/>
      <c r="BS34" s="362"/>
      <c r="BT34" s="362"/>
      <c r="BU34" s="362"/>
      <c r="BV34" s="40"/>
      <c r="BW34" s="361">
        <f>IF(BY34="","",MAX(C34:D43,U34:V43,AM34:AN43,BE34:BF43)+1)</f>
        <v>11</v>
      </c>
      <c r="BX34" s="361"/>
      <c r="BY34" s="362" t="str">
        <f>IF('各会計、関係団体の財政状況及び健全化判断比率'!B68="","",'各会計、関係団体の財政状況及び健全化判断比率'!B68)</f>
        <v>鳥取県町村総合事務組合</v>
      </c>
      <c r="BZ34" s="362"/>
      <c r="CA34" s="362"/>
      <c r="CB34" s="362"/>
      <c r="CC34" s="362"/>
      <c r="CD34" s="362"/>
      <c r="CE34" s="362"/>
      <c r="CF34" s="362"/>
      <c r="CG34" s="362"/>
      <c r="CH34" s="362"/>
      <c r="CI34" s="362"/>
      <c r="CJ34" s="362"/>
      <c r="CK34" s="362"/>
      <c r="CL34" s="362"/>
      <c r="CM34" s="362"/>
      <c r="CN34" s="40"/>
      <c r="CO34" s="361">
        <f>IF(CQ34="","",MAX(C34:D43,U34:V43,AM34:AN43,BE34:BF43,BW34:BX43)+1)</f>
        <v>16</v>
      </c>
      <c r="CP34" s="361"/>
      <c r="CQ34" s="362" t="str">
        <f>IF('各会計、関係団体の財政状況及び健全化判断比率'!BS7="","",'各会計、関係団体の財政状況及び健全化判断比率'!BS7)</f>
        <v>（一財）若桜町観光開発事業団</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住宅新築資金等貸付事業</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介護保険事業</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f t="shared" ref="BE35:BE43" si="1">IF(BG35="","",BE34+1)</f>
        <v>7</v>
      </c>
      <c r="BF35" s="361"/>
      <c r="BG35" s="362" t="str">
        <f>IF('各会計、関係団体の財政状況及び健全化判断比率'!B32="","",'各会計、関係団体の財政状況及び健全化判断比率'!B32)</f>
        <v>公共下水道事業</v>
      </c>
      <c r="BH35" s="362"/>
      <c r="BI35" s="362"/>
      <c r="BJ35" s="362"/>
      <c r="BK35" s="362"/>
      <c r="BL35" s="362"/>
      <c r="BM35" s="362"/>
      <c r="BN35" s="362"/>
      <c r="BO35" s="362"/>
      <c r="BP35" s="362"/>
      <c r="BQ35" s="362"/>
      <c r="BR35" s="362"/>
      <c r="BS35" s="362"/>
      <c r="BT35" s="362"/>
      <c r="BU35" s="362"/>
      <c r="BV35" s="40"/>
      <c r="BW35" s="361">
        <f t="shared" ref="BW35:BW43" si="2">IF(BY35="","",BW34+1)</f>
        <v>12</v>
      </c>
      <c r="BX35" s="361"/>
      <c r="BY35" s="362" t="str">
        <f>IF('各会計、関係団体の財政状況及び健全化判断比率'!B69="","",'各会計、関係団体の財政状況及び健全化判断比率'!B69)</f>
        <v>鳥取県東部広域行政管理組合（一般会計）</v>
      </c>
      <c r="BZ35" s="362"/>
      <c r="CA35" s="362"/>
      <c r="CB35" s="362"/>
      <c r="CC35" s="362"/>
      <c r="CD35" s="362"/>
      <c r="CE35" s="362"/>
      <c r="CF35" s="362"/>
      <c r="CG35" s="362"/>
      <c r="CH35" s="362"/>
      <c r="CI35" s="362"/>
      <c r="CJ35" s="362"/>
      <c r="CK35" s="362"/>
      <c r="CL35" s="362"/>
      <c r="CM35" s="362"/>
      <c r="CN35" s="40"/>
      <c r="CO35" s="361">
        <f t="shared" ref="CO35:CO43" si="3">IF(CQ35="","",CO34+1)</f>
        <v>17</v>
      </c>
      <c r="CP35" s="361"/>
      <c r="CQ35" s="362" t="str">
        <f>IF('各会計、関係団体の財政状況及び健全化判断比率'!BS8="","",'各会計、関係団体の財政状況及び健全化判断比率'!BS8)</f>
        <v>（有）若桜農林振興</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後期高齢者医療</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f t="shared" si="1"/>
        <v>8</v>
      </c>
      <c r="BF36" s="361"/>
      <c r="BG36" s="362" t="str">
        <f>IF('各会計、関係団体の財政状況及び健全化判断比率'!B33="","",'各会計、関係団体の財政状況及び健全化判断比率'!B33)</f>
        <v>農業集落排水事業</v>
      </c>
      <c r="BH36" s="362"/>
      <c r="BI36" s="362"/>
      <c r="BJ36" s="362"/>
      <c r="BK36" s="362"/>
      <c r="BL36" s="362"/>
      <c r="BM36" s="362"/>
      <c r="BN36" s="362"/>
      <c r="BO36" s="362"/>
      <c r="BP36" s="362"/>
      <c r="BQ36" s="362"/>
      <c r="BR36" s="362"/>
      <c r="BS36" s="362"/>
      <c r="BT36" s="362"/>
      <c r="BU36" s="362"/>
      <c r="BV36" s="40"/>
      <c r="BW36" s="361">
        <f t="shared" si="2"/>
        <v>13</v>
      </c>
      <c r="BX36" s="361"/>
      <c r="BY36" s="362" t="str">
        <f>IF('各会計、関係団体の財政状況及び健全化判断比率'!B70="","",'各会計、関係団体の財政状況及び健全化判断比率'!B70)</f>
        <v>鳥取県東部広域行政管理組合
（因幡ふるさと振興事業費特別会計）</v>
      </c>
      <c r="BZ36" s="362"/>
      <c r="CA36" s="362"/>
      <c r="CB36" s="362"/>
      <c r="CC36" s="362"/>
      <c r="CD36" s="362"/>
      <c r="CE36" s="362"/>
      <c r="CF36" s="362"/>
      <c r="CG36" s="362"/>
      <c r="CH36" s="362"/>
      <c r="CI36" s="362"/>
      <c r="CJ36" s="362"/>
      <c r="CK36" s="362"/>
      <c r="CL36" s="362"/>
      <c r="CM36" s="362"/>
      <c r="CN36" s="40"/>
      <c r="CO36" s="361">
        <f t="shared" si="3"/>
        <v>18</v>
      </c>
      <c r="CP36" s="361"/>
      <c r="CQ36" s="362" t="str">
        <f>IF('各会計、関係団体の財政状況及び健全化判断比率'!BS9="","",'各会計、関係団体の財政状況及び健全化判断比率'!BS9)</f>
        <v>若桜鉄道（株）</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f t="shared" si="1"/>
        <v>9</v>
      </c>
      <c r="BF37" s="361"/>
      <c r="BG37" s="362" t="str">
        <f>IF('各会計、関係団体の財政状況及び健全化判断比率'!B34="","",'各会計、関係団体の財政状況及び健全化判断比率'!B34)</f>
        <v>索道事業</v>
      </c>
      <c r="BH37" s="362"/>
      <c r="BI37" s="362"/>
      <c r="BJ37" s="362"/>
      <c r="BK37" s="362"/>
      <c r="BL37" s="362"/>
      <c r="BM37" s="362"/>
      <c r="BN37" s="362"/>
      <c r="BO37" s="362"/>
      <c r="BP37" s="362"/>
      <c r="BQ37" s="362"/>
      <c r="BR37" s="362"/>
      <c r="BS37" s="362"/>
      <c r="BT37" s="362"/>
      <c r="BU37" s="362"/>
      <c r="BV37" s="40"/>
      <c r="BW37" s="361">
        <f t="shared" si="2"/>
        <v>14</v>
      </c>
      <c r="BX37" s="361"/>
      <c r="BY37" s="362" t="str">
        <f>IF('各会計、関係団体の財政状況及び健全化判断比率'!B71="","",'各会計、関係団体の財政状況及び健全化判断比率'!B71)</f>
        <v>鳥取県後期高齢者医療広域連合（一般会計）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f t="shared" si="1"/>
        <v>10</v>
      </c>
      <c r="BF38" s="361"/>
      <c r="BG38" s="362" t="str">
        <f>IF('各会計、関係団体の財政状況及び健全化判断比率'!B35="","",'各会計、関係団体の財政状況及び健全化判断比率'!B35)</f>
        <v>赤松団地造成事業</v>
      </c>
      <c r="BH38" s="362"/>
      <c r="BI38" s="362"/>
      <c r="BJ38" s="362"/>
      <c r="BK38" s="362"/>
      <c r="BL38" s="362"/>
      <c r="BM38" s="362"/>
      <c r="BN38" s="362"/>
      <c r="BO38" s="362"/>
      <c r="BP38" s="362"/>
      <c r="BQ38" s="362"/>
      <c r="BR38" s="362"/>
      <c r="BS38" s="362"/>
      <c r="BT38" s="362"/>
      <c r="BU38" s="362"/>
      <c r="BV38" s="40"/>
      <c r="BW38" s="361">
        <f t="shared" si="2"/>
        <v>15</v>
      </c>
      <c r="BX38" s="361"/>
      <c r="BY38" s="362" t="str">
        <f>IF('各会計、関係団体の財政状況及び健全化判断比率'!B72="","",'各会計、関係団体の財政状況及び健全化判断比率'!B72)</f>
        <v>鳥取県後期高齢者医療広域連合（特別会計）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VXGYbLcwydjJPr193xecAuusqitoyBXXbfHoykeH8o2FFdCjIqaYUdR1VfidxipuLgXTaAPdAwQq6clTzXLMIw==" saltValue="lrIOZD6y5wzeV8nWs+fL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480</v>
      </c>
      <c r="K32" s="233"/>
      <c r="L32" s="233"/>
      <c r="M32" s="233"/>
      <c r="N32" s="233"/>
      <c r="O32" s="233"/>
      <c r="P32" s="233"/>
    </row>
    <row r="33" spans="1:16" ht="39" customHeight="1" thickBot="1" x14ac:dyDescent="0.25">
      <c r="A33" s="233"/>
      <c r="B33" s="236" t="s">
        <v>487</v>
      </c>
      <c r="C33" s="237"/>
      <c r="D33" s="237"/>
      <c r="E33" s="238" t="s">
        <v>481</v>
      </c>
      <c r="F33" s="239" t="s">
        <v>3</v>
      </c>
      <c r="G33" s="240" t="s">
        <v>4</v>
      </c>
      <c r="H33" s="240" t="s">
        <v>5</v>
      </c>
      <c r="I33" s="240" t="s">
        <v>6</v>
      </c>
      <c r="J33" s="241" t="s">
        <v>7</v>
      </c>
      <c r="K33" s="233"/>
      <c r="L33" s="233"/>
      <c r="M33" s="233"/>
      <c r="N33" s="233"/>
      <c r="O33" s="233"/>
      <c r="P33" s="233"/>
    </row>
    <row r="34" spans="1:16" ht="39" customHeight="1" x14ac:dyDescent="0.15">
      <c r="A34" s="233"/>
      <c r="B34" s="242"/>
      <c r="C34" s="1146" t="s">
        <v>488</v>
      </c>
      <c r="D34" s="1146"/>
      <c r="E34" s="1147"/>
      <c r="F34" s="243">
        <v>9.8000000000000007</v>
      </c>
      <c r="G34" s="244">
        <v>11.98</v>
      </c>
      <c r="H34" s="244">
        <v>9.23</v>
      </c>
      <c r="I34" s="244">
        <v>11.46</v>
      </c>
      <c r="J34" s="245">
        <v>9.1999999999999993</v>
      </c>
      <c r="K34" s="233"/>
      <c r="L34" s="233"/>
      <c r="M34" s="233"/>
      <c r="N34" s="233"/>
      <c r="O34" s="233"/>
      <c r="P34" s="233"/>
    </row>
    <row r="35" spans="1:16" ht="39" customHeight="1" x14ac:dyDescent="0.15">
      <c r="A35" s="233"/>
      <c r="B35" s="246"/>
      <c r="C35" s="1140" t="s">
        <v>489</v>
      </c>
      <c r="D35" s="1141"/>
      <c r="E35" s="1142"/>
      <c r="F35" s="247">
        <v>0</v>
      </c>
      <c r="G35" s="248">
        <v>0</v>
      </c>
      <c r="H35" s="248">
        <v>0</v>
      </c>
      <c r="I35" s="248">
        <v>0</v>
      </c>
      <c r="J35" s="249">
        <v>4.92</v>
      </c>
      <c r="K35" s="233"/>
      <c r="L35" s="233"/>
      <c r="M35" s="233"/>
      <c r="N35" s="233"/>
      <c r="O35" s="233"/>
      <c r="P35" s="233"/>
    </row>
    <row r="36" spans="1:16" ht="39" customHeight="1" x14ac:dyDescent="0.15">
      <c r="A36" s="233"/>
      <c r="B36" s="246"/>
      <c r="C36" s="1140" t="s">
        <v>490</v>
      </c>
      <c r="D36" s="1141"/>
      <c r="E36" s="1142"/>
      <c r="F36" s="247">
        <v>0</v>
      </c>
      <c r="G36" s="248">
        <v>0</v>
      </c>
      <c r="H36" s="248">
        <v>0</v>
      </c>
      <c r="I36" s="248">
        <v>0</v>
      </c>
      <c r="J36" s="249">
        <v>4.0599999999999996</v>
      </c>
      <c r="K36" s="233"/>
      <c r="L36" s="233"/>
      <c r="M36" s="233"/>
      <c r="N36" s="233"/>
      <c r="O36" s="233"/>
      <c r="P36" s="233"/>
    </row>
    <row r="37" spans="1:16" ht="39" customHeight="1" x14ac:dyDescent="0.15">
      <c r="A37" s="233"/>
      <c r="B37" s="246"/>
      <c r="C37" s="1140" t="s">
        <v>491</v>
      </c>
      <c r="D37" s="1141"/>
      <c r="E37" s="1142"/>
      <c r="F37" s="247">
        <v>0</v>
      </c>
      <c r="G37" s="248">
        <v>0</v>
      </c>
      <c r="H37" s="248">
        <v>0</v>
      </c>
      <c r="I37" s="248">
        <v>0</v>
      </c>
      <c r="J37" s="249">
        <v>1.77</v>
      </c>
      <c r="K37" s="233"/>
      <c r="L37" s="233"/>
      <c r="M37" s="233"/>
      <c r="N37" s="233"/>
      <c r="O37" s="233"/>
      <c r="P37" s="233"/>
    </row>
    <row r="38" spans="1:16" ht="39" customHeight="1" x14ac:dyDescent="0.15">
      <c r="A38" s="233"/>
      <c r="B38" s="246"/>
      <c r="C38" s="1140" t="s">
        <v>492</v>
      </c>
      <c r="D38" s="1141"/>
      <c r="E38" s="1142"/>
      <c r="F38" s="247">
        <v>0.66</v>
      </c>
      <c r="G38" s="248">
        <v>1.7</v>
      </c>
      <c r="H38" s="248">
        <v>2.08</v>
      </c>
      <c r="I38" s="248">
        <v>2.1800000000000002</v>
      </c>
      <c r="J38" s="249">
        <v>1.74</v>
      </c>
      <c r="K38" s="233"/>
      <c r="L38" s="233"/>
      <c r="M38" s="233"/>
      <c r="N38" s="233"/>
      <c r="O38" s="233"/>
      <c r="P38" s="233"/>
    </row>
    <row r="39" spans="1:16" ht="39" customHeight="1" x14ac:dyDescent="0.15">
      <c r="A39" s="233"/>
      <c r="B39" s="246"/>
      <c r="C39" s="1140" t="s">
        <v>493</v>
      </c>
      <c r="D39" s="1141"/>
      <c r="E39" s="1142"/>
      <c r="F39" s="247">
        <v>1.02</v>
      </c>
      <c r="G39" s="248">
        <v>0.86</v>
      </c>
      <c r="H39" s="248">
        <v>0.85</v>
      </c>
      <c r="I39" s="248">
        <v>0.78</v>
      </c>
      <c r="J39" s="249">
        <v>1.4</v>
      </c>
      <c r="K39" s="233"/>
      <c r="L39" s="233"/>
      <c r="M39" s="233"/>
      <c r="N39" s="233"/>
      <c r="O39" s="233"/>
      <c r="P39" s="233"/>
    </row>
    <row r="40" spans="1:16" ht="39" customHeight="1" x14ac:dyDescent="0.15">
      <c r="A40" s="233"/>
      <c r="B40" s="246"/>
      <c r="C40" s="1140" t="s">
        <v>494</v>
      </c>
      <c r="D40" s="1141"/>
      <c r="E40" s="1142"/>
      <c r="F40" s="247">
        <v>0.95</v>
      </c>
      <c r="G40" s="248">
        <v>0.93</v>
      </c>
      <c r="H40" s="248">
        <v>0.87</v>
      </c>
      <c r="I40" s="248">
        <v>0.9</v>
      </c>
      <c r="J40" s="249">
        <v>0.91</v>
      </c>
      <c r="K40" s="233"/>
      <c r="L40" s="233"/>
      <c r="M40" s="233"/>
      <c r="N40" s="233"/>
      <c r="O40" s="233"/>
      <c r="P40" s="233"/>
    </row>
    <row r="41" spans="1:16" ht="39" customHeight="1" x14ac:dyDescent="0.15">
      <c r="A41" s="233"/>
      <c r="B41" s="246"/>
      <c r="C41" s="1140" t="s">
        <v>495</v>
      </c>
      <c r="D41" s="1141"/>
      <c r="E41" s="1142"/>
      <c r="F41" s="247">
        <v>0</v>
      </c>
      <c r="G41" s="248">
        <v>0</v>
      </c>
      <c r="H41" s="248">
        <v>0</v>
      </c>
      <c r="I41" s="248">
        <v>0</v>
      </c>
      <c r="J41" s="249">
        <v>0</v>
      </c>
      <c r="K41" s="233"/>
      <c r="L41" s="233"/>
      <c r="M41" s="233"/>
      <c r="N41" s="233"/>
      <c r="O41" s="233"/>
      <c r="P41" s="233"/>
    </row>
    <row r="42" spans="1:16" ht="39" customHeight="1" x14ac:dyDescent="0.15">
      <c r="A42" s="233"/>
      <c r="B42" s="250"/>
      <c r="C42" s="1140" t="s">
        <v>496</v>
      </c>
      <c r="D42" s="1141"/>
      <c r="E42" s="1142"/>
      <c r="F42" s="247" t="s">
        <v>442</v>
      </c>
      <c r="G42" s="248" t="s">
        <v>442</v>
      </c>
      <c r="H42" s="248" t="s">
        <v>442</v>
      </c>
      <c r="I42" s="248" t="s">
        <v>442</v>
      </c>
      <c r="J42" s="249" t="s">
        <v>442</v>
      </c>
      <c r="K42" s="233"/>
      <c r="L42" s="233"/>
      <c r="M42" s="233"/>
      <c r="N42" s="233"/>
      <c r="O42" s="233"/>
      <c r="P42" s="233"/>
    </row>
    <row r="43" spans="1:16" ht="39" customHeight="1" thickBot="1" x14ac:dyDescent="0.2">
      <c r="A43" s="233"/>
      <c r="B43" s="251"/>
      <c r="C43" s="1143" t="s">
        <v>497</v>
      </c>
      <c r="D43" s="1144"/>
      <c r="E43" s="1145"/>
      <c r="F43" s="252">
        <v>0.33</v>
      </c>
      <c r="G43" s="253">
        <v>0.3</v>
      </c>
      <c r="H43" s="253">
        <v>0.54</v>
      </c>
      <c r="I43" s="253">
        <v>0.39</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QHPwxzmngjkknI1hQgCe9xsxjUZxrmdsWpdFRBmPzdVSKPMyzwv71hZu6N7is12yIvxS9034O6OEYRypl1w5xw==" saltValue="58cLCikKFLq201GNkdDY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498</v>
      </c>
      <c r="P43" s="259"/>
      <c r="Q43" s="259"/>
      <c r="R43" s="259"/>
      <c r="S43" s="259"/>
      <c r="T43" s="259"/>
      <c r="U43" s="259"/>
    </row>
    <row r="44" spans="1:21" ht="30.75" customHeight="1" thickBot="1" x14ac:dyDescent="0.2">
      <c r="A44" s="259"/>
      <c r="B44" s="262" t="s">
        <v>499</v>
      </c>
      <c r="C44" s="263"/>
      <c r="D44" s="263"/>
      <c r="E44" s="264"/>
      <c r="F44" s="264"/>
      <c r="G44" s="264"/>
      <c r="H44" s="264"/>
      <c r="I44" s="264"/>
      <c r="J44" s="265" t="s">
        <v>481</v>
      </c>
      <c r="K44" s="266" t="s">
        <v>3</v>
      </c>
      <c r="L44" s="267" t="s">
        <v>4</v>
      </c>
      <c r="M44" s="267" t="s">
        <v>5</v>
      </c>
      <c r="N44" s="267" t="s">
        <v>6</v>
      </c>
      <c r="O44" s="268" t="s">
        <v>7</v>
      </c>
      <c r="P44" s="259"/>
      <c r="Q44" s="259"/>
      <c r="R44" s="259"/>
      <c r="S44" s="259"/>
      <c r="T44" s="259"/>
      <c r="U44" s="259"/>
    </row>
    <row r="45" spans="1:21" ht="30.75" customHeight="1" x14ac:dyDescent="0.15">
      <c r="A45" s="259"/>
      <c r="B45" s="1171" t="s">
        <v>500</v>
      </c>
      <c r="C45" s="1172"/>
      <c r="D45" s="269"/>
      <c r="E45" s="1177" t="s">
        <v>501</v>
      </c>
      <c r="F45" s="1177"/>
      <c r="G45" s="1177"/>
      <c r="H45" s="1177"/>
      <c r="I45" s="1177"/>
      <c r="J45" s="1178"/>
      <c r="K45" s="270">
        <v>351</v>
      </c>
      <c r="L45" s="271">
        <v>334</v>
      </c>
      <c r="M45" s="271">
        <v>398</v>
      </c>
      <c r="N45" s="271">
        <v>425</v>
      </c>
      <c r="O45" s="272">
        <v>438</v>
      </c>
      <c r="P45" s="259"/>
      <c r="Q45" s="259"/>
      <c r="R45" s="259"/>
      <c r="S45" s="259"/>
      <c r="T45" s="259"/>
      <c r="U45" s="259"/>
    </row>
    <row r="46" spans="1:21" ht="30.75" customHeight="1" x14ac:dyDescent="0.15">
      <c r="A46" s="259"/>
      <c r="B46" s="1173"/>
      <c r="C46" s="1174"/>
      <c r="D46" s="273"/>
      <c r="E46" s="1150" t="s">
        <v>502</v>
      </c>
      <c r="F46" s="1150"/>
      <c r="G46" s="1150"/>
      <c r="H46" s="1150"/>
      <c r="I46" s="1150"/>
      <c r="J46" s="1151"/>
      <c r="K46" s="274" t="s">
        <v>442</v>
      </c>
      <c r="L46" s="275" t="s">
        <v>442</v>
      </c>
      <c r="M46" s="275" t="s">
        <v>442</v>
      </c>
      <c r="N46" s="275" t="s">
        <v>442</v>
      </c>
      <c r="O46" s="276" t="s">
        <v>442</v>
      </c>
      <c r="P46" s="259"/>
      <c r="Q46" s="259"/>
      <c r="R46" s="259"/>
      <c r="S46" s="259"/>
      <c r="T46" s="259"/>
      <c r="U46" s="259"/>
    </row>
    <row r="47" spans="1:21" ht="30.75" customHeight="1" x14ac:dyDescent="0.15">
      <c r="A47" s="259"/>
      <c r="B47" s="1173"/>
      <c r="C47" s="1174"/>
      <c r="D47" s="273"/>
      <c r="E47" s="1150" t="s">
        <v>503</v>
      </c>
      <c r="F47" s="1150"/>
      <c r="G47" s="1150"/>
      <c r="H47" s="1150"/>
      <c r="I47" s="1150"/>
      <c r="J47" s="1151"/>
      <c r="K47" s="274" t="s">
        <v>442</v>
      </c>
      <c r="L47" s="275" t="s">
        <v>442</v>
      </c>
      <c r="M47" s="275" t="s">
        <v>442</v>
      </c>
      <c r="N47" s="275" t="s">
        <v>442</v>
      </c>
      <c r="O47" s="276" t="s">
        <v>442</v>
      </c>
      <c r="P47" s="259"/>
      <c r="Q47" s="259"/>
      <c r="R47" s="259"/>
      <c r="S47" s="259"/>
      <c r="T47" s="259"/>
      <c r="U47" s="259"/>
    </row>
    <row r="48" spans="1:21" ht="30.75" customHeight="1" x14ac:dyDescent="0.15">
      <c r="A48" s="259"/>
      <c r="B48" s="1173"/>
      <c r="C48" s="1174"/>
      <c r="D48" s="273"/>
      <c r="E48" s="1150" t="s">
        <v>504</v>
      </c>
      <c r="F48" s="1150"/>
      <c r="G48" s="1150"/>
      <c r="H48" s="1150"/>
      <c r="I48" s="1150"/>
      <c r="J48" s="1151"/>
      <c r="K48" s="274">
        <v>140</v>
      </c>
      <c r="L48" s="275">
        <v>142</v>
      </c>
      <c r="M48" s="275">
        <v>149</v>
      </c>
      <c r="N48" s="275">
        <v>157</v>
      </c>
      <c r="O48" s="276">
        <v>170</v>
      </c>
      <c r="P48" s="259"/>
      <c r="Q48" s="259"/>
      <c r="R48" s="259"/>
      <c r="S48" s="259"/>
      <c r="T48" s="259"/>
      <c r="U48" s="259"/>
    </row>
    <row r="49" spans="1:21" ht="30.75" customHeight="1" x14ac:dyDescent="0.15">
      <c r="A49" s="259"/>
      <c r="B49" s="1173"/>
      <c r="C49" s="1174"/>
      <c r="D49" s="273"/>
      <c r="E49" s="1150" t="s">
        <v>505</v>
      </c>
      <c r="F49" s="1150"/>
      <c r="G49" s="1150"/>
      <c r="H49" s="1150"/>
      <c r="I49" s="1150"/>
      <c r="J49" s="1151"/>
      <c r="K49" s="274">
        <v>3</v>
      </c>
      <c r="L49" s="275">
        <v>3</v>
      </c>
      <c r="M49" s="275">
        <v>3</v>
      </c>
      <c r="N49" s="275">
        <v>4</v>
      </c>
      <c r="O49" s="276">
        <v>3</v>
      </c>
      <c r="P49" s="259"/>
      <c r="Q49" s="259"/>
      <c r="R49" s="259"/>
      <c r="S49" s="259"/>
      <c r="T49" s="259"/>
      <c r="U49" s="259"/>
    </row>
    <row r="50" spans="1:21" ht="30.75" customHeight="1" x14ac:dyDescent="0.15">
      <c r="A50" s="259"/>
      <c r="B50" s="1173"/>
      <c r="C50" s="1174"/>
      <c r="D50" s="273"/>
      <c r="E50" s="1150" t="s">
        <v>506</v>
      </c>
      <c r="F50" s="1150"/>
      <c r="G50" s="1150"/>
      <c r="H50" s="1150"/>
      <c r="I50" s="1150"/>
      <c r="J50" s="1151"/>
      <c r="K50" s="274" t="s">
        <v>442</v>
      </c>
      <c r="L50" s="275" t="s">
        <v>442</v>
      </c>
      <c r="M50" s="275" t="s">
        <v>442</v>
      </c>
      <c r="N50" s="275" t="s">
        <v>442</v>
      </c>
      <c r="O50" s="276" t="s">
        <v>442</v>
      </c>
      <c r="P50" s="259"/>
      <c r="Q50" s="259"/>
      <c r="R50" s="259"/>
      <c r="S50" s="259"/>
      <c r="T50" s="259"/>
      <c r="U50" s="259"/>
    </row>
    <row r="51" spans="1:21" ht="30.75" customHeight="1" x14ac:dyDescent="0.15">
      <c r="A51" s="259"/>
      <c r="B51" s="1175"/>
      <c r="C51" s="1176"/>
      <c r="D51" s="277"/>
      <c r="E51" s="1150" t="s">
        <v>507</v>
      </c>
      <c r="F51" s="1150"/>
      <c r="G51" s="1150"/>
      <c r="H51" s="1150"/>
      <c r="I51" s="1150"/>
      <c r="J51" s="1151"/>
      <c r="K51" s="274">
        <v>0</v>
      </c>
      <c r="L51" s="275">
        <v>0</v>
      </c>
      <c r="M51" s="275">
        <v>0</v>
      </c>
      <c r="N51" s="275">
        <v>0</v>
      </c>
      <c r="O51" s="276" t="s">
        <v>442</v>
      </c>
      <c r="P51" s="259"/>
      <c r="Q51" s="259"/>
      <c r="R51" s="259"/>
      <c r="S51" s="259"/>
      <c r="T51" s="259"/>
      <c r="U51" s="259"/>
    </row>
    <row r="52" spans="1:21" ht="30.75" customHeight="1" x14ac:dyDescent="0.15">
      <c r="A52" s="259"/>
      <c r="B52" s="1148" t="s">
        <v>508</v>
      </c>
      <c r="C52" s="1149"/>
      <c r="D52" s="277"/>
      <c r="E52" s="1150" t="s">
        <v>509</v>
      </c>
      <c r="F52" s="1150"/>
      <c r="G52" s="1150"/>
      <c r="H52" s="1150"/>
      <c r="I52" s="1150"/>
      <c r="J52" s="1151"/>
      <c r="K52" s="274">
        <v>372</v>
      </c>
      <c r="L52" s="275">
        <v>357</v>
      </c>
      <c r="M52" s="275">
        <v>378</v>
      </c>
      <c r="N52" s="275">
        <v>408</v>
      </c>
      <c r="O52" s="276">
        <v>419</v>
      </c>
      <c r="P52" s="259"/>
      <c r="Q52" s="259"/>
      <c r="R52" s="259"/>
      <c r="S52" s="259"/>
      <c r="T52" s="259"/>
      <c r="U52" s="259"/>
    </row>
    <row r="53" spans="1:21" ht="30.75" customHeight="1" thickBot="1" x14ac:dyDescent="0.2">
      <c r="A53" s="259"/>
      <c r="B53" s="1152" t="s">
        <v>510</v>
      </c>
      <c r="C53" s="1153"/>
      <c r="D53" s="278"/>
      <c r="E53" s="1154" t="s">
        <v>511</v>
      </c>
      <c r="F53" s="1154"/>
      <c r="G53" s="1154"/>
      <c r="H53" s="1154"/>
      <c r="I53" s="1154"/>
      <c r="J53" s="1155"/>
      <c r="K53" s="279">
        <v>122</v>
      </c>
      <c r="L53" s="280">
        <v>122</v>
      </c>
      <c r="M53" s="280">
        <v>172</v>
      </c>
      <c r="N53" s="280">
        <v>178</v>
      </c>
      <c r="O53" s="281">
        <v>192</v>
      </c>
      <c r="P53" s="259"/>
      <c r="Q53" s="259"/>
      <c r="R53" s="259"/>
      <c r="S53" s="259"/>
      <c r="T53" s="259"/>
      <c r="U53" s="259"/>
    </row>
    <row r="54" spans="1:21" ht="24" customHeight="1" x14ac:dyDescent="0.15">
      <c r="A54" s="259"/>
      <c r="B54" s="282" t="s">
        <v>512</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513</v>
      </c>
      <c r="C56" s="284"/>
      <c r="D56" s="284"/>
      <c r="E56" s="284"/>
      <c r="F56" s="284"/>
      <c r="G56" s="284"/>
      <c r="H56" s="284"/>
      <c r="I56" s="284"/>
      <c r="J56" s="284"/>
      <c r="K56" s="285"/>
      <c r="L56" s="285"/>
      <c r="M56" s="285"/>
      <c r="N56" s="285"/>
      <c r="O56" s="286" t="s">
        <v>514</v>
      </c>
      <c r="P56" s="259"/>
      <c r="Q56" s="259"/>
      <c r="R56" s="259"/>
      <c r="S56" s="259"/>
      <c r="T56" s="259"/>
      <c r="U56" s="259"/>
    </row>
    <row r="57" spans="1:21" ht="31.5" customHeight="1" thickBot="1" x14ac:dyDescent="0.2">
      <c r="A57" s="259"/>
      <c r="B57" s="287"/>
      <c r="C57" s="288"/>
      <c r="D57" s="288"/>
      <c r="E57" s="289"/>
      <c r="F57" s="289"/>
      <c r="G57" s="289"/>
      <c r="H57" s="289"/>
      <c r="I57" s="289"/>
      <c r="J57" s="290" t="s">
        <v>481</v>
      </c>
      <c r="K57" s="291" t="s">
        <v>515</v>
      </c>
      <c r="L57" s="292" t="s">
        <v>516</v>
      </c>
      <c r="M57" s="292" t="s">
        <v>517</v>
      </c>
      <c r="N57" s="292" t="s">
        <v>518</v>
      </c>
      <c r="O57" s="293" t="s">
        <v>519</v>
      </c>
      <c r="P57" s="259"/>
      <c r="Q57" s="259"/>
      <c r="R57" s="259"/>
      <c r="S57" s="259"/>
      <c r="T57" s="259"/>
      <c r="U57" s="259"/>
    </row>
    <row r="58" spans="1:21" ht="31.5" customHeight="1" x14ac:dyDescent="0.15">
      <c r="B58" s="1156" t="s">
        <v>520</v>
      </c>
      <c r="C58" s="1157"/>
      <c r="D58" s="1162" t="s">
        <v>521</v>
      </c>
      <c r="E58" s="1163"/>
      <c r="F58" s="1163"/>
      <c r="G58" s="1163"/>
      <c r="H58" s="1163"/>
      <c r="I58" s="1163"/>
      <c r="J58" s="1164"/>
      <c r="K58" s="294"/>
      <c r="L58" s="295"/>
      <c r="M58" s="295"/>
      <c r="N58" s="295"/>
      <c r="O58" s="296"/>
    </row>
    <row r="59" spans="1:21" ht="31.5" customHeight="1" x14ac:dyDescent="0.15">
      <c r="B59" s="1158"/>
      <c r="C59" s="1159"/>
      <c r="D59" s="1165" t="s">
        <v>522</v>
      </c>
      <c r="E59" s="1166"/>
      <c r="F59" s="1166"/>
      <c r="G59" s="1166"/>
      <c r="H59" s="1166"/>
      <c r="I59" s="1166"/>
      <c r="J59" s="1167"/>
      <c r="K59" s="297"/>
      <c r="L59" s="298"/>
      <c r="M59" s="298"/>
      <c r="N59" s="298"/>
      <c r="O59" s="299"/>
    </row>
    <row r="60" spans="1:21" ht="31.5" customHeight="1" thickBot="1" x14ac:dyDescent="0.2">
      <c r="B60" s="1160"/>
      <c r="C60" s="1161"/>
      <c r="D60" s="1168" t="s">
        <v>523</v>
      </c>
      <c r="E60" s="1169"/>
      <c r="F60" s="1169"/>
      <c r="G60" s="1169"/>
      <c r="H60" s="1169"/>
      <c r="I60" s="1169"/>
      <c r="J60" s="1170"/>
      <c r="K60" s="300"/>
      <c r="L60" s="301"/>
      <c r="M60" s="301"/>
      <c r="N60" s="301"/>
      <c r="O60" s="302"/>
    </row>
    <row r="61" spans="1:21" ht="24" customHeight="1" x14ac:dyDescent="0.15">
      <c r="B61" s="303"/>
      <c r="C61" s="303"/>
      <c r="D61" s="304" t="s">
        <v>524</v>
      </c>
      <c r="E61" s="305"/>
      <c r="F61" s="305"/>
      <c r="G61" s="305"/>
      <c r="H61" s="305"/>
      <c r="I61" s="305"/>
      <c r="J61" s="305"/>
      <c r="K61" s="305"/>
      <c r="L61" s="305"/>
      <c r="M61" s="305"/>
      <c r="N61" s="305"/>
      <c r="O61" s="305"/>
    </row>
    <row r="62" spans="1:21" ht="24" customHeight="1" x14ac:dyDescent="0.15">
      <c r="B62" s="306"/>
      <c r="C62" s="306"/>
      <c r="D62" s="304" t="s">
        <v>525</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XF+Rq6dHgOJlB+WqS4CJ7vm0rszpCw7Ztk4luSBSkgO/AEQki4v1veiErYVhxZcuchLigacnC7C49RPmE7lwjw==" saltValue="kYelOl5kkDeDx6wcJFLb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498</v>
      </c>
    </row>
    <row r="40" spans="2:13" ht="27.75" customHeight="1" thickBot="1" x14ac:dyDescent="0.2">
      <c r="B40" s="309" t="s">
        <v>499</v>
      </c>
      <c r="C40" s="310"/>
      <c r="D40" s="310"/>
      <c r="E40" s="311"/>
      <c r="F40" s="311"/>
      <c r="G40" s="311"/>
      <c r="H40" s="312" t="s">
        <v>481</v>
      </c>
      <c r="I40" s="313" t="s">
        <v>3</v>
      </c>
      <c r="J40" s="314" t="s">
        <v>4</v>
      </c>
      <c r="K40" s="314" t="s">
        <v>5</v>
      </c>
      <c r="L40" s="314" t="s">
        <v>6</v>
      </c>
      <c r="M40" s="315" t="s">
        <v>7</v>
      </c>
    </row>
    <row r="41" spans="2:13" ht="27.75" customHeight="1" x14ac:dyDescent="0.15">
      <c r="B41" s="1191" t="s">
        <v>526</v>
      </c>
      <c r="C41" s="1192"/>
      <c r="D41" s="316"/>
      <c r="E41" s="1193" t="s">
        <v>527</v>
      </c>
      <c r="F41" s="1193"/>
      <c r="G41" s="1193"/>
      <c r="H41" s="1194"/>
      <c r="I41" s="317">
        <v>3800</v>
      </c>
      <c r="J41" s="318">
        <v>4068</v>
      </c>
      <c r="K41" s="318">
        <v>4196</v>
      </c>
      <c r="L41" s="318">
        <v>4180</v>
      </c>
      <c r="M41" s="319">
        <v>4245</v>
      </c>
    </row>
    <row r="42" spans="2:13" ht="27.75" customHeight="1" x14ac:dyDescent="0.15">
      <c r="B42" s="1181"/>
      <c r="C42" s="1182"/>
      <c r="D42" s="320"/>
      <c r="E42" s="1185" t="s">
        <v>528</v>
      </c>
      <c r="F42" s="1185"/>
      <c r="G42" s="1185"/>
      <c r="H42" s="1186"/>
      <c r="I42" s="321" t="s">
        <v>442</v>
      </c>
      <c r="J42" s="322" t="s">
        <v>442</v>
      </c>
      <c r="K42" s="322" t="s">
        <v>442</v>
      </c>
      <c r="L42" s="322" t="s">
        <v>442</v>
      </c>
      <c r="M42" s="323" t="s">
        <v>442</v>
      </c>
    </row>
    <row r="43" spans="2:13" ht="27.75" customHeight="1" x14ac:dyDescent="0.15">
      <c r="B43" s="1181"/>
      <c r="C43" s="1182"/>
      <c r="D43" s="320"/>
      <c r="E43" s="1185" t="s">
        <v>529</v>
      </c>
      <c r="F43" s="1185"/>
      <c r="G43" s="1185"/>
      <c r="H43" s="1186"/>
      <c r="I43" s="321">
        <v>1483</v>
      </c>
      <c r="J43" s="322">
        <v>1604</v>
      </c>
      <c r="K43" s="322">
        <v>1529</v>
      </c>
      <c r="L43" s="322">
        <v>1511</v>
      </c>
      <c r="M43" s="323">
        <v>1490</v>
      </c>
    </row>
    <row r="44" spans="2:13" ht="27.75" customHeight="1" x14ac:dyDescent="0.15">
      <c r="B44" s="1181"/>
      <c r="C44" s="1182"/>
      <c r="D44" s="320"/>
      <c r="E44" s="1185" t="s">
        <v>530</v>
      </c>
      <c r="F44" s="1185"/>
      <c r="G44" s="1185"/>
      <c r="H44" s="1186"/>
      <c r="I44" s="321">
        <v>38</v>
      </c>
      <c r="J44" s="322">
        <v>36</v>
      </c>
      <c r="K44" s="322">
        <v>33</v>
      </c>
      <c r="L44" s="322">
        <v>33</v>
      </c>
      <c r="M44" s="323">
        <v>31</v>
      </c>
    </row>
    <row r="45" spans="2:13" ht="27.75" customHeight="1" x14ac:dyDescent="0.15">
      <c r="B45" s="1181"/>
      <c r="C45" s="1182"/>
      <c r="D45" s="320"/>
      <c r="E45" s="1185" t="s">
        <v>531</v>
      </c>
      <c r="F45" s="1185"/>
      <c r="G45" s="1185"/>
      <c r="H45" s="1186"/>
      <c r="I45" s="321">
        <v>435</v>
      </c>
      <c r="J45" s="322">
        <v>430</v>
      </c>
      <c r="K45" s="322">
        <v>426</v>
      </c>
      <c r="L45" s="322">
        <v>418</v>
      </c>
      <c r="M45" s="323">
        <v>434</v>
      </c>
    </row>
    <row r="46" spans="2:13" ht="27.75" customHeight="1" x14ac:dyDescent="0.15">
      <c r="B46" s="1181"/>
      <c r="C46" s="1182"/>
      <c r="D46" s="324"/>
      <c r="E46" s="1185" t="s">
        <v>532</v>
      </c>
      <c r="F46" s="1185"/>
      <c r="G46" s="1185"/>
      <c r="H46" s="1186"/>
      <c r="I46" s="321" t="s">
        <v>442</v>
      </c>
      <c r="J46" s="322" t="s">
        <v>442</v>
      </c>
      <c r="K46" s="322" t="s">
        <v>442</v>
      </c>
      <c r="L46" s="322" t="s">
        <v>442</v>
      </c>
      <c r="M46" s="323" t="s">
        <v>442</v>
      </c>
    </row>
    <row r="47" spans="2:13" ht="27.75" customHeight="1" x14ac:dyDescent="0.15">
      <c r="B47" s="1181"/>
      <c r="C47" s="1182"/>
      <c r="D47" s="325"/>
      <c r="E47" s="1195" t="s">
        <v>533</v>
      </c>
      <c r="F47" s="1196"/>
      <c r="G47" s="1196"/>
      <c r="H47" s="1197"/>
      <c r="I47" s="321" t="s">
        <v>442</v>
      </c>
      <c r="J47" s="322" t="s">
        <v>442</v>
      </c>
      <c r="K47" s="322" t="s">
        <v>442</v>
      </c>
      <c r="L47" s="322" t="s">
        <v>442</v>
      </c>
      <c r="M47" s="323" t="s">
        <v>442</v>
      </c>
    </row>
    <row r="48" spans="2:13" ht="27.75" customHeight="1" x14ac:dyDescent="0.15">
      <c r="B48" s="1181"/>
      <c r="C48" s="1182"/>
      <c r="D48" s="320"/>
      <c r="E48" s="1185" t="s">
        <v>534</v>
      </c>
      <c r="F48" s="1185"/>
      <c r="G48" s="1185"/>
      <c r="H48" s="1186"/>
      <c r="I48" s="321" t="s">
        <v>442</v>
      </c>
      <c r="J48" s="322" t="s">
        <v>442</v>
      </c>
      <c r="K48" s="322" t="s">
        <v>442</v>
      </c>
      <c r="L48" s="322" t="s">
        <v>442</v>
      </c>
      <c r="M48" s="323" t="s">
        <v>442</v>
      </c>
    </row>
    <row r="49" spans="2:13" ht="27.75" customHeight="1" x14ac:dyDescent="0.15">
      <c r="B49" s="1183"/>
      <c r="C49" s="1184"/>
      <c r="D49" s="320"/>
      <c r="E49" s="1185" t="s">
        <v>535</v>
      </c>
      <c r="F49" s="1185"/>
      <c r="G49" s="1185"/>
      <c r="H49" s="1186"/>
      <c r="I49" s="321" t="s">
        <v>442</v>
      </c>
      <c r="J49" s="322" t="s">
        <v>442</v>
      </c>
      <c r="K49" s="322" t="s">
        <v>442</v>
      </c>
      <c r="L49" s="322" t="s">
        <v>442</v>
      </c>
      <c r="M49" s="323" t="s">
        <v>442</v>
      </c>
    </row>
    <row r="50" spans="2:13" ht="27.75" customHeight="1" x14ac:dyDescent="0.15">
      <c r="B50" s="1179" t="s">
        <v>536</v>
      </c>
      <c r="C50" s="1180"/>
      <c r="D50" s="326"/>
      <c r="E50" s="1185" t="s">
        <v>537</v>
      </c>
      <c r="F50" s="1185"/>
      <c r="G50" s="1185"/>
      <c r="H50" s="1186"/>
      <c r="I50" s="321">
        <v>2034</v>
      </c>
      <c r="J50" s="322">
        <v>2031</v>
      </c>
      <c r="K50" s="322">
        <v>2315</v>
      </c>
      <c r="L50" s="322">
        <v>2428</v>
      </c>
      <c r="M50" s="323">
        <v>2330</v>
      </c>
    </row>
    <row r="51" spans="2:13" ht="27.75" customHeight="1" x14ac:dyDescent="0.15">
      <c r="B51" s="1181"/>
      <c r="C51" s="1182"/>
      <c r="D51" s="320"/>
      <c r="E51" s="1185" t="s">
        <v>538</v>
      </c>
      <c r="F51" s="1185"/>
      <c r="G51" s="1185"/>
      <c r="H51" s="1186"/>
      <c r="I51" s="321">
        <v>67</v>
      </c>
      <c r="J51" s="322">
        <v>57</v>
      </c>
      <c r="K51" s="322">
        <v>50</v>
      </c>
      <c r="L51" s="322">
        <v>43</v>
      </c>
      <c r="M51" s="323">
        <v>35</v>
      </c>
    </row>
    <row r="52" spans="2:13" ht="27.75" customHeight="1" x14ac:dyDescent="0.15">
      <c r="B52" s="1183"/>
      <c r="C52" s="1184"/>
      <c r="D52" s="320"/>
      <c r="E52" s="1185" t="s">
        <v>539</v>
      </c>
      <c r="F52" s="1185"/>
      <c r="G52" s="1185"/>
      <c r="H52" s="1186"/>
      <c r="I52" s="321">
        <v>3721</v>
      </c>
      <c r="J52" s="322">
        <v>3706</v>
      </c>
      <c r="K52" s="322">
        <v>3975</v>
      </c>
      <c r="L52" s="322">
        <v>3636</v>
      </c>
      <c r="M52" s="323">
        <v>3849</v>
      </c>
    </row>
    <row r="53" spans="2:13" ht="27.75" customHeight="1" thickBot="1" x14ac:dyDescent="0.2">
      <c r="B53" s="1187" t="s">
        <v>510</v>
      </c>
      <c r="C53" s="1188"/>
      <c r="D53" s="327"/>
      <c r="E53" s="1189" t="s">
        <v>540</v>
      </c>
      <c r="F53" s="1189"/>
      <c r="G53" s="1189"/>
      <c r="H53" s="1190"/>
      <c r="I53" s="328">
        <v>-67</v>
      </c>
      <c r="J53" s="329">
        <v>344</v>
      </c>
      <c r="K53" s="329">
        <v>-156</v>
      </c>
      <c r="L53" s="329">
        <v>36</v>
      </c>
      <c r="M53" s="330">
        <v>-13</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xxg5vMAL0mY5Gtk2oITvRGAXeze5nt9IPzwnCEqQTWp1SUnsyivrc2SXUz1f2S9TCSgVFfcChrnDBIHIv1UOXg==" saltValue="POM5r+I+9GS4So0vfiPN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541</v>
      </c>
    </row>
    <row r="54" spans="2:8" ht="29.25" customHeight="1" thickBot="1" x14ac:dyDescent="0.25">
      <c r="B54" s="336" t="s">
        <v>22</v>
      </c>
      <c r="C54" s="337"/>
      <c r="D54" s="337"/>
      <c r="E54" s="338" t="s">
        <v>481</v>
      </c>
      <c r="F54" s="339" t="s">
        <v>5</v>
      </c>
      <c r="G54" s="339" t="s">
        <v>6</v>
      </c>
      <c r="H54" s="340" t="s">
        <v>7</v>
      </c>
    </row>
    <row r="55" spans="2:8" ht="52.5" customHeight="1" x14ac:dyDescent="0.15">
      <c r="B55" s="341"/>
      <c r="C55" s="1206" t="s">
        <v>117</v>
      </c>
      <c r="D55" s="1206"/>
      <c r="E55" s="1207"/>
      <c r="F55" s="342">
        <v>1251</v>
      </c>
      <c r="G55" s="342">
        <v>1309</v>
      </c>
      <c r="H55" s="343">
        <v>1242</v>
      </c>
    </row>
    <row r="56" spans="2:8" ht="52.5" customHeight="1" x14ac:dyDescent="0.15">
      <c r="B56" s="344"/>
      <c r="C56" s="1208" t="s">
        <v>542</v>
      </c>
      <c r="D56" s="1208"/>
      <c r="E56" s="1209"/>
      <c r="F56" s="345">
        <v>135</v>
      </c>
      <c r="G56" s="345">
        <v>136</v>
      </c>
      <c r="H56" s="346">
        <v>136</v>
      </c>
    </row>
    <row r="57" spans="2:8" ht="53.25" customHeight="1" x14ac:dyDescent="0.15">
      <c r="B57" s="344"/>
      <c r="C57" s="1210" t="s">
        <v>122</v>
      </c>
      <c r="D57" s="1210"/>
      <c r="E57" s="1211"/>
      <c r="F57" s="347">
        <v>695</v>
      </c>
      <c r="G57" s="347">
        <v>722</v>
      </c>
      <c r="H57" s="348">
        <v>667</v>
      </c>
    </row>
    <row r="58" spans="2:8" ht="45.75" customHeight="1" x14ac:dyDescent="0.15">
      <c r="B58" s="349"/>
      <c r="C58" s="1198" t="s">
        <v>543</v>
      </c>
      <c r="D58" s="1199"/>
      <c r="E58" s="1200"/>
      <c r="F58" s="350">
        <v>184</v>
      </c>
      <c r="G58" s="350">
        <v>184</v>
      </c>
      <c r="H58" s="351">
        <v>184</v>
      </c>
    </row>
    <row r="59" spans="2:8" ht="45.75" customHeight="1" x14ac:dyDescent="0.15">
      <c r="B59" s="349"/>
      <c r="C59" s="1198" t="s">
        <v>544</v>
      </c>
      <c r="D59" s="1199"/>
      <c r="E59" s="1200"/>
      <c r="F59" s="350">
        <v>73</v>
      </c>
      <c r="G59" s="350">
        <v>89</v>
      </c>
      <c r="H59" s="351">
        <v>147</v>
      </c>
    </row>
    <row r="60" spans="2:8" ht="45.75" customHeight="1" x14ac:dyDescent="0.15">
      <c r="B60" s="349"/>
      <c r="C60" s="1198" t="s">
        <v>545</v>
      </c>
      <c r="D60" s="1199"/>
      <c r="E60" s="1200"/>
      <c r="F60" s="350">
        <v>143</v>
      </c>
      <c r="G60" s="350">
        <v>143</v>
      </c>
      <c r="H60" s="351">
        <v>143</v>
      </c>
    </row>
    <row r="61" spans="2:8" ht="45.75" customHeight="1" x14ac:dyDescent="0.15">
      <c r="B61" s="349"/>
      <c r="C61" s="1198" t="s">
        <v>546</v>
      </c>
      <c r="D61" s="1199"/>
      <c r="E61" s="1200"/>
      <c r="F61" s="350">
        <v>70</v>
      </c>
      <c r="G61" s="350">
        <v>70</v>
      </c>
      <c r="H61" s="351">
        <v>70</v>
      </c>
    </row>
    <row r="62" spans="2:8" ht="45.75" customHeight="1" thickBot="1" x14ac:dyDescent="0.2">
      <c r="B62" s="352"/>
      <c r="C62" s="1201" t="s">
        <v>547</v>
      </c>
      <c r="D62" s="1202"/>
      <c r="E62" s="1203"/>
      <c r="F62" s="353">
        <v>21</v>
      </c>
      <c r="G62" s="353">
        <v>32</v>
      </c>
      <c r="H62" s="354">
        <v>49</v>
      </c>
    </row>
    <row r="63" spans="2:8" ht="52.5" customHeight="1" thickBot="1" x14ac:dyDescent="0.2">
      <c r="B63" s="355"/>
      <c r="C63" s="1204" t="s">
        <v>548</v>
      </c>
      <c r="D63" s="1204"/>
      <c r="E63" s="1205"/>
      <c r="F63" s="356">
        <v>2081</v>
      </c>
      <c r="G63" s="356">
        <v>2166</v>
      </c>
      <c r="H63" s="357">
        <v>2045</v>
      </c>
    </row>
    <row r="64" spans="2:8" x14ac:dyDescent="0.15"/>
  </sheetData>
  <sheetProtection algorithmName="SHA-512" hashValue="aXU2w1M6qFJxIw+FjS3hknYq4fIjgBA3HipneqWg+MN/eK3g5Ow2F9p9HfP3uBj2Kj3l1N1+n8dUO/VK8lu2RA==" saltValue="H8Uwu88SbF5XYe3DFGj7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3" t="s">
        <v>549</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10"/>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10"/>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10"/>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10"/>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20"/>
      <c r="H50" s="1220"/>
      <c r="I50" s="1220"/>
      <c r="J50" s="1220"/>
      <c r="K50" s="20"/>
      <c r="L50" s="20"/>
      <c r="M50" s="21"/>
      <c r="N50" s="21"/>
      <c r="AN50" s="1221"/>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3"/>
      <c r="BP50" s="1224" t="s">
        <v>3</v>
      </c>
      <c r="BQ50" s="1224"/>
      <c r="BR50" s="1224"/>
      <c r="BS50" s="1224"/>
      <c r="BT50" s="1224"/>
      <c r="BU50" s="1224"/>
      <c r="BV50" s="1224"/>
      <c r="BW50" s="1224"/>
      <c r="BX50" s="1224" t="s">
        <v>4</v>
      </c>
      <c r="BY50" s="1224"/>
      <c r="BZ50" s="1224"/>
      <c r="CA50" s="1224"/>
      <c r="CB50" s="1224"/>
      <c r="CC50" s="1224"/>
      <c r="CD50" s="1224"/>
      <c r="CE50" s="1224"/>
      <c r="CF50" s="1224" t="s">
        <v>5</v>
      </c>
      <c r="CG50" s="1224"/>
      <c r="CH50" s="1224"/>
      <c r="CI50" s="1224"/>
      <c r="CJ50" s="1224"/>
      <c r="CK50" s="1224"/>
      <c r="CL50" s="1224"/>
      <c r="CM50" s="1224"/>
      <c r="CN50" s="1224" t="s">
        <v>6</v>
      </c>
      <c r="CO50" s="1224"/>
      <c r="CP50" s="1224"/>
      <c r="CQ50" s="1224"/>
      <c r="CR50" s="1224"/>
      <c r="CS50" s="1224"/>
      <c r="CT50" s="1224"/>
      <c r="CU50" s="1224"/>
      <c r="CV50" s="1224" t="s">
        <v>7</v>
      </c>
      <c r="CW50" s="1224"/>
      <c r="CX50" s="1224"/>
      <c r="CY50" s="1224"/>
      <c r="CZ50" s="1224"/>
      <c r="DA50" s="1224"/>
      <c r="DB50" s="1224"/>
      <c r="DC50" s="1224"/>
    </row>
    <row r="51" spans="1:109" ht="13.5" customHeight="1" x14ac:dyDescent="0.15">
      <c r="B51" s="10"/>
      <c r="G51" s="1230"/>
      <c r="H51" s="1230"/>
      <c r="I51" s="1228"/>
      <c r="J51" s="1228"/>
      <c r="K51" s="1226"/>
      <c r="L51" s="1226"/>
      <c r="M51" s="1226"/>
      <c r="N51" s="1226"/>
      <c r="AM51" s="19"/>
      <c r="AN51" s="1227" t="s">
        <v>8</v>
      </c>
      <c r="AO51" s="1227"/>
      <c r="AP51" s="1227"/>
      <c r="AQ51" s="1227"/>
      <c r="AR51" s="1227"/>
      <c r="AS51" s="1227"/>
      <c r="AT51" s="1227"/>
      <c r="AU51" s="1227"/>
      <c r="AV51" s="1227"/>
      <c r="AW51" s="1227"/>
      <c r="AX51" s="1227"/>
      <c r="AY51" s="1227"/>
      <c r="AZ51" s="1227"/>
      <c r="BA51" s="1227"/>
      <c r="BB51" s="1227" t="s">
        <v>9</v>
      </c>
      <c r="BC51" s="1227"/>
      <c r="BD51" s="1227"/>
      <c r="BE51" s="1227"/>
      <c r="BF51" s="1227"/>
      <c r="BG51" s="1227"/>
      <c r="BH51" s="1227"/>
      <c r="BI51" s="1227"/>
      <c r="BJ51" s="1227"/>
      <c r="BK51" s="1227"/>
      <c r="BL51" s="1227"/>
      <c r="BM51" s="1227"/>
      <c r="BN51" s="1227"/>
      <c r="BO51" s="1227"/>
      <c r="BP51" s="1225"/>
      <c r="BQ51" s="1225"/>
      <c r="BR51" s="1225"/>
      <c r="BS51" s="1225"/>
      <c r="BT51" s="1225"/>
      <c r="BU51" s="1225"/>
      <c r="BV51" s="1225"/>
      <c r="BW51" s="1225"/>
      <c r="BX51" s="1225">
        <v>18.3</v>
      </c>
      <c r="BY51" s="1225"/>
      <c r="BZ51" s="1225"/>
      <c r="CA51" s="1225"/>
      <c r="CB51" s="1225"/>
      <c r="CC51" s="1225"/>
      <c r="CD51" s="1225"/>
      <c r="CE51" s="1225"/>
      <c r="CF51" s="1225"/>
      <c r="CG51" s="1225"/>
      <c r="CH51" s="1225"/>
      <c r="CI51" s="1225"/>
      <c r="CJ51" s="1225"/>
      <c r="CK51" s="1225"/>
      <c r="CL51" s="1225"/>
      <c r="CM51" s="1225"/>
      <c r="CN51" s="1225">
        <v>1.8</v>
      </c>
      <c r="CO51" s="1225"/>
      <c r="CP51" s="1225"/>
      <c r="CQ51" s="1225"/>
      <c r="CR51" s="1225"/>
      <c r="CS51" s="1225"/>
      <c r="CT51" s="1225"/>
      <c r="CU51" s="1225"/>
      <c r="CV51" s="1225"/>
      <c r="CW51" s="1225"/>
      <c r="CX51" s="1225"/>
      <c r="CY51" s="1225"/>
      <c r="CZ51" s="1225"/>
      <c r="DA51" s="1225"/>
      <c r="DB51" s="1225"/>
      <c r="DC51" s="1225"/>
    </row>
    <row r="52" spans="1:109" x14ac:dyDescent="0.15">
      <c r="B52" s="10"/>
      <c r="G52" s="1230"/>
      <c r="H52" s="1230"/>
      <c r="I52" s="1228"/>
      <c r="J52" s="1228"/>
      <c r="K52" s="1226"/>
      <c r="L52" s="1226"/>
      <c r="M52" s="1226"/>
      <c r="N52" s="1226"/>
      <c r="AM52" s="19"/>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x14ac:dyDescent="0.15">
      <c r="A53" s="18"/>
      <c r="B53" s="10"/>
      <c r="G53" s="1230"/>
      <c r="H53" s="1230"/>
      <c r="I53" s="1220"/>
      <c r="J53" s="1220"/>
      <c r="K53" s="1226"/>
      <c r="L53" s="1226"/>
      <c r="M53" s="1226"/>
      <c r="N53" s="1226"/>
      <c r="AM53" s="19"/>
      <c r="AN53" s="1227"/>
      <c r="AO53" s="1227"/>
      <c r="AP53" s="1227"/>
      <c r="AQ53" s="1227"/>
      <c r="AR53" s="1227"/>
      <c r="AS53" s="1227"/>
      <c r="AT53" s="1227"/>
      <c r="AU53" s="1227"/>
      <c r="AV53" s="1227"/>
      <c r="AW53" s="1227"/>
      <c r="AX53" s="1227"/>
      <c r="AY53" s="1227"/>
      <c r="AZ53" s="1227"/>
      <c r="BA53" s="1227"/>
      <c r="BB53" s="1227" t="s">
        <v>10</v>
      </c>
      <c r="BC53" s="1227"/>
      <c r="BD53" s="1227"/>
      <c r="BE53" s="1227"/>
      <c r="BF53" s="1227"/>
      <c r="BG53" s="1227"/>
      <c r="BH53" s="1227"/>
      <c r="BI53" s="1227"/>
      <c r="BJ53" s="1227"/>
      <c r="BK53" s="1227"/>
      <c r="BL53" s="1227"/>
      <c r="BM53" s="1227"/>
      <c r="BN53" s="1227"/>
      <c r="BO53" s="1227"/>
      <c r="BP53" s="1225">
        <v>60.8</v>
      </c>
      <c r="BQ53" s="1225"/>
      <c r="BR53" s="1225"/>
      <c r="BS53" s="1225"/>
      <c r="BT53" s="1225"/>
      <c r="BU53" s="1225"/>
      <c r="BV53" s="1225"/>
      <c r="BW53" s="1225"/>
      <c r="BX53" s="1225">
        <v>62.2</v>
      </c>
      <c r="BY53" s="1225"/>
      <c r="BZ53" s="1225"/>
      <c r="CA53" s="1225"/>
      <c r="CB53" s="1225"/>
      <c r="CC53" s="1225"/>
      <c r="CD53" s="1225"/>
      <c r="CE53" s="1225"/>
      <c r="CF53" s="1225">
        <v>63.9</v>
      </c>
      <c r="CG53" s="1225"/>
      <c r="CH53" s="1225"/>
      <c r="CI53" s="1225"/>
      <c r="CJ53" s="1225"/>
      <c r="CK53" s="1225"/>
      <c r="CL53" s="1225"/>
      <c r="CM53" s="1225"/>
      <c r="CN53" s="1225">
        <v>65.099999999999994</v>
      </c>
      <c r="CO53" s="1225"/>
      <c r="CP53" s="1225"/>
      <c r="CQ53" s="1225"/>
      <c r="CR53" s="1225"/>
      <c r="CS53" s="1225"/>
      <c r="CT53" s="1225"/>
      <c r="CU53" s="1225"/>
      <c r="CV53" s="1225">
        <v>66.7</v>
      </c>
      <c r="CW53" s="1225"/>
      <c r="CX53" s="1225"/>
      <c r="CY53" s="1225"/>
      <c r="CZ53" s="1225"/>
      <c r="DA53" s="1225"/>
      <c r="DB53" s="1225"/>
      <c r="DC53" s="1225"/>
    </row>
    <row r="54" spans="1:109" x14ac:dyDescent="0.15">
      <c r="A54" s="18"/>
      <c r="B54" s="10"/>
      <c r="G54" s="1230"/>
      <c r="H54" s="1230"/>
      <c r="I54" s="1220"/>
      <c r="J54" s="1220"/>
      <c r="K54" s="1226"/>
      <c r="L54" s="1226"/>
      <c r="M54" s="1226"/>
      <c r="N54" s="1226"/>
      <c r="AM54" s="19"/>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x14ac:dyDescent="0.15">
      <c r="A55" s="18"/>
      <c r="B55" s="10"/>
      <c r="G55" s="1220"/>
      <c r="H55" s="1220"/>
      <c r="I55" s="1220"/>
      <c r="J55" s="1220"/>
      <c r="K55" s="1226"/>
      <c r="L55" s="1226"/>
      <c r="M55" s="1226"/>
      <c r="N55" s="1226"/>
      <c r="AN55" s="1224" t="s">
        <v>11</v>
      </c>
      <c r="AO55" s="1224"/>
      <c r="AP55" s="1224"/>
      <c r="AQ55" s="1224"/>
      <c r="AR55" s="1224"/>
      <c r="AS55" s="1224"/>
      <c r="AT55" s="1224"/>
      <c r="AU55" s="1224"/>
      <c r="AV55" s="1224"/>
      <c r="AW55" s="1224"/>
      <c r="AX55" s="1224"/>
      <c r="AY55" s="1224"/>
      <c r="AZ55" s="1224"/>
      <c r="BA55" s="1224"/>
      <c r="BB55" s="1227" t="s">
        <v>9</v>
      </c>
      <c r="BC55" s="1227"/>
      <c r="BD55" s="1227"/>
      <c r="BE55" s="1227"/>
      <c r="BF55" s="1227"/>
      <c r="BG55" s="1227"/>
      <c r="BH55" s="1227"/>
      <c r="BI55" s="1227"/>
      <c r="BJ55" s="1227"/>
      <c r="BK55" s="1227"/>
      <c r="BL55" s="1227"/>
      <c r="BM55" s="1227"/>
      <c r="BN55" s="1227"/>
      <c r="BO55" s="1227"/>
      <c r="BP55" s="1225">
        <v>0</v>
      </c>
      <c r="BQ55" s="1225"/>
      <c r="BR55" s="1225"/>
      <c r="BS55" s="1225"/>
      <c r="BT55" s="1225"/>
      <c r="BU55" s="1225"/>
      <c r="BV55" s="1225"/>
      <c r="BW55" s="1225"/>
      <c r="BX55" s="1225">
        <v>0</v>
      </c>
      <c r="BY55" s="1225"/>
      <c r="BZ55" s="1225"/>
      <c r="CA55" s="1225"/>
      <c r="CB55" s="1225"/>
      <c r="CC55" s="1225"/>
      <c r="CD55" s="1225"/>
      <c r="CE55" s="1225"/>
      <c r="CF55" s="1225">
        <v>0</v>
      </c>
      <c r="CG55" s="1225"/>
      <c r="CH55" s="1225"/>
      <c r="CI55" s="1225"/>
      <c r="CJ55" s="1225"/>
      <c r="CK55" s="1225"/>
      <c r="CL55" s="1225"/>
      <c r="CM55" s="1225"/>
      <c r="CN55" s="1225">
        <v>0</v>
      </c>
      <c r="CO55" s="1225"/>
      <c r="CP55" s="1225"/>
      <c r="CQ55" s="1225"/>
      <c r="CR55" s="1225"/>
      <c r="CS55" s="1225"/>
      <c r="CT55" s="1225"/>
      <c r="CU55" s="1225"/>
      <c r="CV55" s="1225">
        <v>0</v>
      </c>
      <c r="CW55" s="1225"/>
      <c r="CX55" s="1225"/>
      <c r="CY55" s="1225"/>
      <c r="CZ55" s="1225"/>
      <c r="DA55" s="1225"/>
      <c r="DB55" s="1225"/>
      <c r="DC55" s="1225"/>
    </row>
    <row r="56" spans="1:109" x14ac:dyDescent="0.15">
      <c r="A56" s="18"/>
      <c r="B56" s="10"/>
      <c r="G56" s="1220"/>
      <c r="H56" s="1220"/>
      <c r="I56" s="1220"/>
      <c r="J56" s="1220"/>
      <c r="K56" s="1226"/>
      <c r="L56" s="1226"/>
      <c r="M56" s="1226"/>
      <c r="N56" s="1226"/>
      <c r="AN56" s="1224"/>
      <c r="AO56" s="1224"/>
      <c r="AP56" s="1224"/>
      <c r="AQ56" s="1224"/>
      <c r="AR56" s="1224"/>
      <c r="AS56" s="1224"/>
      <c r="AT56" s="1224"/>
      <c r="AU56" s="1224"/>
      <c r="AV56" s="1224"/>
      <c r="AW56" s="1224"/>
      <c r="AX56" s="1224"/>
      <c r="AY56" s="1224"/>
      <c r="AZ56" s="1224"/>
      <c r="BA56" s="1224"/>
      <c r="BB56" s="1227"/>
      <c r="BC56" s="1227"/>
      <c r="BD56" s="1227"/>
      <c r="BE56" s="1227"/>
      <c r="BF56" s="1227"/>
      <c r="BG56" s="1227"/>
      <c r="BH56" s="1227"/>
      <c r="BI56" s="1227"/>
      <c r="BJ56" s="1227"/>
      <c r="BK56" s="1227"/>
      <c r="BL56" s="1227"/>
      <c r="BM56" s="1227"/>
      <c r="BN56" s="1227"/>
      <c r="BO56" s="1227"/>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8" customFormat="1" x14ac:dyDescent="0.15">
      <c r="B57" s="22"/>
      <c r="G57" s="1220"/>
      <c r="H57" s="1220"/>
      <c r="I57" s="1229"/>
      <c r="J57" s="1229"/>
      <c r="K57" s="1226"/>
      <c r="L57" s="1226"/>
      <c r="M57" s="1226"/>
      <c r="N57" s="1226"/>
      <c r="AM57" s="3"/>
      <c r="AN57" s="1224"/>
      <c r="AO57" s="1224"/>
      <c r="AP57" s="1224"/>
      <c r="AQ57" s="1224"/>
      <c r="AR57" s="1224"/>
      <c r="AS57" s="1224"/>
      <c r="AT57" s="1224"/>
      <c r="AU57" s="1224"/>
      <c r="AV57" s="1224"/>
      <c r="AW57" s="1224"/>
      <c r="AX57" s="1224"/>
      <c r="AY57" s="1224"/>
      <c r="AZ57" s="1224"/>
      <c r="BA57" s="1224"/>
      <c r="BB57" s="1227" t="s">
        <v>10</v>
      </c>
      <c r="BC57" s="1227"/>
      <c r="BD57" s="1227"/>
      <c r="BE57" s="1227"/>
      <c r="BF57" s="1227"/>
      <c r="BG57" s="1227"/>
      <c r="BH57" s="1227"/>
      <c r="BI57" s="1227"/>
      <c r="BJ57" s="1227"/>
      <c r="BK57" s="1227"/>
      <c r="BL57" s="1227"/>
      <c r="BM57" s="1227"/>
      <c r="BN57" s="1227"/>
      <c r="BO57" s="1227"/>
      <c r="BP57" s="1225">
        <v>63.1</v>
      </c>
      <c r="BQ57" s="1225"/>
      <c r="BR57" s="1225"/>
      <c r="BS57" s="1225"/>
      <c r="BT57" s="1225"/>
      <c r="BU57" s="1225"/>
      <c r="BV57" s="1225"/>
      <c r="BW57" s="1225"/>
      <c r="BX57" s="1225">
        <v>62.2</v>
      </c>
      <c r="BY57" s="1225"/>
      <c r="BZ57" s="1225"/>
      <c r="CA57" s="1225"/>
      <c r="CB57" s="1225"/>
      <c r="CC57" s="1225"/>
      <c r="CD57" s="1225"/>
      <c r="CE57" s="1225"/>
      <c r="CF57" s="1225">
        <v>60.8</v>
      </c>
      <c r="CG57" s="1225"/>
      <c r="CH57" s="1225"/>
      <c r="CI57" s="1225"/>
      <c r="CJ57" s="1225"/>
      <c r="CK57" s="1225"/>
      <c r="CL57" s="1225"/>
      <c r="CM57" s="1225"/>
      <c r="CN57" s="1225">
        <v>62.2</v>
      </c>
      <c r="CO57" s="1225"/>
      <c r="CP57" s="1225"/>
      <c r="CQ57" s="1225"/>
      <c r="CR57" s="1225"/>
      <c r="CS57" s="1225"/>
      <c r="CT57" s="1225"/>
      <c r="CU57" s="1225"/>
      <c r="CV57" s="1225">
        <v>62.5</v>
      </c>
      <c r="CW57" s="1225"/>
      <c r="CX57" s="1225"/>
      <c r="CY57" s="1225"/>
      <c r="CZ57" s="1225"/>
      <c r="DA57" s="1225"/>
      <c r="DB57" s="1225"/>
      <c r="DC57" s="1225"/>
      <c r="DD57" s="23"/>
      <c r="DE57" s="22"/>
    </row>
    <row r="58" spans="1:109" s="18" customFormat="1" x14ac:dyDescent="0.15">
      <c r="A58" s="3"/>
      <c r="B58" s="22"/>
      <c r="G58" s="1220"/>
      <c r="H58" s="1220"/>
      <c r="I58" s="1229"/>
      <c r="J58" s="1229"/>
      <c r="K58" s="1226"/>
      <c r="L58" s="1226"/>
      <c r="M58" s="1226"/>
      <c r="N58" s="1226"/>
      <c r="AM58" s="3"/>
      <c r="AN58" s="1224"/>
      <c r="AO58" s="1224"/>
      <c r="AP58" s="1224"/>
      <c r="AQ58" s="1224"/>
      <c r="AR58" s="1224"/>
      <c r="AS58" s="1224"/>
      <c r="AT58" s="1224"/>
      <c r="AU58" s="1224"/>
      <c r="AV58" s="1224"/>
      <c r="AW58" s="1224"/>
      <c r="AX58" s="1224"/>
      <c r="AY58" s="1224"/>
      <c r="AZ58" s="1224"/>
      <c r="BA58" s="1224"/>
      <c r="BB58" s="1227"/>
      <c r="BC58" s="1227"/>
      <c r="BD58" s="1227"/>
      <c r="BE58" s="1227"/>
      <c r="BF58" s="1227"/>
      <c r="BG58" s="1227"/>
      <c r="BH58" s="1227"/>
      <c r="BI58" s="1227"/>
      <c r="BJ58" s="1227"/>
      <c r="BK58" s="1227"/>
      <c r="BL58" s="1227"/>
      <c r="BM58" s="1227"/>
      <c r="BN58" s="1227"/>
      <c r="BO58" s="1227"/>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33" t="s">
        <v>550</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10"/>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10"/>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10"/>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10"/>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20"/>
      <c r="H72" s="1220"/>
      <c r="I72" s="1220"/>
      <c r="J72" s="1220"/>
      <c r="K72" s="20"/>
      <c r="L72" s="20"/>
      <c r="M72" s="21"/>
      <c r="N72" s="21"/>
      <c r="AN72" s="1221"/>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3"/>
      <c r="BP72" s="1224" t="s">
        <v>3</v>
      </c>
      <c r="BQ72" s="1224"/>
      <c r="BR72" s="1224"/>
      <c r="BS72" s="1224"/>
      <c r="BT72" s="1224"/>
      <c r="BU72" s="1224"/>
      <c r="BV72" s="1224"/>
      <c r="BW72" s="1224"/>
      <c r="BX72" s="1224" t="s">
        <v>4</v>
      </c>
      <c r="BY72" s="1224"/>
      <c r="BZ72" s="1224"/>
      <c r="CA72" s="1224"/>
      <c r="CB72" s="1224"/>
      <c r="CC72" s="1224"/>
      <c r="CD72" s="1224"/>
      <c r="CE72" s="1224"/>
      <c r="CF72" s="1224" t="s">
        <v>5</v>
      </c>
      <c r="CG72" s="1224"/>
      <c r="CH72" s="1224"/>
      <c r="CI72" s="1224"/>
      <c r="CJ72" s="1224"/>
      <c r="CK72" s="1224"/>
      <c r="CL72" s="1224"/>
      <c r="CM72" s="1224"/>
      <c r="CN72" s="1224" t="s">
        <v>6</v>
      </c>
      <c r="CO72" s="1224"/>
      <c r="CP72" s="1224"/>
      <c r="CQ72" s="1224"/>
      <c r="CR72" s="1224"/>
      <c r="CS72" s="1224"/>
      <c r="CT72" s="1224"/>
      <c r="CU72" s="1224"/>
      <c r="CV72" s="1224" t="s">
        <v>7</v>
      </c>
      <c r="CW72" s="1224"/>
      <c r="CX72" s="1224"/>
      <c r="CY72" s="1224"/>
      <c r="CZ72" s="1224"/>
      <c r="DA72" s="1224"/>
      <c r="DB72" s="1224"/>
      <c r="DC72" s="1224"/>
    </row>
    <row r="73" spans="2:107" x14ac:dyDescent="0.15">
      <c r="B73" s="10"/>
      <c r="G73" s="1230"/>
      <c r="H73" s="1230"/>
      <c r="I73" s="1230"/>
      <c r="J73" s="1230"/>
      <c r="K73" s="1231"/>
      <c r="L73" s="1231"/>
      <c r="M73" s="1231"/>
      <c r="N73" s="1231"/>
      <c r="AM73" s="19"/>
      <c r="AN73" s="1227" t="s">
        <v>8</v>
      </c>
      <c r="AO73" s="1227"/>
      <c r="AP73" s="1227"/>
      <c r="AQ73" s="1227"/>
      <c r="AR73" s="1227"/>
      <c r="AS73" s="1227"/>
      <c r="AT73" s="1227"/>
      <c r="AU73" s="1227"/>
      <c r="AV73" s="1227"/>
      <c r="AW73" s="1227"/>
      <c r="AX73" s="1227"/>
      <c r="AY73" s="1227"/>
      <c r="AZ73" s="1227"/>
      <c r="BA73" s="1227"/>
      <c r="BB73" s="1227" t="s">
        <v>9</v>
      </c>
      <c r="BC73" s="1227"/>
      <c r="BD73" s="1227"/>
      <c r="BE73" s="1227"/>
      <c r="BF73" s="1227"/>
      <c r="BG73" s="1227"/>
      <c r="BH73" s="1227"/>
      <c r="BI73" s="1227"/>
      <c r="BJ73" s="1227"/>
      <c r="BK73" s="1227"/>
      <c r="BL73" s="1227"/>
      <c r="BM73" s="1227"/>
      <c r="BN73" s="1227"/>
      <c r="BO73" s="1227"/>
      <c r="BP73" s="1225"/>
      <c r="BQ73" s="1225"/>
      <c r="BR73" s="1225"/>
      <c r="BS73" s="1225"/>
      <c r="BT73" s="1225"/>
      <c r="BU73" s="1225"/>
      <c r="BV73" s="1225"/>
      <c r="BW73" s="1225"/>
      <c r="BX73" s="1225">
        <v>18.3</v>
      </c>
      <c r="BY73" s="1225"/>
      <c r="BZ73" s="1225"/>
      <c r="CA73" s="1225"/>
      <c r="CB73" s="1225"/>
      <c r="CC73" s="1225"/>
      <c r="CD73" s="1225"/>
      <c r="CE73" s="1225"/>
      <c r="CF73" s="1225"/>
      <c r="CG73" s="1225"/>
      <c r="CH73" s="1225"/>
      <c r="CI73" s="1225"/>
      <c r="CJ73" s="1225"/>
      <c r="CK73" s="1225"/>
      <c r="CL73" s="1225"/>
      <c r="CM73" s="1225"/>
      <c r="CN73" s="1225">
        <v>1.8</v>
      </c>
      <c r="CO73" s="1225"/>
      <c r="CP73" s="1225"/>
      <c r="CQ73" s="1225"/>
      <c r="CR73" s="1225"/>
      <c r="CS73" s="1225"/>
      <c r="CT73" s="1225"/>
      <c r="CU73" s="1225"/>
      <c r="CV73" s="1225"/>
      <c r="CW73" s="1225"/>
      <c r="CX73" s="1225"/>
      <c r="CY73" s="1225"/>
      <c r="CZ73" s="1225"/>
      <c r="DA73" s="1225"/>
      <c r="DB73" s="1225"/>
      <c r="DC73" s="1225"/>
    </row>
    <row r="74" spans="2:107" x14ac:dyDescent="0.15">
      <c r="B74" s="10"/>
      <c r="G74" s="1230"/>
      <c r="H74" s="1230"/>
      <c r="I74" s="1230"/>
      <c r="J74" s="1230"/>
      <c r="K74" s="1231"/>
      <c r="L74" s="1231"/>
      <c r="M74" s="1231"/>
      <c r="N74" s="1231"/>
      <c r="AM74" s="19"/>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x14ac:dyDescent="0.15">
      <c r="B75" s="10"/>
      <c r="G75" s="1230"/>
      <c r="H75" s="1230"/>
      <c r="I75" s="1220"/>
      <c r="J75" s="1220"/>
      <c r="K75" s="1226"/>
      <c r="L75" s="1226"/>
      <c r="M75" s="1226"/>
      <c r="N75" s="1226"/>
      <c r="AM75" s="19"/>
      <c r="AN75" s="1227"/>
      <c r="AO75" s="1227"/>
      <c r="AP75" s="1227"/>
      <c r="AQ75" s="1227"/>
      <c r="AR75" s="1227"/>
      <c r="AS75" s="1227"/>
      <c r="AT75" s="1227"/>
      <c r="AU75" s="1227"/>
      <c r="AV75" s="1227"/>
      <c r="AW75" s="1227"/>
      <c r="AX75" s="1227"/>
      <c r="AY75" s="1227"/>
      <c r="AZ75" s="1227"/>
      <c r="BA75" s="1227"/>
      <c r="BB75" s="1227" t="s">
        <v>13</v>
      </c>
      <c r="BC75" s="1227"/>
      <c r="BD75" s="1227"/>
      <c r="BE75" s="1227"/>
      <c r="BF75" s="1227"/>
      <c r="BG75" s="1227"/>
      <c r="BH75" s="1227"/>
      <c r="BI75" s="1227"/>
      <c r="BJ75" s="1227"/>
      <c r="BK75" s="1227"/>
      <c r="BL75" s="1227"/>
      <c r="BM75" s="1227"/>
      <c r="BN75" s="1227"/>
      <c r="BO75" s="1227"/>
      <c r="BP75" s="1225">
        <v>6.8</v>
      </c>
      <c r="BQ75" s="1225"/>
      <c r="BR75" s="1225"/>
      <c r="BS75" s="1225"/>
      <c r="BT75" s="1225"/>
      <c r="BU75" s="1225"/>
      <c r="BV75" s="1225"/>
      <c r="BW75" s="1225"/>
      <c r="BX75" s="1225">
        <v>6.8</v>
      </c>
      <c r="BY75" s="1225"/>
      <c r="BZ75" s="1225"/>
      <c r="CA75" s="1225"/>
      <c r="CB75" s="1225"/>
      <c r="CC75" s="1225"/>
      <c r="CD75" s="1225"/>
      <c r="CE75" s="1225"/>
      <c r="CF75" s="1225">
        <v>7.2</v>
      </c>
      <c r="CG75" s="1225"/>
      <c r="CH75" s="1225"/>
      <c r="CI75" s="1225"/>
      <c r="CJ75" s="1225"/>
      <c r="CK75" s="1225"/>
      <c r="CL75" s="1225"/>
      <c r="CM75" s="1225"/>
      <c r="CN75" s="1225">
        <v>7.9</v>
      </c>
      <c r="CO75" s="1225"/>
      <c r="CP75" s="1225"/>
      <c r="CQ75" s="1225"/>
      <c r="CR75" s="1225"/>
      <c r="CS75" s="1225"/>
      <c r="CT75" s="1225"/>
      <c r="CU75" s="1225"/>
      <c r="CV75" s="1225">
        <v>8.9</v>
      </c>
      <c r="CW75" s="1225"/>
      <c r="CX75" s="1225"/>
      <c r="CY75" s="1225"/>
      <c r="CZ75" s="1225"/>
      <c r="DA75" s="1225"/>
      <c r="DB75" s="1225"/>
      <c r="DC75" s="1225"/>
    </row>
    <row r="76" spans="2:107" x14ac:dyDescent="0.15">
      <c r="B76" s="10"/>
      <c r="G76" s="1230"/>
      <c r="H76" s="1230"/>
      <c r="I76" s="1220"/>
      <c r="J76" s="1220"/>
      <c r="K76" s="1226"/>
      <c r="L76" s="1226"/>
      <c r="M76" s="1226"/>
      <c r="N76" s="1226"/>
      <c r="AM76" s="19"/>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x14ac:dyDescent="0.15">
      <c r="B77" s="10"/>
      <c r="G77" s="1220"/>
      <c r="H77" s="1220"/>
      <c r="I77" s="1220"/>
      <c r="J77" s="1220"/>
      <c r="K77" s="1231"/>
      <c r="L77" s="1231"/>
      <c r="M77" s="1231"/>
      <c r="N77" s="1231"/>
      <c r="AN77" s="1224" t="s">
        <v>11</v>
      </c>
      <c r="AO77" s="1224"/>
      <c r="AP77" s="1224"/>
      <c r="AQ77" s="1224"/>
      <c r="AR77" s="1224"/>
      <c r="AS77" s="1224"/>
      <c r="AT77" s="1224"/>
      <c r="AU77" s="1224"/>
      <c r="AV77" s="1224"/>
      <c r="AW77" s="1224"/>
      <c r="AX77" s="1224"/>
      <c r="AY77" s="1224"/>
      <c r="AZ77" s="1224"/>
      <c r="BA77" s="1224"/>
      <c r="BB77" s="1227" t="s">
        <v>9</v>
      </c>
      <c r="BC77" s="1227"/>
      <c r="BD77" s="1227"/>
      <c r="BE77" s="1227"/>
      <c r="BF77" s="1227"/>
      <c r="BG77" s="1227"/>
      <c r="BH77" s="1227"/>
      <c r="BI77" s="1227"/>
      <c r="BJ77" s="1227"/>
      <c r="BK77" s="1227"/>
      <c r="BL77" s="1227"/>
      <c r="BM77" s="1227"/>
      <c r="BN77" s="1227"/>
      <c r="BO77" s="1227"/>
      <c r="BP77" s="1225">
        <v>0</v>
      </c>
      <c r="BQ77" s="1225"/>
      <c r="BR77" s="1225"/>
      <c r="BS77" s="1225"/>
      <c r="BT77" s="1225"/>
      <c r="BU77" s="1225"/>
      <c r="BV77" s="1225"/>
      <c r="BW77" s="1225"/>
      <c r="BX77" s="1225">
        <v>0</v>
      </c>
      <c r="BY77" s="1225"/>
      <c r="BZ77" s="1225"/>
      <c r="CA77" s="1225"/>
      <c r="CB77" s="1225"/>
      <c r="CC77" s="1225"/>
      <c r="CD77" s="1225"/>
      <c r="CE77" s="1225"/>
      <c r="CF77" s="1225">
        <v>0</v>
      </c>
      <c r="CG77" s="1225"/>
      <c r="CH77" s="1225"/>
      <c r="CI77" s="1225"/>
      <c r="CJ77" s="1225"/>
      <c r="CK77" s="1225"/>
      <c r="CL77" s="1225"/>
      <c r="CM77" s="1225"/>
      <c r="CN77" s="1225">
        <v>0</v>
      </c>
      <c r="CO77" s="1225"/>
      <c r="CP77" s="1225"/>
      <c r="CQ77" s="1225"/>
      <c r="CR77" s="1225"/>
      <c r="CS77" s="1225"/>
      <c r="CT77" s="1225"/>
      <c r="CU77" s="1225"/>
      <c r="CV77" s="1225">
        <v>0</v>
      </c>
      <c r="CW77" s="1225"/>
      <c r="CX77" s="1225"/>
      <c r="CY77" s="1225"/>
      <c r="CZ77" s="1225"/>
      <c r="DA77" s="1225"/>
      <c r="DB77" s="1225"/>
      <c r="DC77" s="1225"/>
    </row>
    <row r="78" spans="2:107" x14ac:dyDescent="0.15">
      <c r="B78" s="10"/>
      <c r="G78" s="1220"/>
      <c r="H78" s="1220"/>
      <c r="I78" s="1220"/>
      <c r="J78" s="1220"/>
      <c r="K78" s="1231"/>
      <c r="L78" s="1231"/>
      <c r="M78" s="1231"/>
      <c r="N78" s="1231"/>
      <c r="AN78" s="1224"/>
      <c r="AO78" s="1224"/>
      <c r="AP78" s="1224"/>
      <c r="AQ78" s="1224"/>
      <c r="AR78" s="1224"/>
      <c r="AS78" s="1224"/>
      <c r="AT78" s="1224"/>
      <c r="AU78" s="1224"/>
      <c r="AV78" s="1224"/>
      <c r="AW78" s="1224"/>
      <c r="AX78" s="1224"/>
      <c r="AY78" s="1224"/>
      <c r="AZ78" s="1224"/>
      <c r="BA78" s="1224"/>
      <c r="BB78" s="1227"/>
      <c r="BC78" s="1227"/>
      <c r="BD78" s="1227"/>
      <c r="BE78" s="1227"/>
      <c r="BF78" s="1227"/>
      <c r="BG78" s="1227"/>
      <c r="BH78" s="1227"/>
      <c r="BI78" s="1227"/>
      <c r="BJ78" s="1227"/>
      <c r="BK78" s="1227"/>
      <c r="BL78" s="1227"/>
      <c r="BM78" s="1227"/>
      <c r="BN78" s="1227"/>
      <c r="BO78" s="1227"/>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x14ac:dyDescent="0.15">
      <c r="B79" s="10"/>
      <c r="G79" s="1220"/>
      <c r="H79" s="1220"/>
      <c r="I79" s="1229"/>
      <c r="J79" s="1229"/>
      <c r="K79" s="1232"/>
      <c r="L79" s="1232"/>
      <c r="M79" s="1232"/>
      <c r="N79" s="1232"/>
      <c r="AN79" s="1224"/>
      <c r="AO79" s="1224"/>
      <c r="AP79" s="1224"/>
      <c r="AQ79" s="1224"/>
      <c r="AR79" s="1224"/>
      <c r="AS79" s="1224"/>
      <c r="AT79" s="1224"/>
      <c r="AU79" s="1224"/>
      <c r="AV79" s="1224"/>
      <c r="AW79" s="1224"/>
      <c r="AX79" s="1224"/>
      <c r="AY79" s="1224"/>
      <c r="AZ79" s="1224"/>
      <c r="BA79" s="1224"/>
      <c r="BB79" s="1227" t="s">
        <v>13</v>
      </c>
      <c r="BC79" s="1227"/>
      <c r="BD79" s="1227"/>
      <c r="BE79" s="1227"/>
      <c r="BF79" s="1227"/>
      <c r="BG79" s="1227"/>
      <c r="BH79" s="1227"/>
      <c r="BI79" s="1227"/>
      <c r="BJ79" s="1227"/>
      <c r="BK79" s="1227"/>
      <c r="BL79" s="1227"/>
      <c r="BM79" s="1227"/>
      <c r="BN79" s="1227"/>
      <c r="BO79" s="1227"/>
      <c r="BP79" s="1225">
        <v>5.8</v>
      </c>
      <c r="BQ79" s="1225"/>
      <c r="BR79" s="1225"/>
      <c r="BS79" s="1225"/>
      <c r="BT79" s="1225"/>
      <c r="BU79" s="1225"/>
      <c r="BV79" s="1225"/>
      <c r="BW79" s="1225"/>
      <c r="BX79" s="1225">
        <v>5.8</v>
      </c>
      <c r="BY79" s="1225"/>
      <c r="BZ79" s="1225"/>
      <c r="CA79" s="1225"/>
      <c r="CB79" s="1225"/>
      <c r="CC79" s="1225"/>
      <c r="CD79" s="1225"/>
      <c r="CE79" s="1225"/>
      <c r="CF79" s="1225">
        <v>6.6</v>
      </c>
      <c r="CG79" s="1225"/>
      <c r="CH79" s="1225"/>
      <c r="CI79" s="1225"/>
      <c r="CJ79" s="1225"/>
      <c r="CK79" s="1225"/>
      <c r="CL79" s="1225"/>
      <c r="CM79" s="1225"/>
      <c r="CN79" s="1225">
        <v>6.8</v>
      </c>
      <c r="CO79" s="1225"/>
      <c r="CP79" s="1225"/>
      <c r="CQ79" s="1225"/>
      <c r="CR79" s="1225"/>
      <c r="CS79" s="1225"/>
      <c r="CT79" s="1225"/>
      <c r="CU79" s="1225"/>
      <c r="CV79" s="1225">
        <v>7.3</v>
      </c>
      <c r="CW79" s="1225"/>
      <c r="CX79" s="1225"/>
      <c r="CY79" s="1225"/>
      <c r="CZ79" s="1225"/>
      <c r="DA79" s="1225"/>
      <c r="DB79" s="1225"/>
      <c r="DC79" s="1225"/>
    </row>
    <row r="80" spans="2:107" x14ac:dyDescent="0.15">
      <c r="B80" s="10"/>
      <c r="G80" s="1220"/>
      <c r="H80" s="1220"/>
      <c r="I80" s="1229"/>
      <c r="J80" s="1229"/>
      <c r="K80" s="1232"/>
      <c r="L80" s="1232"/>
      <c r="M80" s="1232"/>
      <c r="N80" s="1232"/>
      <c r="AN80" s="1224"/>
      <c r="AO80" s="1224"/>
      <c r="AP80" s="1224"/>
      <c r="AQ80" s="1224"/>
      <c r="AR80" s="1224"/>
      <c r="AS80" s="1224"/>
      <c r="AT80" s="1224"/>
      <c r="AU80" s="1224"/>
      <c r="AV80" s="1224"/>
      <c r="AW80" s="1224"/>
      <c r="AX80" s="1224"/>
      <c r="AY80" s="1224"/>
      <c r="AZ80" s="1224"/>
      <c r="BA80" s="1224"/>
      <c r="BB80" s="1227"/>
      <c r="BC80" s="1227"/>
      <c r="BD80" s="1227"/>
      <c r="BE80" s="1227"/>
      <c r="BF80" s="1227"/>
      <c r="BG80" s="1227"/>
      <c r="BH80" s="1227"/>
      <c r="BI80" s="1227"/>
      <c r="BJ80" s="1227"/>
      <c r="BK80" s="1227"/>
      <c r="BL80" s="1227"/>
      <c r="BM80" s="1227"/>
      <c r="BN80" s="1227"/>
      <c r="BO80" s="1227"/>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4E320y5bFSgHxgmglClL8xtqqFcnh8jMsw02ainuB9FtNnaKZREVR08gbGeuoNhI3FD3zR2S5qw9hlq8GyhuTA==" saltValue="eIIsCTa85gpckp5cwo3F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MZRxYWt4J+mUhe5t+5NaiWmC4jTwYtK/0oYFOIJVkcrm8hEiZ2EXTXYmiKi1WALrzoAkdS4LkG89DxLwVhgUvw==" saltValue="hL6hc7WE5Z0dUwWiTJS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NGIVae1Bet/dvYGyl/rYco8ISHSA1hmm0SGrSct+ESB3RUPT6mrCn7p7FhbdFZ2G967TgmiTcg6t6uyYhvExw==" saltValue="uPT0wN5GtAH9rIz1v7L5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7"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145</v>
      </c>
      <c r="DI1" s="713"/>
      <c r="DJ1" s="713"/>
      <c r="DK1" s="713"/>
      <c r="DL1" s="713"/>
      <c r="DM1" s="713"/>
      <c r="DN1" s="714"/>
      <c r="DO1" s="73"/>
      <c r="DP1" s="712" t="s">
        <v>146</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22</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09" t="s">
        <v>154</v>
      </c>
      <c r="AQ4" s="709"/>
      <c r="AR4" s="709"/>
      <c r="AS4" s="709"/>
      <c r="AT4" s="709"/>
      <c r="AU4" s="709"/>
      <c r="AV4" s="709"/>
      <c r="AW4" s="709"/>
      <c r="AX4" s="709"/>
      <c r="AY4" s="709"/>
      <c r="AZ4" s="709"/>
      <c r="BA4" s="709"/>
      <c r="BB4" s="709"/>
      <c r="BC4" s="709"/>
      <c r="BD4" s="709"/>
      <c r="BE4" s="709"/>
      <c r="BF4" s="709"/>
      <c r="BG4" s="709" t="s">
        <v>155</v>
      </c>
      <c r="BH4" s="709"/>
      <c r="BI4" s="709"/>
      <c r="BJ4" s="709"/>
      <c r="BK4" s="709"/>
      <c r="BL4" s="709"/>
      <c r="BM4" s="709"/>
      <c r="BN4" s="709"/>
      <c r="BO4" s="709" t="s">
        <v>152</v>
      </c>
      <c r="BP4" s="709"/>
      <c r="BQ4" s="709"/>
      <c r="BR4" s="709"/>
      <c r="BS4" s="709" t="s">
        <v>156</v>
      </c>
      <c r="BT4" s="709"/>
      <c r="BU4" s="709"/>
      <c r="BV4" s="709"/>
      <c r="BW4" s="709"/>
      <c r="BX4" s="709"/>
      <c r="BY4" s="709"/>
      <c r="BZ4" s="709"/>
      <c r="CA4" s="709"/>
      <c r="CB4" s="709"/>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158</v>
      </c>
      <c r="C5" s="671"/>
      <c r="D5" s="671"/>
      <c r="E5" s="671"/>
      <c r="F5" s="671"/>
      <c r="G5" s="671"/>
      <c r="H5" s="671"/>
      <c r="I5" s="671"/>
      <c r="J5" s="671"/>
      <c r="K5" s="671"/>
      <c r="L5" s="671"/>
      <c r="M5" s="671"/>
      <c r="N5" s="671"/>
      <c r="O5" s="671"/>
      <c r="P5" s="671"/>
      <c r="Q5" s="672"/>
      <c r="R5" s="667">
        <v>282813</v>
      </c>
      <c r="S5" s="668"/>
      <c r="T5" s="668"/>
      <c r="U5" s="668"/>
      <c r="V5" s="668"/>
      <c r="W5" s="668"/>
      <c r="X5" s="668"/>
      <c r="Y5" s="696"/>
      <c r="Z5" s="710">
        <v>6.5</v>
      </c>
      <c r="AA5" s="710"/>
      <c r="AB5" s="710"/>
      <c r="AC5" s="710"/>
      <c r="AD5" s="711">
        <v>282813</v>
      </c>
      <c r="AE5" s="711"/>
      <c r="AF5" s="711"/>
      <c r="AG5" s="711"/>
      <c r="AH5" s="711"/>
      <c r="AI5" s="711"/>
      <c r="AJ5" s="711"/>
      <c r="AK5" s="711"/>
      <c r="AL5" s="697">
        <v>11.8</v>
      </c>
      <c r="AM5" s="680"/>
      <c r="AN5" s="680"/>
      <c r="AO5" s="698"/>
      <c r="AP5" s="670" t="s">
        <v>159</v>
      </c>
      <c r="AQ5" s="671"/>
      <c r="AR5" s="671"/>
      <c r="AS5" s="671"/>
      <c r="AT5" s="671"/>
      <c r="AU5" s="671"/>
      <c r="AV5" s="671"/>
      <c r="AW5" s="671"/>
      <c r="AX5" s="671"/>
      <c r="AY5" s="671"/>
      <c r="AZ5" s="671"/>
      <c r="BA5" s="671"/>
      <c r="BB5" s="671"/>
      <c r="BC5" s="671"/>
      <c r="BD5" s="671"/>
      <c r="BE5" s="671"/>
      <c r="BF5" s="672"/>
      <c r="BG5" s="615">
        <v>282813</v>
      </c>
      <c r="BH5" s="616"/>
      <c r="BI5" s="616"/>
      <c r="BJ5" s="616"/>
      <c r="BK5" s="616"/>
      <c r="BL5" s="616"/>
      <c r="BM5" s="616"/>
      <c r="BN5" s="617"/>
      <c r="BO5" s="657">
        <v>100</v>
      </c>
      <c r="BP5" s="657"/>
      <c r="BQ5" s="657"/>
      <c r="BR5" s="657"/>
      <c r="BS5" s="658" t="s">
        <v>62</v>
      </c>
      <c r="BT5" s="658"/>
      <c r="BU5" s="658"/>
      <c r="BV5" s="658"/>
      <c r="BW5" s="658"/>
      <c r="BX5" s="658"/>
      <c r="BY5" s="658"/>
      <c r="BZ5" s="658"/>
      <c r="CA5" s="658"/>
      <c r="CB5" s="692"/>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15">
      <c r="B6" s="612" t="s">
        <v>163</v>
      </c>
      <c r="C6" s="613"/>
      <c r="D6" s="613"/>
      <c r="E6" s="613"/>
      <c r="F6" s="613"/>
      <c r="G6" s="613"/>
      <c r="H6" s="613"/>
      <c r="I6" s="613"/>
      <c r="J6" s="613"/>
      <c r="K6" s="613"/>
      <c r="L6" s="613"/>
      <c r="M6" s="613"/>
      <c r="N6" s="613"/>
      <c r="O6" s="613"/>
      <c r="P6" s="613"/>
      <c r="Q6" s="614"/>
      <c r="R6" s="615">
        <v>47913</v>
      </c>
      <c r="S6" s="616"/>
      <c r="T6" s="616"/>
      <c r="U6" s="616"/>
      <c r="V6" s="616"/>
      <c r="W6" s="616"/>
      <c r="X6" s="616"/>
      <c r="Y6" s="617"/>
      <c r="Z6" s="657">
        <v>1.1000000000000001</v>
      </c>
      <c r="AA6" s="657"/>
      <c r="AB6" s="657"/>
      <c r="AC6" s="657"/>
      <c r="AD6" s="658">
        <v>47913</v>
      </c>
      <c r="AE6" s="658"/>
      <c r="AF6" s="658"/>
      <c r="AG6" s="658"/>
      <c r="AH6" s="658"/>
      <c r="AI6" s="658"/>
      <c r="AJ6" s="658"/>
      <c r="AK6" s="658"/>
      <c r="AL6" s="618">
        <v>2</v>
      </c>
      <c r="AM6" s="619"/>
      <c r="AN6" s="619"/>
      <c r="AO6" s="659"/>
      <c r="AP6" s="612" t="s">
        <v>164</v>
      </c>
      <c r="AQ6" s="613"/>
      <c r="AR6" s="613"/>
      <c r="AS6" s="613"/>
      <c r="AT6" s="613"/>
      <c r="AU6" s="613"/>
      <c r="AV6" s="613"/>
      <c r="AW6" s="613"/>
      <c r="AX6" s="613"/>
      <c r="AY6" s="613"/>
      <c r="AZ6" s="613"/>
      <c r="BA6" s="613"/>
      <c r="BB6" s="613"/>
      <c r="BC6" s="613"/>
      <c r="BD6" s="613"/>
      <c r="BE6" s="613"/>
      <c r="BF6" s="614"/>
      <c r="BG6" s="615">
        <v>282813</v>
      </c>
      <c r="BH6" s="616"/>
      <c r="BI6" s="616"/>
      <c r="BJ6" s="616"/>
      <c r="BK6" s="616"/>
      <c r="BL6" s="616"/>
      <c r="BM6" s="616"/>
      <c r="BN6" s="617"/>
      <c r="BO6" s="657">
        <v>100</v>
      </c>
      <c r="BP6" s="657"/>
      <c r="BQ6" s="657"/>
      <c r="BR6" s="657"/>
      <c r="BS6" s="658" t="s">
        <v>62</v>
      </c>
      <c r="BT6" s="658"/>
      <c r="BU6" s="658"/>
      <c r="BV6" s="658"/>
      <c r="BW6" s="658"/>
      <c r="BX6" s="658"/>
      <c r="BY6" s="658"/>
      <c r="BZ6" s="658"/>
      <c r="CA6" s="658"/>
      <c r="CB6" s="692"/>
      <c r="CD6" s="670" t="s">
        <v>165</v>
      </c>
      <c r="CE6" s="671"/>
      <c r="CF6" s="671"/>
      <c r="CG6" s="671"/>
      <c r="CH6" s="671"/>
      <c r="CI6" s="671"/>
      <c r="CJ6" s="671"/>
      <c r="CK6" s="671"/>
      <c r="CL6" s="671"/>
      <c r="CM6" s="671"/>
      <c r="CN6" s="671"/>
      <c r="CO6" s="671"/>
      <c r="CP6" s="671"/>
      <c r="CQ6" s="672"/>
      <c r="CR6" s="615">
        <v>54404</v>
      </c>
      <c r="CS6" s="616"/>
      <c r="CT6" s="616"/>
      <c r="CU6" s="616"/>
      <c r="CV6" s="616"/>
      <c r="CW6" s="616"/>
      <c r="CX6" s="616"/>
      <c r="CY6" s="617"/>
      <c r="CZ6" s="697">
        <v>1.3</v>
      </c>
      <c r="DA6" s="680"/>
      <c r="DB6" s="680"/>
      <c r="DC6" s="699"/>
      <c r="DD6" s="621" t="s">
        <v>62</v>
      </c>
      <c r="DE6" s="616"/>
      <c r="DF6" s="616"/>
      <c r="DG6" s="616"/>
      <c r="DH6" s="616"/>
      <c r="DI6" s="616"/>
      <c r="DJ6" s="616"/>
      <c r="DK6" s="616"/>
      <c r="DL6" s="616"/>
      <c r="DM6" s="616"/>
      <c r="DN6" s="616"/>
      <c r="DO6" s="616"/>
      <c r="DP6" s="617"/>
      <c r="DQ6" s="621">
        <v>54404</v>
      </c>
      <c r="DR6" s="616"/>
      <c r="DS6" s="616"/>
      <c r="DT6" s="616"/>
      <c r="DU6" s="616"/>
      <c r="DV6" s="616"/>
      <c r="DW6" s="616"/>
      <c r="DX6" s="616"/>
      <c r="DY6" s="616"/>
      <c r="DZ6" s="616"/>
      <c r="EA6" s="616"/>
      <c r="EB6" s="616"/>
      <c r="EC6" s="656"/>
    </row>
    <row r="7" spans="2:143" ht="11.25" customHeight="1" x14ac:dyDescent="0.15">
      <c r="B7" s="612" t="s">
        <v>166</v>
      </c>
      <c r="C7" s="613"/>
      <c r="D7" s="613"/>
      <c r="E7" s="613"/>
      <c r="F7" s="613"/>
      <c r="G7" s="613"/>
      <c r="H7" s="613"/>
      <c r="I7" s="613"/>
      <c r="J7" s="613"/>
      <c r="K7" s="613"/>
      <c r="L7" s="613"/>
      <c r="M7" s="613"/>
      <c r="N7" s="613"/>
      <c r="O7" s="613"/>
      <c r="P7" s="613"/>
      <c r="Q7" s="614"/>
      <c r="R7" s="615">
        <v>146</v>
      </c>
      <c r="S7" s="616"/>
      <c r="T7" s="616"/>
      <c r="U7" s="616"/>
      <c r="V7" s="616"/>
      <c r="W7" s="616"/>
      <c r="X7" s="616"/>
      <c r="Y7" s="617"/>
      <c r="Z7" s="657">
        <v>0</v>
      </c>
      <c r="AA7" s="657"/>
      <c r="AB7" s="657"/>
      <c r="AC7" s="657"/>
      <c r="AD7" s="658">
        <v>146</v>
      </c>
      <c r="AE7" s="658"/>
      <c r="AF7" s="658"/>
      <c r="AG7" s="658"/>
      <c r="AH7" s="658"/>
      <c r="AI7" s="658"/>
      <c r="AJ7" s="658"/>
      <c r="AK7" s="658"/>
      <c r="AL7" s="618">
        <v>0</v>
      </c>
      <c r="AM7" s="619"/>
      <c r="AN7" s="619"/>
      <c r="AO7" s="659"/>
      <c r="AP7" s="612" t="s">
        <v>167</v>
      </c>
      <c r="AQ7" s="613"/>
      <c r="AR7" s="613"/>
      <c r="AS7" s="613"/>
      <c r="AT7" s="613"/>
      <c r="AU7" s="613"/>
      <c r="AV7" s="613"/>
      <c r="AW7" s="613"/>
      <c r="AX7" s="613"/>
      <c r="AY7" s="613"/>
      <c r="AZ7" s="613"/>
      <c r="BA7" s="613"/>
      <c r="BB7" s="613"/>
      <c r="BC7" s="613"/>
      <c r="BD7" s="613"/>
      <c r="BE7" s="613"/>
      <c r="BF7" s="614"/>
      <c r="BG7" s="615">
        <v>99232</v>
      </c>
      <c r="BH7" s="616"/>
      <c r="BI7" s="616"/>
      <c r="BJ7" s="616"/>
      <c r="BK7" s="616"/>
      <c r="BL7" s="616"/>
      <c r="BM7" s="616"/>
      <c r="BN7" s="617"/>
      <c r="BO7" s="657">
        <v>35.1</v>
      </c>
      <c r="BP7" s="657"/>
      <c r="BQ7" s="657"/>
      <c r="BR7" s="657"/>
      <c r="BS7" s="658" t="s">
        <v>62</v>
      </c>
      <c r="BT7" s="658"/>
      <c r="BU7" s="658"/>
      <c r="BV7" s="658"/>
      <c r="BW7" s="658"/>
      <c r="BX7" s="658"/>
      <c r="BY7" s="658"/>
      <c r="BZ7" s="658"/>
      <c r="CA7" s="658"/>
      <c r="CB7" s="692"/>
      <c r="CD7" s="612" t="s">
        <v>168</v>
      </c>
      <c r="CE7" s="613"/>
      <c r="CF7" s="613"/>
      <c r="CG7" s="613"/>
      <c r="CH7" s="613"/>
      <c r="CI7" s="613"/>
      <c r="CJ7" s="613"/>
      <c r="CK7" s="613"/>
      <c r="CL7" s="613"/>
      <c r="CM7" s="613"/>
      <c r="CN7" s="613"/>
      <c r="CO7" s="613"/>
      <c r="CP7" s="613"/>
      <c r="CQ7" s="614"/>
      <c r="CR7" s="615">
        <v>953295</v>
      </c>
      <c r="CS7" s="616"/>
      <c r="CT7" s="616"/>
      <c r="CU7" s="616"/>
      <c r="CV7" s="616"/>
      <c r="CW7" s="616"/>
      <c r="CX7" s="616"/>
      <c r="CY7" s="617"/>
      <c r="CZ7" s="657">
        <v>23.5</v>
      </c>
      <c r="DA7" s="657"/>
      <c r="DB7" s="657"/>
      <c r="DC7" s="657"/>
      <c r="DD7" s="621">
        <v>74157</v>
      </c>
      <c r="DE7" s="616"/>
      <c r="DF7" s="616"/>
      <c r="DG7" s="616"/>
      <c r="DH7" s="616"/>
      <c r="DI7" s="616"/>
      <c r="DJ7" s="616"/>
      <c r="DK7" s="616"/>
      <c r="DL7" s="616"/>
      <c r="DM7" s="616"/>
      <c r="DN7" s="616"/>
      <c r="DO7" s="616"/>
      <c r="DP7" s="617"/>
      <c r="DQ7" s="621">
        <v>552316</v>
      </c>
      <c r="DR7" s="616"/>
      <c r="DS7" s="616"/>
      <c r="DT7" s="616"/>
      <c r="DU7" s="616"/>
      <c r="DV7" s="616"/>
      <c r="DW7" s="616"/>
      <c r="DX7" s="616"/>
      <c r="DY7" s="616"/>
      <c r="DZ7" s="616"/>
      <c r="EA7" s="616"/>
      <c r="EB7" s="616"/>
      <c r="EC7" s="656"/>
    </row>
    <row r="8" spans="2:143" ht="11.25" customHeight="1" x14ac:dyDescent="0.15">
      <c r="B8" s="612" t="s">
        <v>169</v>
      </c>
      <c r="C8" s="613"/>
      <c r="D8" s="613"/>
      <c r="E8" s="613"/>
      <c r="F8" s="613"/>
      <c r="G8" s="613"/>
      <c r="H8" s="613"/>
      <c r="I8" s="613"/>
      <c r="J8" s="613"/>
      <c r="K8" s="613"/>
      <c r="L8" s="613"/>
      <c r="M8" s="613"/>
      <c r="N8" s="613"/>
      <c r="O8" s="613"/>
      <c r="P8" s="613"/>
      <c r="Q8" s="614"/>
      <c r="R8" s="615">
        <v>1425</v>
      </c>
      <c r="S8" s="616"/>
      <c r="T8" s="616"/>
      <c r="U8" s="616"/>
      <c r="V8" s="616"/>
      <c r="W8" s="616"/>
      <c r="X8" s="616"/>
      <c r="Y8" s="617"/>
      <c r="Z8" s="657">
        <v>0</v>
      </c>
      <c r="AA8" s="657"/>
      <c r="AB8" s="657"/>
      <c r="AC8" s="657"/>
      <c r="AD8" s="658">
        <v>1425</v>
      </c>
      <c r="AE8" s="658"/>
      <c r="AF8" s="658"/>
      <c r="AG8" s="658"/>
      <c r="AH8" s="658"/>
      <c r="AI8" s="658"/>
      <c r="AJ8" s="658"/>
      <c r="AK8" s="658"/>
      <c r="AL8" s="618">
        <v>0.1</v>
      </c>
      <c r="AM8" s="619"/>
      <c r="AN8" s="619"/>
      <c r="AO8" s="659"/>
      <c r="AP8" s="612" t="s">
        <v>170</v>
      </c>
      <c r="AQ8" s="613"/>
      <c r="AR8" s="613"/>
      <c r="AS8" s="613"/>
      <c r="AT8" s="613"/>
      <c r="AU8" s="613"/>
      <c r="AV8" s="613"/>
      <c r="AW8" s="613"/>
      <c r="AX8" s="613"/>
      <c r="AY8" s="613"/>
      <c r="AZ8" s="613"/>
      <c r="BA8" s="613"/>
      <c r="BB8" s="613"/>
      <c r="BC8" s="613"/>
      <c r="BD8" s="613"/>
      <c r="BE8" s="613"/>
      <c r="BF8" s="614"/>
      <c r="BG8" s="615">
        <v>5425</v>
      </c>
      <c r="BH8" s="616"/>
      <c r="BI8" s="616"/>
      <c r="BJ8" s="616"/>
      <c r="BK8" s="616"/>
      <c r="BL8" s="616"/>
      <c r="BM8" s="616"/>
      <c r="BN8" s="617"/>
      <c r="BO8" s="657">
        <v>1.9</v>
      </c>
      <c r="BP8" s="657"/>
      <c r="BQ8" s="657"/>
      <c r="BR8" s="657"/>
      <c r="BS8" s="658" t="s">
        <v>62</v>
      </c>
      <c r="BT8" s="658"/>
      <c r="BU8" s="658"/>
      <c r="BV8" s="658"/>
      <c r="BW8" s="658"/>
      <c r="BX8" s="658"/>
      <c r="BY8" s="658"/>
      <c r="BZ8" s="658"/>
      <c r="CA8" s="658"/>
      <c r="CB8" s="692"/>
      <c r="CD8" s="612" t="s">
        <v>171</v>
      </c>
      <c r="CE8" s="613"/>
      <c r="CF8" s="613"/>
      <c r="CG8" s="613"/>
      <c r="CH8" s="613"/>
      <c r="CI8" s="613"/>
      <c r="CJ8" s="613"/>
      <c r="CK8" s="613"/>
      <c r="CL8" s="613"/>
      <c r="CM8" s="613"/>
      <c r="CN8" s="613"/>
      <c r="CO8" s="613"/>
      <c r="CP8" s="613"/>
      <c r="CQ8" s="614"/>
      <c r="CR8" s="615">
        <v>824096</v>
      </c>
      <c r="CS8" s="616"/>
      <c r="CT8" s="616"/>
      <c r="CU8" s="616"/>
      <c r="CV8" s="616"/>
      <c r="CW8" s="616"/>
      <c r="CX8" s="616"/>
      <c r="CY8" s="617"/>
      <c r="CZ8" s="657">
        <v>20.3</v>
      </c>
      <c r="DA8" s="657"/>
      <c r="DB8" s="657"/>
      <c r="DC8" s="657"/>
      <c r="DD8" s="621">
        <v>17895</v>
      </c>
      <c r="DE8" s="616"/>
      <c r="DF8" s="616"/>
      <c r="DG8" s="616"/>
      <c r="DH8" s="616"/>
      <c r="DI8" s="616"/>
      <c r="DJ8" s="616"/>
      <c r="DK8" s="616"/>
      <c r="DL8" s="616"/>
      <c r="DM8" s="616"/>
      <c r="DN8" s="616"/>
      <c r="DO8" s="616"/>
      <c r="DP8" s="617"/>
      <c r="DQ8" s="621">
        <v>537211</v>
      </c>
      <c r="DR8" s="616"/>
      <c r="DS8" s="616"/>
      <c r="DT8" s="616"/>
      <c r="DU8" s="616"/>
      <c r="DV8" s="616"/>
      <c r="DW8" s="616"/>
      <c r="DX8" s="616"/>
      <c r="DY8" s="616"/>
      <c r="DZ8" s="616"/>
      <c r="EA8" s="616"/>
      <c r="EB8" s="616"/>
      <c r="EC8" s="656"/>
    </row>
    <row r="9" spans="2:143" ht="11.25" customHeight="1" x14ac:dyDescent="0.15">
      <c r="B9" s="612" t="s">
        <v>172</v>
      </c>
      <c r="C9" s="613"/>
      <c r="D9" s="613"/>
      <c r="E9" s="613"/>
      <c r="F9" s="613"/>
      <c r="G9" s="613"/>
      <c r="H9" s="613"/>
      <c r="I9" s="613"/>
      <c r="J9" s="613"/>
      <c r="K9" s="613"/>
      <c r="L9" s="613"/>
      <c r="M9" s="613"/>
      <c r="N9" s="613"/>
      <c r="O9" s="613"/>
      <c r="P9" s="613"/>
      <c r="Q9" s="614"/>
      <c r="R9" s="615">
        <v>1641</v>
      </c>
      <c r="S9" s="616"/>
      <c r="T9" s="616"/>
      <c r="U9" s="616"/>
      <c r="V9" s="616"/>
      <c r="W9" s="616"/>
      <c r="X9" s="616"/>
      <c r="Y9" s="617"/>
      <c r="Z9" s="657">
        <v>0</v>
      </c>
      <c r="AA9" s="657"/>
      <c r="AB9" s="657"/>
      <c r="AC9" s="657"/>
      <c r="AD9" s="658">
        <v>1641</v>
      </c>
      <c r="AE9" s="658"/>
      <c r="AF9" s="658"/>
      <c r="AG9" s="658"/>
      <c r="AH9" s="658"/>
      <c r="AI9" s="658"/>
      <c r="AJ9" s="658"/>
      <c r="AK9" s="658"/>
      <c r="AL9" s="618">
        <v>0.1</v>
      </c>
      <c r="AM9" s="619"/>
      <c r="AN9" s="619"/>
      <c r="AO9" s="659"/>
      <c r="AP9" s="612" t="s">
        <v>173</v>
      </c>
      <c r="AQ9" s="613"/>
      <c r="AR9" s="613"/>
      <c r="AS9" s="613"/>
      <c r="AT9" s="613"/>
      <c r="AU9" s="613"/>
      <c r="AV9" s="613"/>
      <c r="AW9" s="613"/>
      <c r="AX9" s="613"/>
      <c r="AY9" s="613"/>
      <c r="AZ9" s="613"/>
      <c r="BA9" s="613"/>
      <c r="BB9" s="613"/>
      <c r="BC9" s="613"/>
      <c r="BD9" s="613"/>
      <c r="BE9" s="613"/>
      <c r="BF9" s="614"/>
      <c r="BG9" s="615">
        <v>81840</v>
      </c>
      <c r="BH9" s="616"/>
      <c r="BI9" s="616"/>
      <c r="BJ9" s="616"/>
      <c r="BK9" s="616"/>
      <c r="BL9" s="616"/>
      <c r="BM9" s="616"/>
      <c r="BN9" s="617"/>
      <c r="BO9" s="657">
        <v>28.9</v>
      </c>
      <c r="BP9" s="657"/>
      <c r="BQ9" s="657"/>
      <c r="BR9" s="657"/>
      <c r="BS9" s="658" t="s">
        <v>62</v>
      </c>
      <c r="BT9" s="658"/>
      <c r="BU9" s="658"/>
      <c r="BV9" s="658"/>
      <c r="BW9" s="658"/>
      <c r="BX9" s="658"/>
      <c r="BY9" s="658"/>
      <c r="BZ9" s="658"/>
      <c r="CA9" s="658"/>
      <c r="CB9" s="692"/>
      <c r="CD9" s="612" t="s">
        <v>174</v>
      </c>
      <c r="CE9" s="613"/>
      <c r="CF9" s="613"/>
      <c r="CG9" s="613"/>
      <c r="CH9" s="613"/>
      <c r="CI9" s="613"/>
      <c r="CJ9" s="613"/>
      <c r="CK9" s="613"/>
      <c r="CL9" s="613"/>
      <c r="CM9" s="613"/>
      <c r="CN9" s="613"/>
      <c r="CO9" s="613"/>
      <c r="CP9" s="613"/>
      <c r="CQ9" s="614"/>
      <c r="CR9" s="615">
        <v>235658</v>
      </c>
      <c r="CS9" s="616"/>
      <c r="CT9" s="616"/>
      <c r="CU9" s="616"/>
      <c r="CV9" s="616"/>
      <c r="CW9" s="616"/>
      <c r="CX9" s="616"/>
      <c r="CY9" s="617"/>
      <c r="CZ9" s="657">
        <v>5.8</v>
      </c>
      <c r="DA9" s="657"/>
      <c r="DB9" s="657"/>
      <c r="DC9" s="657"/>
      <c r="DD9" s="621">
        <v>1968</v>
      </c>
      <c r="DE9" s="616"/>
      <c r="DF9" s="616"/>
      <c r="DG9" s="616"/>
      <c r="DH9" s="616"/>
      <c r="DI9" s="616"/>
      <c r="DJ9" s="616"/>
      <c r="DK9" s="616"/>
      <c r="DL9" s="616"/>
      <c r="DM9" s="616"/>
      <c r="DN9" s="616"/>
      <c r="DO9" s="616"/>
      <c r="DP9" s="617"/>
      <c r="DQ9" s="621">
        <v>214486</v>
      </c>
      <c r="DR9" s="616"/>
      <c r="DS9" s="616"/>
      <c r="DT9" s="616"/>
      <c r="DU9" s="616"/>
      <c r="DV9" s="616"/>
      <c r="DW9" s="616"/>
      <c r="DX9" s="616"/>
      <c r="DY9" s="616"/>
      <c r="DZ9" s="616"/>
      <c r="EA9" s="616"/>
      <c r="EB9" s="616"/>
      <c r="EC9" s="656"/>
    </row>
    <row r="10" spans="2:143" ht="11.25" customHeight="1" x14ac:dyDescent="0.15">
      <c r="B10" s="612" t="s">
        <v>175</v>
      </c>
      <c r="C10" s="613"/>
      <c r="D10" s="613"/>
      <c r="E10" s="613"/>
      <c r="F10" s="613"/>
      <c r="G10" s="613"/>
      <c r="H10" s="613"/>
      <c r="I10" s="613"/>
      <c r="J10" s="613"/>
      <c r="K10" s="613"/>
      <c r="L10" s="613"/>
      <c r="M10" s="613"/>
      <c r="N10" s="613"/>
      <c r="O10" s="613"/>
      <c r="P10" s="613"/>
      <c r="Q10" s="614"/>
      <c r="R10" s="615" t="s">
        <v>62</v>
      </c>
      <c r="S10" s="616"/>
      <c r="T10" s="616"/>
      <c r="U10" s="616"/>
      <c r="V10" s="616"/>
      <c r="W10" s="616"/>
      <c r="X10" s="616"/>
      <c r="Y10" s="617"/>
      <c r="Z10" s="657" t="s">
        <v>62</v>
      </c>
      <c r="AA10" s="657"/>
      <c r="AB10" s="657"/>
      <c r="AC10" s="657"/>
      <c r="AD10" s="658" t="s">
        <v>62</v>
      </c>
      <c r="AE10" s="658"/>
      <c r="AF10" s="658"/>
      <c r="AG10" s="658"/>
      <c r="AH10" s="658"/>
      <c r="AI10" s="658"/>
      <c r="AJ10" s="658"/>
      <c r="AK10" s="658"/>
      <c r="AL10" s="618" t="s">
        <v>62</v>
      </c>
      <c r="AM10" s="619"/>
      <c r="AN10" s="619"/>
      <c r="AO10" s="659"/>
      <c r="AP10" s="612" t="s">
        <v>176</v>
      </c>
      <c r="AQ10" s="613"/>
      <c r="AR10" s="613"/>
      <c r="AS10" s="613"/>
      <c r="AT10" s="613"/>
      <c r="AU10" s="613"/>
      <c r="AV10" s="613"/>
      <c r="AW10" s="613"/>
      <c r="AX10" s="613"/>
      <c r="AY10" s="613"/>
      <c r="AZ10" s="613"/>
      <c r="BA10" s="613"/>
      <c r="BB10" s="613"/>
      <c r="BC10" s="613"/>
      <c r="BD10" s="613"/>
      <c r="BE10" s="613"/>
      <c r="BF10" s="614"/>
      <c r="BG10" s="615">
        <v>7095</v>
      </c>
      <c r="BH10" s="616"/>
      <c r="BI10" s="616"/>
      <c r="BJ10" s="616"/>
      <c r="BK10" s="616"/>
      <c r="BL10" s="616"/>
      <c r="BM10" s="616"/>
      <c r="BN10" s="617"/>
      <c r="BO10" s="657">
        <v>2.5</v>
      </c>
      <c r="BP10" s="657"/>
      <c r="BQ10" s="657"/>
      <c r="BR10" s="657"/>
      <c r="BS10" s="658" t="s">
        <v>62</v>
      </c>
      <c r="BT10" s="658"/>
      <c r="BU10" s="658"/>
      <c r="BV10" s="658"/>
      <c r="BW10" s="658"/>
      <c r="BX10" s="658"/>
      <c r="BY10" s="658"/>
      <c r="BZ10" s="658"/>
      <c r="CA10" s="658"/>
      <c r="CB10" s="692"/>
      <c r="CD10" s="612" t="s">
        <v>177</v>
      </c>
      <c r="CE10" s="613"/>
      <c r="CF10" s="613"/>
      <c r="CG10" s="613"/>
      <c r="CH10" s="613"/>
      <c r="CI10" s="613"/>
      <c r="CJ10" s="613"/>
      <c r="CK10" s="613"/>
      <c r="CL10" s="613"/>
      <c r="CM10" s="613"/>
      <c r="CN10" s="613"/>
      <c r="CO10" s="613"/>
      <c r="CP10" s="613"/>
      <c r="CQ10" s="614"/>
      <c r="CR10" s="615" t="s">
        <v>62</v>
      </c>
      <c r="CS10" s="616"/>
      <c r="CT10" s="616"/>
      <c r="CU10" s="616"/>
      <c r="CV10" s="616"/>
      <c r="CW10" s="616"/>
      <c r="CX10" s="616"/>
      <c r="CY10" s="617"/>
      <c r="CZ10" s="657" t="s">
        <v>62</v>
      </c>
      <c r="DA10" s="657"/>
      <c r="DB10" s="657"/>
      <c r="DC10" s="657"/>
      <c r="DD10" s="621" t="s">
        <v>62</v>
      </c>
      <c r="DE10" s="616"/>
      <c r="DF10" s="616"/>
      <c r="DG10" s="616"/>
      <c r="DH10" s="616"/>
      <c r="DI10" s="616"/>
      <c r="DJ10" s="616"/>
      <c r="DK10" s="616"/>
      <c r="DL10" s="616"/>
      <c r="DM10" s="616"/>
      <c r="DN10" s="616"/>
      <c r="DO10" s="616"/>
      <c r="DP10" s="617"/>
      <c r="DQ10" s="621" t="s">
        <v>62</v>
      </c>
      <c r="DR10" s="616"/>
      <c r="DS10" s="616"/>
      <c r="DT10" s="616"/>
      <c r="DU10" s="616"/>
      <c r="DV10" s="616"/>
      <c r="DW10" s="616"/>
      <c r="DX10" s="616"/>
      <c r="DY10" s="616"/>
      <c r="DZ10" s="616"/>
      <c r="EA10" s="616"/>
      <c r="EB10" s="616"/>
      <c r="EC10" s="656"/>
    </row>
    <row r="11" spans="2:143" ht="11.25" customHeight="1" x14ac:dyDescent="0.15">
      <c r="B11" s="612" t="s">
        <v>178</v>
      </c>
      <c r="C11" s="613"/>
      <c r="D11" s="613"/>
      <c r="E11" s="613"/>
      <c r="F11" s="613"/>
      <c r="G11" s="613"/>
      <c r="H11" s="613"/>
      <c r="I11" s="613"/>
      <c r="J11" s="613"/>
      <c r="K11" s="613"/>
      <c r="L11" s="613"/>
      <c r="M11" s="613"/>
      <c r="N11" s="613"/>
      <c r="O11" s="613"/>
      <c r="P11" s="613"/>
      <c r="Q11" s="614"/>
      <c r="R11" s="615">
        <v>66722</v>
      </c>
      <c r="S11" s="616"/>
      <c r="T11" s="616"/>
      <c r="U11" s="616"/>
      <c r="V11" s="616"/>
      <c r="W11" s="616"/>
      <c r="X11" s="616"/>
      <c r="Y11" s="617"/>
      <c r="Z11" s="618">
        <v>1.5</v>
      </c>
      <c r="AA11" s="619"/>
      <c r="AB11" s="619"/>
      <c r="AC11" s="620"/>
      <c r="AD11" s="621">
        <v>66722</v>
      </c>
      <c r="AE11" s="616"/>
      <c r="AF11" s="616"/>
      <c r="AG11" s="616"/>
      <c r="AH11" s="616"/>
      <c r="AI11" s="616"/>
      <c r="AJ11" s="616"/>
      <c r="AK11" s="617"/>
      <c r="AL11" s="618">
        <v>2.8</v>
      </c>
      <c r="AM11" s="619"/>
      <c r="AN11" s="619"/>
      <c r="AO11" s="659"/>
      <c r="AP11" s="612" t="s">
        <v>179</v>
      </c>
      <c r="AQ11" s="613"/>
      <c r="AR11" s="613"/>
      <c r="AS11" s="613"/>
      <c r="AT11" s="613"/>
      <c r="AU11" s="613"/>
      <c r="AV11" s="613"/>
      <c r="AW11" s="613"/>
      <c r="AX11" s="613"/>
      <c r="AY11" s="613"/>
      <c r="AZ11" s="613"/>
      <c r="BA11" s="613"/>
      <c r="BB11" s="613"/>
      <c r="BC11" s="613"/>
      <c r="BD11" s="613"/>
      <c r="BE11" s="613"/>
      <c r="BF11" s="614"/>
      <c r="BG11" s="615">
        <v>4872</v>
      </c>
      <c r="BH11" s="616"/>
      <c r="BI11" s="616"/>
      <c r="BJ11" s="616"/>
      <c r="BK11" s="616"/>
      <c r="BL11" s="616"/>
      <c r="BM11" s="616"/>
      <c r="BN11" s="617"/>
      <c r="BO11" s="657">
        <v>1.7</v>
      </c>
      <c r="BP11" s="657"/>
      <c r="BQ11" s="657"/>
      <c r="BR11" s="657"/>
      <c r="BS11" s="658" t="s">
        <v>62</v>
      </c>
      <c r="BT11" s="658"/>
      <c r="BU11" s="658"/>
      <c r="BV11" s="658"/>
      <c r="BW11" s="658"/>
      <c r="BX11" s="658"/>
      <c r="BY11" s="658"/>
      <c r="BZ11" s="658"/>
      <c r="CA11" s="658"/>
      <c r="CB11" s="692"/>
      <c r="CD11" s="612" t="s">
        <v>180</v>
      </c>
      <c r="CE11" s="613"/>
      <c r="CF11" s="613"/>
      <c r="CG11" s="613"/>
      <c r="CH11" s="613"/>
      <c r="CI11" s="613"/>
      <c r="CJ11" s="613"/>
      <c r="CK11" s="613"/>
      <c r="CL11" s="613"/>
      <c r="CM11" s="613"/>
      <c r="CN11" s="613"/>
      <c r="CO11" s="613"/>
      <c r="CP11" s="613"/>
      <c r="CQ11" s="614"/>
      <c r="CR11" s="615">
        <v>473466</v>
      </c>
      <c r="CS11" s="616"/>
      <c r="CT11" s="616"/>
      <c r="CU11" s="616"/>
      <c r="CV11" s="616"/>
      <c r="CW11" s="616"/>
      <c r="CX11" s="616"/>
      <c r="CY11" s="617"/>
      <c r="CZ11" s="657">
        <v>11.7</v>
      </c>
      <c r="DA11" s="657"/>
      <c r="DB11" s="657"/>
      <c r="DC11" s="657"/>
      <c r="DD11" s="621">
        <v>67249</v>
      </c>
      <c r="DE11" s="616"/>
      <c r="DF11" s="616"/>
      <c r="DG11" s="616"/>
      <c r="DH11" s="616"/>
      <c r="DI11" s="616"/>
      <c r="DJ11" s="616"/>
      <c r="DK11" s="616"/>
      <c r="DL11" s="616"/>
      <c r="DM11" s="616"/>
      <c r="DN11" s="616"/>
      <c r="DO11" s="616"/>
      <c r="DP11" s="617"/>
      <c r="DQ11" s="621">
        <v>199643</v>
      </c>
      <c r="DR11" s="616"/>
      <c r="DS11" s="616"/>
      <c r="DT11" s="616"/>
      <c r="DU11" s="616"/>
      <c r="DV11" s="616"/>
      <c r="DW11" s="616"/>
      <c r="DX11" s="616"/>
      <c r="DY11" s="616"/>
      <c r="DZ11" s="616"/>
      <c r="EA11" s="616"/>
      <c r="EB11" s="616"/>
      <c r="EC11" s="656"/>
    </row>
    <row r="12" spans="2:143" ht="11.25" customHeight="1" x14ac:dyDescent="0.15">
      <c r="B12" s="612" t="s">
        <v>181</v>
      </c>
      <c r="C12" s="613"/>
      <c r="D12" s="613"/>
      <c r="E12" s="613"/>
      <c r="F12" s="613"/>
      <c r="G12" s="613"/>
      <c r="H12" s="613"/>
      <c r="I12" s="613"/>
      <c r="J12" s="613"/>
      <c r="K12" s="613"/>
      <c r="L12" s="613"/>
      <c r="M12" s="613"/>
      <c r="N12" s="613"/>
      <c r="O12" s="613"/>
      <c r="P12" s="613"/>
      <c r="Q12" s="614"/>
      <c r="R12" s="615" t="s">
        <v>62</v>
      </c>
      <c r="S12" s="616"/>
      <c r="T12" s="616"/>
      <c r="U12" s="616"/>
      <c r="V12" s="616"/>
      <c r="W12" s="616"/>
      <c r="X12" s="616"/>
      <c r="Y12" s="617"/>
      <c r="Z12" s="657" t="s">
        <v>62</v>
      </c>
      <c r="AA12" s="657"/>
      <c r="AB12" s="657"/>
      <c r="AC12" s="657"/>
      <c r="AD12" s="658" t="s">
        <v>62</v>
      </c>
      <c r="AE12" s="658"/>
      <c r="AF12" s="658"/>
      <c r="AG12" s="658"/>
      <c r="AH12" s="658"/>
      <c r="AI12" s="658"/>
      <c r="AJ12" s="658"/>
      <c r="AK12" s="658"/>
      <c r="AL12" s="618" t="s">
        <v>62</v>
      </c>
      <c r="AM12" s="619"/>
      <c r="AN12" s="619"/>
      <c r="AO12" s="659"/>
      <c r="AP12" s="612" t="s">
        <v>182</v>
      </c>
      <c r="AQ12" s="613"/>
      <c r="AR12" s="613"/>
      <c r="AS12" s="613"/>
      <c r="AT12" s="613"/>
      <c r="AU12" s="613"/>
      <c r="AV12" s="613"/>
      <c r="AW12" s="613"/>
      <c r="AX12" s="613"/>
      <c r="AY12" s="613"/>
      <c r="AZ12" s="613"/>
      <c r="BA12" s="613"/>
      <c r="BB12" s="613"/>
      <c r="BC12" s="613"/>
      <c r="BD12" s="613"/>
      <c r="BE12" s="613"/>
      <c r="BF12" s="614"/>
      <c r="BG12" s="615">
        <v>163267</v>
      </c>
      <c r="BH12" s="616"/>
      <c r="BI12" s="616"/>
      <c r="BJ12" s="616"/>
      <c r="BK12" s="616"/>
      <c r="BL12" s="616"/>
      <c r="BM12" s="616"/>
      <c r="BN12" s="617"/>
      <c r="BO12" s="657">
        <v>57.7</v>
      </c>
      <c r="BP12" s="657"/>
      <c r="BQ12" s="657"/>
      <c r="BR12" s="657"/>
      <c r="BS12" s="658" t="s">
        <v>62</v>
      </c>
      <c r="BT12" s="658"/>
      <c r="BU12" s="658"/>
      <c r="BV12" s="658"/>
      <c r="BW12" s="658"/>
      <c r="BX12" s="658"/>
      <c r="BY12" s="658"/>
      <c r="BZ12" s="658"/>
      <c r="CA12" s="658"/>
      <c r="CB12" s="692"/>
      <c r="CD12" s="612" t="s">
        <v>183</v>
      </c>
      <c r="CE12" s="613"/>
      <c r="CF12" s="613"/>
      <c r="CG12" s="613"/>
      <c r="CH12" s="613"/>
      <c r="CI12" s="613"/>
      <c r="CJ12" s="613"/>
      <c r="CK12" s="613"/>
      <c r="CL12" s="613"/>
      <c r="CM12" s="613"/>
      <c r="CN12" s="613"/>
      <c r="CO12" s="613"/>
      <c r="CP12" s="613"/>
      <c r="CQ12" s="614"/>
      <c r="CR12" s="615">
        <v>237883</v>
      </c>
      <c r="CS12" s="616"/>
      <c r="CT12" s="616"/>
      <c r="CU12" s="616"/>
      <c r="CV12" s="616"/>
      <c r="CW12" s="616"/>
      <c r="CX12" s="616"/>
      <c r="CY12" s="617"/>
      <c r="CZ12" s="657">
        <v>5.9</v>
      </c>
      <c r="DA12" s="657"/>
      <c r="DB12" s="657"/>
      <c r="DC12" s="657"/>
      <c r="DD12" s="621">
        <v>83015</v>
      </c>
      <c r="DE12" s="616"/>
      <c r="DF12" s="616"/>
      <c r="DG12" s="616"/>
      <c r="DH12" s="616"/>
      <c r="DI12" s="616"/>
      <c r="DJ12" s="616"/>
      <c r="DK12" s="616"/>
      <c r="DL12" s="616"/>
      <c r="DM12" s="616"/>
      <c r="DN12" s="616"/>
      <c r="DO12" s="616"/>
      <c r="DP12" s="617"/>
      <c r="DQ12" s="621">
        <v>155610</v>
      </c>
      <c r="DR12" s="616"/>
      <c r="DS12" s="616"/>
      <c r="DT12" s="616"/>
      <c r="DU12" s="616"/>
      <c r="DV12" s="616"/>
      <c r="DW12" s="616"/>
      <c r="DX12" s="616"/>
      <c r="DY12" s="616"/>
      <c r="DZ12" s="616"/>
      <c r="EA12" s="616"/>
      <c r="EB12" s="616"/>
      <c r="EC12" s="656"/>
    </row>
    <row r="13" spans="2:143" ht="11.25" customHeight="1" x14ac:dyDescent="0.15">
      <c r="B13" s="612" t="s">
        <v>184</v>
      </c>
      <c r="C13" s="613"/>
      <c r="D13" s="613"/>
      <c r="E13" s="613"/>
      <c r="F13" s="613"/>
      <c r="G13" s="613"/>
      <c r="H13" s="613"/>
      <c r="I13" s="613"/>
      <c r="J13" s="613"/>
      <c r="K13" s="613"/>
      <c r="L13" s="613"/>
      <c r="M13" s="613"/>
      <c r="N13" s="613"/>
      <c r="O13" s="613"/>
      <c r="P13" s="613"/>
      <c r="Q13" s="614"/>
      <c r="R13" s="615" t="s">
        <v>62</v>
      </c>
      <c r="S13" s="616"/>
      <c r="T13" s="616"/>
      <c r="U13" s="616"/>
      <c r="V13" s="616"/>
      <c r="W13" s="616"/>
      <c r="X13" s="616"/>
      <c r="Y13" s="617"/>
      <c r="Z13" s="657" t="s">
        <v>62</v>
      </c>
      <c r="AA13" s="657"/>
      <c r="AB13" s="657"/>
      <c r="AC13" s="657"/>
      <c r="AD13" s="658" t="s">
        <v>62</v>
      </c>
      <c r="AE13" s="658"/>
      <c r="AF13" s="658"/>
      <c r="AG13" s="658"/>
      <c r="AH13" s="658"/>
      <c r="AI13" s="658"/>
      <c r="AJ13" s="658"/>
      <c r="AK13" s="658"/>
      <c r="AL13" s="618" t="s">
        <v>62</v>
      </c>
      <c r="AM13" s="619"/>
      <c r="AN13" s="619"/>
      <c r="AO13" s="659"/>
      <c r="AP13" s="612" t="s">
        <v>185</v>
      </c>
      <c r="AQ13" s="613"/>
      <c r="AR13" s="613"/>
      <c r="AS13" s="613"/>
      <c r="AT13" s="613"/>
      <c r="AU13" s="613"/>
      <c r="AV13" s="613"/>
      <c r="AW13" s="613"/>
      <c r="AX13" s="613"/>
      <c r="AY13" s="613"/>
      <c r="AZ13" s="613"/>
      <c r="BA13" s="613"/>
      <c r="BB13" s="613"/>
      <c r="BC13" s="613"/>
      <c r="BD13" s="613"/>
      <c r="BE13" s="613"/>
      <c r="BF13" s="614"/>
      <c r="BG13" s="615">
        <v>94731</v>
      </c>
      <c r="BH13" s="616"/>
      <c r="BI13" s="616"/>
      <c r="BJ13" s="616"/>
      <c r="BK13" s="616"/>
      <c r="BL13" s="616"/>
      <c r="BM13" s="616"/>
      <c r="BN13" s="617"/>
      <c r="BO13" s="657">
        <v>33.5</v>
      </c>
      <c r="BP13" s="657"/>
      <c r="BQ13" s="657"/>
      <c r="BR13" s="657"/>
      <c r="BS13" s="658" t="s">
        <v>62</v>
      </c>
      <c r="BT13" s="658"/>
      <c r="BU13" s="658"/>
      <c r="BV13" s="658"/>
      <c r="BW13" s="658"/>
      <c r="BX13" s="658"/>
      <c r="BY13" s="658"/>
      <c r="BZ13" s="658"/>
      <c r="CA13" s="658"/>
      <c r="CB13" s="692"/>
      <c r="CD13" s="612" t="s">
        <v>186</v>
      </c>
      <c r="CE13" s="613"/>
      <c r="CF13" s="613"/>
      <c r="CG13" s="613"/>
      <c r="CH13" s="613"/>
      <c r="CI13" s="613"/>
      <c r="CJ13" s="613"/>
      <c r="CK13" s="613"/>
      <c r="CL13" s="613"/>
      <c r="CM13" s="613"/>
      <c r="CN13" s="613"/>
      <c r="CO13" s="613"/>
      <c r="CP13" s="613"/>
      <c r="CQ13" s="614"/>
      <c r="CR13" s="615">
        <v>359957</v>
      </c>
      <c r="CS13" s="616"/>
      <c r="CT13" s="616"/>
      <c r="CU13" s="616"/>
      <c r="CV13" s="616"/>
      <c r="CW13" s="616"/>
      <c r="CX13" s="616"/>
      <c r="CY13" s="617"/>
      <c r="CZ13" s="657">
        <v>8.9</v>
      </c>
      <c r="DA13" s="657"/>
      <c r="DB13" s="657"/>
      <c r="DC13" s="657"/>
      <c r="DD13" s="621">
        <v>114437</v>
      </c>
      <c r="DE13" s="616"/>
      <c r="DF13" s="616"/>
      <c r="DG13" s="616"/>
      <c r="DH13" s="616"/>
      <c r="DI13" s="616"/>
      <c r="DJ13" s="616"/>
      <c r="DK13" s="616"/>
      <c r="DL13" s="616"/>
      <c r="DM13" s="616"/>
      <c r="DN13" s="616"/>
      <c r="DO13" s="616"/>
      <c r="DP13" s="617"/>
      <c r="DQ13" s="621">
        <v>189285</v>
      </c>
      <c r="DR13" s="616"/>
      <c r="DS13" s="616"/>
      <c r="DT13" s="616"/>
      <c r="DU13" s="616"/>
      <c r="DV13" s="616"/>
      <c r="DW13" s="616"/>
      <c r="DX13" s="616"/>
      <c r="DY13" s="616"/>
      <c r="DZ13" s="616"/>
      <c r="EA13" s="616"/>
      <c r="EB13" s="616"/>
      <c r="EC13" s="656"/>
    </row>
    <row r="14" spans="2:143" ht="11.25" customHeight="1" x14ac:dyDescent="0.15">
      <c r="B14" s="612" t="s">
        <v>187</v>
      </c>
      <c r="C14" s="613"/>
      <c r="D14" s="613"/>
      <c r="E14" s="613"/>
      <c r="F14" s="613"/>
      <c r="G14" s="613"/>
      <c r="H14" s="613"/>
      <c r="I14" s="613"/>
      <c r="J14" s="613"/>
      <c r="K14" s="613"/>
      <c r="L14" s="613"/>
      <c r="M14" s="613"/>
      <c r="N14" s="613"/>
      <c r="O14" s="613"/>
      <c r="P14" s="613"/>
      <c r="Q14" s="614"/>
      <c r="R14" s="615">
        <v>200</v>
      </c>
      <c r="S14" s="616"/>
      <c r="T14" s="616"/>
      <c r="U14" s="616"/>
      <c r="V14" s="616"/>
      <c r="W14" s="616"/>
      <c r="X14" s="616"/>
      <c r="Y14" s="617"/>
      <c r="Z14" s="657">
        <v>0</v>
      </c>
      <c r="AA14" s="657"/>
      <c r="AB14" s="657"/>
      <c r="AC14" s="657"/>
      <c r="AD14" s="658">
        <v>200</v>
      </c>
      <c r="AE14" s="658"/>
      <c r="AF14" s="658"/>
      <c r="AG14" s="658"/>
      <c r="AH14" s="658"/>
      <c r="AI14" s="658"/>
      <c r="AJ14" s="658"/>
      <c r="AK14" s="658"/>
      <c r="AL14" s="618">
        <v>0</v>
      </c>
      <c r="AM14" s="619"/>
      <c r="AN14" s="619"/>
      <c r="AO14" s="659"/>
      <c r="AP14" s="612" t="s">
        <v>188</v>
      </c>
      <c r="AQ14" s="613"/>
      <c r="AR14" s="613"/>
      <c r="AS14" s="613"/>
      <c r="AT14" s="613"/>
      <c r="AU14" s="613"/>
      <c r="AV14" s="613"/>
      <c r="AW14" s="613"/>
      <c r="AX14" s="613"/>
      <c r="AY14" s="613"/>
      <c r="AZ14" s="613"/>
      <c r="BA14" s="613"/>
      <c r="BB14" s="613"/>
      <c r="BC14" s="613"/>
      <c r="BD14" s="613"/>
      <c r="BE14" s="613"/>
      <c r="BF14" s="614"/>
      <c r="BG14" s="615">
        <v>12927</v>
      </c>
      <c r="BH14" s="616"/>
      <c r="BI14" s="616"/>
      <c r="BJ14" s="616"/>
      <c r="BK14" s="616"/>
      <c r="BL14" s="616"/>
      <c r="BM14" s="616"/>
      <c r="BN14" s="617"/>
      <c r="BO14" s="657">
        <v>4.5999999999999996</v>
      </c>
      <c r="BP14" s="657"/>
      <c r="BQ14" s="657"/>
      <c r="BR14" s="657"/>
      <c r="BS14" s="658" t="s">
        <v>62</v>
      </c>
      <c r="BT14" s="658"/>
      <c r="BU14" s="658"/>
      <c r="BV14" s="658"/>
      <c r="BW14" s="658"/>
      <c r="BX14" s="658"/>
      <c r="BY14" s="658"/>
      <c r="BZ14" s="658"/>
      <c r="CA14" s="658"/>
      <c r="CB14" s="692"/>
      <c r="CD14" s="612" t="s">
        <v>189</v>
      </c>
      <c r="CE14" s="613"/>
      <c r="CF14" s="613"/>
      <c r="CG14" s="613"/>
      <c r="CH14" s="613"/>
      <c r="CI14" s="613"/>
      <c r="CJ14" s="613"/>
      <c r="CK14" s="613"/>
      <c r="CL14" s="613"/>
      <c r="CM14" s="613"/>
      <c r="CN14" s="613"/>
      <c r="CO14" s="613"/>
      <c r="CP14" s="613"/>
      <c r="CQ14" s="614"/>
      <c r="CR14" s="615">
        <v>105515</v>
      </c>
      <c r="CS14" s="616"/>
      <c r="CT14" s="616"/>
      <c r="CU14" s="616"/>
      <c r="CV14" s="616"/>
      <c r="CW14" s="616"/>
      <c r="CX14" s="616"/>
      <c r="CY14" s="617"/>
      <c r="CZ14" s="657">
        <v>2.6</v>
      </c>
      <c r="DA14" s="657"/>
      <c r="DB14" s="657"/>
      <c r="DC14" s="657"/>
      <c r="DD14" s="621">
        <v>1204</v>
      </c>
      <c r="DE14" s="616"/>
      <c r="DF14" s="616"/>
      <c r="DG14" s="616"/>
      <c r="DH14" s="616"/>
      <c r="DI14" s="616"/>
      <c r="DJ14" s="616"/>
      <c r="DK14" s="616"/>
      <c r="DL14" s="616"/>
      <c r="DM14" s="616"/>
      <c r="DN14" s="616"/>
      <c r="DO14" s="616"/>
      <c r="DP14" s="617"/>
      <c r="DQ14" s="621">
        <v>99326</v>
      </c>
      <c r="DR14" s="616"/>
      <c r="DS14" s="616"/>
      <c r="DT14" s="616"/>
      <c r="DU14" s="616"/>
      <c r="DV14" s="616"/>
      <c r="DW14" s="616"/>
      <c r="DX14" s="616"/>
      <c r="DY14" s="616"/>
      <c r="DZ14" s="616"/>
      <c r="EA14" s="616"/>
      <c r="EB14" s="616"/>
      <c r="EC14" s="656"/>
    </row>
    <row r="15" spans="2:143" ht="11.25" customHeight="1" x14ac:dyDescent="0.15">
      <c r="B15" s="612" t="s">
        <v>190</v>
      </c>
      <c r="C15" s="613"/>
      <c r="D15" s="613"/>
      <c r="E15" s="613"/>
      <c r="F15" s="613"/>
      <c r="G15" s="613"/>
      <c r="H15" s="613"/>
      <c r="I15" s="613"/>
      <c r="J15" s="613"/>
      <c r="K15" s="613"/>
      <c r="L15" s="613"/>
      <c r="M15" s="613"/>
      <c r="N15" s="613"/>
      <c r="O15" s="613"/>
      <c r="P15" s="613"/>
      <c r="Q15" s="614"/>
      <c r="R15" s="615" t="s">
        <v>62</v>
      </c>
      <c r="S15" s="616"/>
      <c r="T15" s="616"/>
      <c r="U15" s="616"/>
      <c r="V15" s="616"/>
      <c r="W15" s="616"/>
      <c r="X15" s="616"/>
      <c r="Y15" s="617"/>
      <c r="Z15" s="657" t="s">
        <v>62</v>
      </c>
      <c r="AA15" s="657"/>
      <c r="AB15" s="657"/>
      <c r="AC15" s="657"/>
      <c r="AD15" s="658" t="s">
        <v>62</v>
      </c>
      <c r="AE15" s="658"/>
      <c r="AF15" s="658"/>
      <c r="AG15" s="658"/>
      <c r="AH15" s="658"/>
      <c r="AI15" s="658"/>
      <c r="AJ15" s="658"/>
      <c r="AK15" s="658"/>
      <c r="AL15" s="618" t="s">
        <v>62</v>
      </c>
      <c r="AM15" s="619"/>
      <c r="AN15" s="619"/>
      <c r="AO15" s="659"/>
      <c r="AP15" s="612" t="s">
        <v>191</v>
      </c>
      <c r="AQ15" s="613"/>
      <c r="AR15" s="613"/>
      <c r="AS15" s="613"/>
      <c r="AT15" s="613"/>
      <c r="AU15" s="613"/>
      <c r="AV15" s="613"/>
      <c r="AW15" s="613"/>
      <c r="AX15" s="613"/>
      <c r="AY15" s="613"/>
      <c r="AZ15" s="613"/>
      <c r="BA15" s="613"/>
      <c r="BB15" s="613"/>
      <c r="BC15" s="613"/>
      <c r="BD15" s="613"/>
      <c r="BE15" s="613"/>
      <c r="BF15" s="614"/>
      <c r="BG15" s="615">
        <v>7387</v>
      </c>
      <c r="BH15" s="616"/>
      <c r="BI15" s="616"/>
      <c r="BJ15" s="616"/>
      <c r="BK15" s="616"/>
      <c r="BL15" s="616"/>
      <c r="BM15" s="616"/>
      <c r="BN15" s="617"/>
      <c r="BO15" s="657">
        <v>2.6</v>
      </c>
      <c r="BP15" s="657"/>
      <c r="BQ15" s="657"/>
      <c r="BR15" s="657"/>
      <c r="BS15" s="658" t="s">
        <v>62</v>
      </c>
      <c r="BT15" s="658"/>
      <c r="BU15" s="658"/>
      <c r="BV15" s="658"/>
      <c r="BW15" s="658"/>
      <c r="BX15" s="658"/>
      <c r="BY15" s="658"/>
      <c r="BZ15" s="658"/>
      <c r="CA15" s="658"/>
      <c r="CB15" s="692"/>
      <c r="CD15" s="612" t="s">
        <v>192</v>
      </c>
      <c r="CE15" s="613"/>
      <c r="CF15" s="613"/>
      <c r="CG15" s="613"/>
      <c r="CH15" s="613"/>
      <c r="CI15" s="613"/>
      <c r="CJ15" s="613"/>
      <c r="CK15" s="613"/>
      <c r="CL15" s="613"/>
      <c r="CM15" s="613"/>
      <c r="CN15" s="613"/>
      <c r="CO15" s="613"/>
      <c r="CP15" s="613"/>
      <c r="CQ15" s="614"/>
      <c r="CR15" s="615">
        <v>331690</v>
      </c>
      <c r="CS15" s="616"/>
      <c r="CT15" s="616"/>
      <c r="CU15" s="616"/>
      <c r="CV15" s="616"/>
      <c r="CW15" s="616"/>
      <c r="CX15" s="616"/>
      <c r="CY15" s="617"/>
      <c r="CZ15" s="657">
        <v>8.1999999999999993</v>
      </c>
      <c r="DA15" s="657"/>
      <c r="DB15" s="657"/>
      <c r="DC15" s="657"/>
      <c r="DD15" s="621">
        <v>20597</v>
      </c>
      <c r="DE15" s="616"/>
      <c r="DF15" s="616"/>
      <c r="DG15" s="616"/>
      <c r="DH15" s="616"/>
      <c r="DI15" s="616"/>
      <c r="DJ15" s="616"/>
      <c r="DK15" s="616"/>
      <c r="DL15" s="616"/>
      <c r="DM15" s="616"/>
      <c r="DN15" s="616"/>
      <c r="DO15" s="616"/>
      <c r="DP15" s="617"/>
      <c r="DQ15" s="621">
        <v>304183</v>
      </c>
      <c r="DR15" s="616"/>
      <c r="DS15" s="616"/>
      <c r="DT15" s="616"/>
      <c r="DU15" s="616"/>
      <c r="DV15" s="616"/>
      <c r="DW15" s="616"/>
      <c r="DX15" s="616"/>
      <c r="DY15" s="616"/>
      <c r="DZ15" s="616"/>
      <c r="EA15" s="616"/>
      <c r="EB15" s="616"/>
      <c r="EC15" s="656"/>
    </row>
    <row r="16" spans="2:143" ht="11.25" customHeight="1" x14ac:dyDescent="0.15">
      <c r="B16" s="612" t="s">
        <v>193</v>
      </c>
      <c r="C16" s="613"/>
      <c r="D16" s="613"/>
      <c r="E16" s="613"/>
      <c r="F16" s="613"/>
      <c r="G16" s="613"/>
      <c r="H16" s="613"/>
      <c r="I16" s="613"/>
      <c r="J16" s="613"/>
      <c r="K16" s="613"/>
      <c r="L16" s="613"/>
      <c r="M16" s="613"/>
      <c r="N16" s="613"/>
      <c r="O16" s="613"/>
      <c r="P16" s="613"/>
      <c r="Q16" s="614"/>
      <c r="R16" s="615">
        <v>2116</v>
      </c>
      <c r="S16" s="616"/>
      <c r="T16" s="616"/>
      <c r="U16" s="616"/>
      <c r="V16" s="616"/>
      <c r="W16" s="616"/>
      <c r="X16" s="616"/>
      <c r="Y16" s="617"/>
      <c r="Z16" s="657">
        <v>0</v>
      </c>
      <c r="AA16" s="657"/>
      <c r="AB16" s="657"/>
      <c r="AC16" s="657"/>
      <c r="AD16" s="658">
        <v>2116</v>
      </c>
      <c r="AE16" s="658"/>
      <c r="AF16" s="658"/>
      <c r="AG16" s="658"/>
      <c r="AH16" s="658"/>
      <c r="AI16" s="658"/>
      <c r="AJ16" s="658"/>
      <c r="AK16" s="658"/>
      <c r="AL16" s="618">
        <v>0.1</v>
      </c>
      <c r="AM16" s="619"/>
      <c r="AN16" s="619"/>
      <c r="AO16" s="659"/>
      <c r="AP16" s="612" t="s">
        <v>194</v>
      </c>
      <c r="AQ16" s="613"/>
      <c r="AR16" s="613"/>
      <c r="AS16" s="613"/>
      <c r="AT16" s="613"/>
      <c r="AU16" s="613"/>
      <c r="AV16" s="613"/>
      <c r="AW16" s="613"/>
      <c r="AX16" s="613"/>
      <c r="AY16" s="613"/>
      <c r="AZ16" s="613"/>
      <c r="BA16" s="613"/>
      <c r="BB16" s="613"/>
      <c r="BC16" s="613"/>
      <c r="BD16" s="613"/>
      <c r="BE16" s="613"/>
      <c r="BF16" s="614"/>
      <c r="BG16" s="615" t="s">
        <v>62</v>
      </c>
      <c r="BH16" s="616"/>
      <c r="BI16" s="616"/>
      <c r="BJ16" s="616"/>
      <c r="BK16" s="616"/>
      <c r="BL16" s="616"/>
      <c r="BM16" s="616"/>
      <c r="BN16" s="617"/>
      <c r="BO16" s="657" t="s">
        <v>62</v>
      </c>
      <c r="BP16" s="657"/>
      <c r="BQ16" s="657"/>
      <c r="BR16" s="657"/>
      <c r="BS16" s="658" t="s">
        <v>62</v>
      </c>
      <c r="BT16" s="658"/>
      <c r="BU16" s="658"/>
      <c r="BV16" s="658"/>
      <c r="BW16" s="658"/>
      <c r="BX16" s="658"/>
      <c r="BY16" s="658"/>
      <c r="BZ16" s="658"/>
      <c r="CA16" s="658"/>
      <c r="CB16" s="692"/>
      <c r="CD16" s="612" t="s">
        <v>195</v>
      </c>
      <c r="CE16" s="613"/>
      <c r="CF16" s="613"/>
      <c r="CG16" s="613"/>
      <c r="CH16" s="613"/>
      <c r="CI16" s="613"/>
      <c r="CJ16" s="613"/>
      <c r="CK16" s="613"/>
      <c r="CL16" s="613"/>
      <c r="CM16" s="613"/>
      <c r="CN16" s="613"/>
      <c r="CO16" s="613"/>
      <c r="CP16" s="613"/>
      <c r="CQ16" s="614"/>
      <c r="CR16" s="615">
        <v>45226</v>
      </c>
      <c r="CS16" s="616"/>
      <c r="CT16" s="616"/>
      <c r="CU16" s="616"/>
      <c r="CV16" s="616"/>
      <c r="CW16" s="616"/>
      <c r="CX16" s="616"/>
      <c r="CY16" s="617"/>
      <c r="CZ16" s="657">
        <v>1.1000000000000001</v>
      </c>
      <c r="DA16" s="657"/>
      <c r="DB16" s="657"/>
      <c r="DC16" s="657"/>
      <c r="DD16" s="621" t="s">
        <v>62</v>
      </c>
      <c r="DE16" s="616"/>
      <c r="DF16" s="616"/>
      <c r="DG16" s="616"/>
      <c r="DH16" s="616"/>
      <c r="DI16" s="616"/>
      <c r="DJ16" s="616"/>
      <c r="DK16" s="616"/>
      <c r="DL16" s="616"/>
      <c r="DM16" s="616"/>
      <c r="DN16" s="616"/>
      <c r="DO16" s="616"/>
      <c r="DP16" s="617"/>
      <c r="DQ16" s="621">
        <v>27723</v>
      </c>
      <c r="DR16" s="616"/>
      <c r="DS16" s="616"/>
      <c r="DT16" s="616"/>
      <c r="DU16" s="616"/>
      <c r="DV16" s="616"/>
      <c r="DW16" s="616"/>
      <c r="DX16" s="616"/>
      <c r="DY16" s="616"/>
      <c r="DZ16" s="616"/>
      <c r="EA16" s="616"/>
      <c r="EB16" s="616"/>
      <c r="EC16" s="656"/>
    </row>
    <row r="17" spans="2:133" ht="11.25" customHeight="1" x14ac:dyDescent="0.15">
      <c r="B17" s="612" t="s">
        <v>196</v>
      </c>
      <c r="C17" s="613"/>
      <c r="D17" s="613"/>
      <c r="E17" s="613"/>
      <c r="F17" s="613"/>
      <c r="G17" s="613"/>
      <c r="H17" s="613"/>
      <c r="I17" s="613"/>
      <c r="J17" s="613"/>
      <c r="K17" s="613"/>
      <c r="L17" s="613"/>
      <c r="M17" s="613"/>
      <c r="N17" s="613"/>
      <c r="O17" s="613"/>
      <c r="P17" s="613"/>
      <c r="Q17" s="614"/>
      <c r="R17" s="615">
        <v>4131</v>
      </c>
      <c r="S17" s="616"/>
      <c r="T17" s="616"/>
      <c r="U17" s="616"/>
      <c r="V17" s="616"/>
      <c r="W17" s="616"/>
      <c r="X17" s="616"/>
      <c r="Y17" s="617"/>
      <c r="Z17" s="657">
        <v>0.1</v>
      </c>
      <c r="AA17" s="657"/>
      <c r="AB17" s="657"/>
      <c r="AC17" s="657"/>
      <c r="AD17" s="658">
        <v>4131</v>
      </c>
      <c r="AE17" s="658"/>
      <c r="AF17" s="658"/>
      <c r="AG17" s="658"/>
      <c r="AH17" s="658"/>
      <c r="AI17" s="658"/>
      <c r="AJ17" s="658"/>
      <c r="AK17" s="658"/>
      <c r="AL17" s="618">
        <v>0.2</v>
      </c>
      <c r="AM17" s="619"/>
      <c r="AN17" s="619"/>
      <c r="AO17" s="659"/>
      <c r="AP17" s="612" t="s">
        <v>197</v>
      </c>
      <c r="AQ17" s="613"/>
      <c r="AR17" s="613"/>
      <c r="AS17" s="613"/>
      <c r="AT17" s="613"/>
      <c r="AU17" s="613"/>
      <c r="AV17" s="613"/>
      <c r="AW17" s="613"/>
      <c r="AX17" s="613"/>
      <c r="AY17" s="613"/>
      <c r="AZ17" s="613"/>
      <c r="BA17" s="613"/>
      <c r="BB17" s="613"/>
      <c r="BC17" s="613"/>
      <c r="BD17" s="613"/>
      <c r="BE17" s="613"/>
      <c r="BF17" s="614"/>
      <c r="BG17" s="615" t="s">
        <v>62</v>
      </c>
      <c r="BH17" s="616"/>
      <c r="BI17" s="616"/>
      <c r="BJ17" s="616"/>
      <c r="BK17" s="616"/>
      <c r="BL17" s="616"/>
      <c r="BM17" s="616"/>
      <c r="BN17" s="617"/>
      <c r="BO17" s="657" t="s">
        <v>62</v>
      </c>
      <c r="BP17" s="657"/>
      <c r="BQ17" s="657"/>
      <c r="BR17" s="657"/>
      <c r="BS17" s="658" t="s">
        <v>62</v>
      </c>
      <c r="BT17" s="658"/>
      <c r="BU17" s="658"/>
      <c r="BV17" s="658"/>
      <c r="BW17" s="658"/>
      <c r="BX17" s="658"/>
      <c r="BY17" s="658"/>
      <c r="BZ17" s="658"/>
      <c r="CA17" s="658"/>
      <c r="CB17" s="692"/>
      <c r="CD17" s="612" t="s">
        <v>198</v>
      </c>
      <c r="CE17" s="613"/>
      <c r="CF17" s="613"/>
      <c r="CG17" s="613"/>
      <c r="CH17" s="613"/>
      <c r="CI17" s="613"/>
      <c r="CJ17" s="613"/>
      <c r="CK17" s="613"/>
      <c r="CL17" s="613"/>
      <c r="CM17" s="613"/>
      <c r="CN17" s="613"/>
      <c r="CO17" s="613"/>
      <c r="CP17" s="613"/>
      <c r="CQ17" s="614"/>
      <c r="CR17" s="615">
        <v>437646</v>
      </c>
      <c r="CS17" s="616"/>
      <c r="CT17" s="616"/>
      <c r="CU17" s="616"/>
      <c r="CV17" s="616"/>
      <c r="CW17" s="616"/>
      <c r="CX17" s="616"/>
      <c r="CY17" s="617"/>
      <c r="CZ17" s="657">
        <v>10.8</v>
      </c>
      <c r="DA17" s="657"/>
      <c r="DB17" s="657"/>
      <c r="DC17" s="657"/>
      <c r="DD17" s="621" t="s">
        <v>62</v>
      </c>
      <c r="DE17" s="616"/>
      <c r="DF17" s="616"/>
      <c r="DG17" s="616"/>
      <c r="DH17" s="616"/>
      <c r="DI17" s="616"/>
      <c r="DJ17" s="616"/>
      <c r="DK17" s="616"/>
      <c r="DL17" s="616"/>
      <c r="DM17" s="616"/>
      <c r="DN17" s="616"/>
      <c r="DO17" s="616"/>
      <c r="DP17" s="617"/>
      <c r="DQ17" s="621">
        <v>428921</v>
      </c>
      <c r="DR17" s="616"/>
      <c r="DS17" s="616"/>
      <c r="DT17" s="616"/>
      <c r="DU17" s="616"/>
      <c r="DV17" s="616"/>
      <c r="DW17" s="616"/>
      <c r="DX17" s="616"/>
      <c r="DY17" s="616"/>
      <c r="DZ17" s="616"/>
      <c r="EA17" s="616"/>
      <c r="EB17" s="616"/>
      <c r="EC17" s="656"/>
    </row>
    <row r="18" spans="2:133" ht="11.25" customHeight="1" x14ac:dyDescent="0.15">
      <c r="B18" s="612" t="s">
        <v>199</v>
      </c>
      <c r="C18" s="613"/>
      <c r="D18" s="613"/>
      <c r="E18" s="613"/>
      <c r="F18" s="613"/>
      <c r="G18" s="613"/>
      <c r="H18" s="613"/>
      <c r="I18" s="613"/>
      <c r="J18" s="613"/>
      <c r="K18" s="613"/>
      <c r="L18" s="613"/>
      <c r="M18" s="613"/>
      <c r="N18" s="613"/>
      <c r="O18" s="613"/>
      <c r="P18" s="613"/>
      <c r="Q18" s="614"/>
      <c r="R18" s="615">
        <v>571</v>
      </c>
      <c r="S18" s="616"/>
      <c r="T18" s="616"/>
      <c r="U18" s="616"/>
      <c r="V18" s="616"/>
      <c r="W18" s="616"/>
      <c r="X18" s="616"/>
      <c r="Y18" s="617"/>
      <c r="Z18" s="657">
        <v>0</v>
      </c>
      <c r="AA18" s="657"/>
      <c r="AB18" s="657"/>
      <c r="AC18" s="657"/>
      <c r="AD18" s="658">
        <v>571</v>
      </c>
      <c r="AE18" s="658"/>
      <c r="AF18" s="658"/>
      <c r="AG18" s="658"/>
      <c r="AH18" s="658"/>
      <c r="AI18" s="658"/>
      <c r="AJ18" s="658"/>
      <c r="AK18" s="658"/>
      <c r="AL18" s="618">
        <v>0</v>
      </c>
      <c r="AM18" s="619"/>
      <c r="AN18" s="619"/>
      <c r="AO18" s="659"/>
      <c r="AP18" s="612" t="s">
        <v>200</v>
      </c>
      <c r="AQ18" s="613"/>
      <c r="AR18" s="613"/>
      <c r="AS18" s="613"/>
      <c r="AT18" s="613"/>
      <c r="AU18" s="613"/>
      <c r="AV18" s="613"/>
      <c r="AW18" s="613"/>
      <c r="AX18" s="613"/>
      <c r="AY18" s="613"/>
      <c r="AZ18" s="613"/>
      <c r="BA18" s="613"/>
      <c r="BB18" s="613"/>
      <c r="BC18" s="613"/>
      <c r="BD18" s="613"/>
      <c r="BE18" s="613"/>
      <c r="BF18" s="614"/>
      <c r="BG18" s="615" t="s">
        <v>62</v>
      </c>
      <c r="BH18" s="616"/>
      <c r="BI18" s="616"/>
      <c r="BJ18" s="616"/>
      <c r="BK18" s="616"/>
      <c r="BL18" s="616"/>
      <c r="BM18" s="616"/>
      <c r="BN18" s="617"/>
      <c r="BO18" s="657" t="s">
        <v>62</v>
      </c>
      <c r="BP18" s="657"/>
      <c r="BQ18" s="657"/>
      <c r="BR18" s="657"/>
      <c r="BS18" s="658" t="s">
        <v>62</v>
      </c>
      <c r="BT18" s="658"/>
      <c r="BU18" s="658"/>
      <c r="BV18" s="658"/>
      <c r="BW18" s="658"/>
      <c r="BX18" s="658"/>
      <c r="BY18" s="658"/>
      <c r="BZ18" s="658"/>
      <c r="CA18" s="658"/>
      <c r="CB18" s="692"/>
      <c r="CD18" s="612" t="s">
        <v>201</v>
      </c>
      <c r="CE18" s="613"/>
      <c r="CF18" s="613"/>
      <c r="CG18" s="613"/>
      <c r="CH18" s="613"/>
      <c r="CI18" s="613"/>
      <c r="CJ18" s="613"/>
      <c r="CK18" s="613"/>
      <c r="CL18" s="613"/>
      <c r="CM18" s="613"/>
      <c r="CN18" s="613"/>
      <c r="CO18" s="613"/>
      <c r="CP18" s="613"/>
      <c r="CQ18" s="614"/>
      <c r="CR18" s="615" t="s">
        <v>62</v>
      </c>
      <c r="CS18" s="616"/>
      <c r="CT18" s="616"/>
      <c r="CU18" s="616"/>
      <c r="CV18" s="616"/>
      <c r="CW18" s="616"/>
      <c r="CX18" s="616"/>
      <c r="CY18" s="617"/>
      <c r="CZ18" s="657" t="s">
        <v>62</v>
      </c>
      <c r="DA18" s="657"/>
      <c r="DB18" s="657"/>
      <c r="DC18" s="657"/>
      <c r="DD18" s="621" t="s">
        <v>62</v>
      </c>
      <c r="DE18" s="616"/>
      <c r="DF18" s="616"/>
      <c r="DG18" s="616"/>
      <c r="DH18" s="616"/>
      <c r="DI18" s="616"/>
      <c r="DJ18" s="616"/>
      <c r="DK18" s="616"/>
      <c r="DL18" s="616"/>
      <c r="DM18" s="616"/>
      <c r="DN18" s="616"/>
      <c r="DO18" s="616"/>
      <c r="DP18" s="617"/>
      <c r="DQ18" s="621" t="s">
        <v>62</v>
      </c>
      <c r="DR18" s="616"/>
      <c r="DS18" s="616"/>
      <c r="DT18" s="616"/>
      <c r="DU18" s="616"/>
      <c r="DV18" s="616"/>
      <c r="DW18" s="616"/>
      <c r="DX18" s="616"/>
      <c r="DY18" s="616"/>
      <c r="DZ18" s="616"/>
      <c r="EA18" s="616"/>
      <c r="EB18" s="616"/>
      <c r="EC18" s="656"/>
    </row>
    <row r="19" spans="2:133" ht="11.25" customHeight="1" x14ac:dyDescent="0.15">
      <c r="B19" s="612" t="s">
        <v>202</v>
      </c>
      <c r="C19" s="613"/>
      <c r="D19" s="613"/>
      <c r="E19" s="613"/>
      <c r="F19" s="613"/>
      <c r="G19" s="613"/>
      <c r="H19" s="613"/>
      <c r="I19" s="613"/>
      <c r="J19" s="613"/>
      <c r="K19" s="613"/>
      <c r="L19" s="613"/>
      <c r="M19" s="613"/>
      <c r="N19" s="613"/>
      <c r="O19" s="613"/>
      <c r="P19" s="613"/>
      <c r="Q19" s="614"/>
      <c r="R19" s="615">
        <v>571</v>
      </c>
      <c r="S19" s="616"/>
      <c r="T19" s="616"/>
      <c r="U19" s="616"/>
      <c r="V19" s="616"/>
      <c r="W19" s="616"/>
      <c r="X19" s="616"/>
      <c r="Y19" s="617"/>
      <c r="Z19" s="657">
        <v>0</v>
      </c>
      <c r="AA19" s="657"/>
      <c r="AB19" s="657"/>
      <c r="AC19" s="657"/>
      <c r="AD19" s="658">
        <v>571</v>
      </c>
      <c r="AE19" s="658"/>
      <c r="AF19" s="658"/>
      <c r="AG19" s="658"/>
      <c r="AH19" s="658"/>
      <c r="AI19" s="658"/>
      <c r="AJ19" s="658"/>
      <c r="AK19" s="658"/>
      <c r="AL19" s="618">
        <v>0</v>
      </c>
      <c r="AM19" s="619"/>
      <c r="AN19" s="619"/>
      <c r="AO19" s="659"/>
      <c r="AP19" s="612" t="s">
        <v>203</v>
      </c>
      <c r="AQ19" s="613"/>
      <c r="AR19" s="613"/>
      <c r="AS19" s="613"/>
      <c r="AT19" s="613"/>
      <c r="AU19" s="613"/>
      <c r="AV19" s="613"/>
      <c r="AW19" s="613"/>
      <c r="AX19" s="613"/>
      <c r="AY19" s="613"/>
      <c r="AZ19" s="613"/>
      <c r="BA19" s="613"/>
      <c r="BB19" s="613"/>
      <c r="BC19" s="613"/>
      <c r="BD19" s="613"/>
      <c r="BE19" s="613"/>
      <c r="BF19" s="614"/>
      <c r="BG19" s="615" t="s">
        <v>62</v>
      </c>
      <c r="BH19" s="616"/>
      <c r="BI19" s="616"/>
      <c r="BJ19" s="616"/>
      <c r="BK19" s="616"/>
      <c r="BL19" s="616"/>
      <c r="BM19" s="616"/>
      <c r="BN19" s="617"/>
      <c r="BO19" s="657" t="s">
        <v>62</v>
      </c>
      <c r="BP19" s="657"/>
      <c r="BQ19" s="657"/>
      <c r="BR19" s="657"/>
      <c r="BS19" s="658" t="s">
        <v>62</v>
      </c>
      <c r="BT19" s="658"/>
      <c r="BU19" s="658"/>
      <c r="BV19" s="658"/>
      <c r="BW19" s="658"/>
      <c r="BX19" s="658"/>
      <c r="BY19" s="658"/>
      <c r="BZ19" s="658"/>
      <c r="CA19" s="658"/>
      <c r="CB19" s="692"/>
      <c r="CD19" s="612" t="s">
        <v>204</v>
      </c>
      <c r="CE19" s="613"/>
      <c r="CF19" s="613"/>
      <c r="CG19" s="613"/>
      <c r="CH19" s="613"/>
      <c r="CI19" s="613"/>
      <c r="CJ19" s="613"/>
      <c r="CK19" s="613"/>
      <c r="CL19" s="613"/>
      <c r="CM19" s="613"/>
      <c r="CN19" s="613"/>
      <c r="CO19" s="613"/>
      <c r="CP19" s="613"/>
      <c r="CQ19" s="614"/>
      <c r="CR19" s="615" t="s">
        <v>62</v>
      </c>
      <c r="CS19" s="616"/>
      <c r="CT19" s="616"/>
      <c r="CU19" s="616"/>
      <c r="CV19" s="616"/>
      <c r="CW19" s="616"/>
      <c r="CX19" s="616"/>
      <c r="CY19" s="617"/>
      <c r="CZ19" s="657" t="s">
        <v>62</v>
      </c>
      <c r="DA19" s="657"/>
      <c r="DB19" s="657"/>
      <c r="DC19" s="657"/>
      <c r="DD19" s="621" t="s">
        <v>62</v>
      </c>
      <c r="DE19" s="616"/>
      <c r="DF19" s="616"/>
      <c r="DG19" s="616"/>
      <c r="DH19" s="616"/>
      <c r="DI19" s="616"/>
      <c r="DJ19" s="616"/>
      <c r="DK19" s="616"/>
      <c r="DL19" s="616"/>
      <c r="DM19" s="616"/>
      <c r="DN19" s="616"/>
      <c r="DO19" s="616"/>
      <c r="DP19" s="617"/>
      <c r="DQ19" s="621" t="s">
        <v>62</v>
      </c>
      <c r="DR19" s="616"/>
      <c r="DS19" s="616"/>
      <c r="DT19" s="616"/>
      <c r="DU19" s="616"/>
      <c r="DV19" s="616"/>
      <c r="DW19" s="616"/>
      <c r="DX19" s="616"/>
      <c r="DY19" s="616"/>
      <c r="DZ19" s="616"/>
      <c r="EA19" s="616"/>
      <c r="EB19" s="616"/>
      <c r="EC19" s="656"/>
    </row>
    <row r="20" spans="2:133" ht="11.25" customHeight="1" x14ac:dyDescent="0.15">
      <c r="B20" s="682" t="s">
        <v>205</v>
      </c>
      <c r="C20" s="683"/>
      <c r="D20" s="683"/>
      <c r="E20" s="683"/>
      <c r="F20" s="683"/>
      <c r="G20" s="683"/>
      <c r="H20" s="683"/>
      <c r="I20" s="683"/>
      <c r="J20" s="683"/>
      <c r="K20" s="683"/>
      <c r="L20" s="683"/>
      <c r="M20" s="683"/>
      <c r="N20" s="683"/>
      <c r="O20" s="683"/>
      <c r="P20" s="683"/>
      <c r="Q20" s="684"/>
      <c r="R20" s="615" t="s">
        <v>62</v>
      </c>
      <c r="S20" s="616"/>
      <c r="T20" s="616"/>
      <c r="U20" s="616"/>
      <c r="V20" s="616"/>
      <c r="W20" s="616"/>
      <c r="X20" s="616"/>
      <c r="Y20" s="617"/>
      <c r="Z20" s="657" t="s">
        <v>62</v>
      </c>
      <c r="AA20" s="657"/>
      <c r="AB20" s="657"/>
      <c r="AC20" s="657"/>
      <c r="AD20" s="658" t="s">
        <v>62</v>
      </c>
      <c r="AE20" s="658"/>
      <c r="AF20" s="658"/>
      <c r="AG20" s="658"/>
      <c r="AH20" s="658"/>
      <c r="AI20" s="658"/>
      <c r="AJ20" s="658"/>
      <c r="AK20" s="658"/>
      <c r="AL20" s="618" t="s">
        <v>62</v>
      </c>
      <c r="AM20" s="619"/>
      <c r="AN20" s="619"/>
      <c r="AO20" s="659"/>
      <c r="AP20" s="612" t="s">
        <v>206</v>
      </c>
      <c r="AQ20" s="613"/>
      <c r="AR20" s="613"/>
      <c r="AS20" s="613"/>
      <c r="AT20" s="613"/>
      <c r="AU20" s="613"/>
      <c r="AV20" s="613"/>
      <c r="AW20" s="613"/>
      <c r="AX20" s="613"/>
      <c r="AY20" s="613"/>
      <c r="AZ20" s="613"/>
      <c r="BA20" s="613"/>
      <c r="BB20" s="613"/>
      <c r="BC20" s="613"/>
      <c r="BD20" s="613"/>
      <c r="BE20" s="613"/>
      <c r="BF20" s="614"/>
      <c r="BG20" s="615" t="s">
        <v>62</v>
      </c>
      <c r="BH20" s="616"/>
      <c r="BI20" s="616"/>
      <c r="BJ20" s="616"/>
      <c r="BK20" s="616"/>
      <c r="BL20" s="616"/>
      <c r="BM20" s="616"/>
      <c r="BN20" s="617"/>
      <c r="BO20" s="657" t="s">
        <v>62</v>
      </c>
      <c r="BP20" s="657"/>
      <c r="BQ20" s="657"/>
      <c r="BR20" s="657"/>
      <c r="BS20" s="658" t="s">
        <v>62</v>
      </c>
      <c r="BT20" s="658"/>
      <c r="BU20" s="658"/>
      <c r="BV20" s="658"/>
      <c r="BW20" s="658"/>
      <c r="BX20" s="658"/>
      <c r="BY20" s="658"/>
      <c r="BZ20" s="658"/>
      <c r="CA20" s="658"/>
      <c r="CB20" s="692"/>
      <c r="CD20" s="612" t="s">
        <v>207</v>
      </c>
      <c r="CE20" s="613"/>
      <c r="CF20" s="613"/>
      <c r="CG20" s="613"/>
      <c r="CH20" s="613"/>
      <c r="CI20" s="613"/>
      <c r="CJ20" s="613"/>
      <c r="CK20" s="613"/>
      <c r="CL20" s="613"/>
      <c r="CM20" s="613"/>
      <c r="CN20" s="613"/>
      <c r="CO20" s="613"/>
      <c r="CP20" s="613"/>
      <c r="CQ20" s="614"/>
      <c r="CR20" s="615">
        <v>4058836</v>
      </c>
      <c r="CS20" s="616"/>
      <c r="CT20" s="616"/>
      <c r="CU20" s="616"/>
      <c r="CV20" s="616"/>
      <c r="CW20" s="616"/>
      <c r="CX20" s="616"/>
      <c r="CY20" s="617"/>
      <c r="CZ20" s="657">
        <v>100</v>
      </c>
      <c r="DA20" s="657"/>
      <c r="DB20" s="657"/>
      <c r="DC20" s="657"/>
      <c r="DD20" s="621">
        <v>380522</v>
      </c>
      <c r="DE20" s="616"/>
      <c r="DF20" s="616"/>
      <c r="DG20" s="616"/>
      <c r="DH20" s="616"/>
      <c r="DI20" s="616"/>
      <c r="DJ20" s="616"/>
      <c r="DK20" s="616"/>
      <c r="DL20" s="616"/>
      <c r="DM20" s="616"/>
      <c r="DN20" s="616"/>
      <c r="DO20" s="616"/>
      <c r="DP20" s="617"/>
      <c r="DQ20" s="621">
        <v>2763108</v>
      </c>
      <c r="DR20" s="616"/>
      <c r="DS20" s="616"/>
      <c r="DT20" s="616"/>
      <c r="DU20" s="616"/>
      <c r="DV20" s="616"/>
      <c r="DW20" s="616"/>
      <c r="DX20" s="616"/>
      <c r="DY20" s="616"/>
      <c r="DZ20" s="616"/>
      <c r="EA20" s="616"/>
      <c r="EB20" s="616"/>
      <c r="EC20" s="656"/>
    </row>
    <row r="21" spans="2:133" ht="11.25" customHeight="1" x14ac:dyDescent="0.15">
      <c r="B21" s="612" t="s">
        <v>208</v>
      </c>
      <c r="C21" s="613"/>
      <c r="D21" s="613"/>
      <c r="E21" s="613"/>
      <c r="F21" s="613"/>
      <c r="G21" s="613"/>
      <c r="H21" s="613"/>
      <c r="I21" s="613"/>
      <c r="J21" s="613"/>
      <c r="K21" s="613"/>
      <c r="L21" s="613"/>
      <c r="M21" s="613"/>
      <c r="N21" s="613"/>
      <c r="O21" s="613"/>
      <c r="P21" s="613"/>
      <c r="Q21" s="614"/>
      <c r="R21" s="615">
        <v>2166634</v>
      </c>
      <c r="S21" s="616"/>
      <c r="T21" s="616"/>
      <c r="U21" s="616"/>
      <c r="V21" s="616"/>
      <c r="W21" s="616"/>
      <c r="X21" s="616"/>
      <c r="Y21" s="617"/>
      <c r="Z21" s="657">
        <v>49.6</v>
      </c>
      <c r="AA21" s="657"/>
      <c r="AB21" s="657"/>
      <c r="AC21" s="657"/>
      <c r="AD21" s="658">
        <v>1983928</v>
      </c>
      <c r="AE21" s="658"/>
      <c r="AF21" s="658"/>
      <c r="AG21" s="658"/>
      <c r="AH21" s="658"/>
      <c r="AI21" s="658"/>
      <c r="AJ21" s="658"/>
      <c r="AK21" s="658"/>
      <c r="AL21" s="618">
        <v>82.7</v>
      </c>
      <c r="AM21" s="619"/>
      <c r="AN21" s="619"/>
      <c r="AO21" s="659"/>
      <c r="AP21" s="612" t="s">
        <v>209</v>
      </c>
      <c r="AQ21" s="693"/>
      <c r="AR21" s="693"/>
      <c r="AS21" s="693"/>
      <c r="AT21" s="693"/>
      <c r="AU21" s="693"/>
      <c r="AV21" s="693"/>
      <c r="AW21" s="693"/>
      <c r="AX21" s="693"/>
      <c r="AY21" s="693"/>
      <c r="AZ21" s="693"/>
      <c r="BA21" s="693"/>
      <c r="BB21" s="693"/>
      <c r="BC21" s="693"/>
      <c r="BD21" s="693"/>
      <c r="BE21" s="693"/>
      <c r="BF21" s="694"/>
      <c r="BG21" s="615" t="s">
        <v>62</v>
      </c>
      <c r="BH21" s="616"/>
      <c r="BI21" s="616"/>
      <c r="BJ21" s="616"/>
      <c r="BK21" s="616"/>
      <c r="BL21" s="616"/>
      <c r="BM21" s="616"/>
      <c r="BN21" s="617"/>
      <c r="BO21" s="657" t="s">
        <v>62</v>
      </c>
      <c r="BP21" s="657"/>
      <c r="BQ21" s="657"/>
      <c r="BR21" s="657"/>
      <c r="BS21" s="658" t="s">
        <v>62</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210</v>
      </c>
      <c r="C22" s="613"/>
      <c r="D22" s="613"/>
      <c r="E22" s="613"/>
      <c r="F22" s="613"/>
      <c r="G22" s="613"/>
      <c r="H22" s="613"/>
      <c r="I22" s="613"/>
      <c r="J22" s="613"/>
      <c r="K22" s="613"/>
      <c r="L22" s="613"/>
      <c r="M22" s="613"/>
      <c r="N22" s="613"/>
      <c r="O22" s="613"/>
      <c r="P22" s="613"/>
      <c r="Q22" s="614"/>
      <c r="R22" s="615">
        <v>1983928</v>
      </c>
      <c r="S22" s="616"/>
      <c r="T22" s="616"/>
      <c r="U22" s="616"/>
      <c r="V22" s="616"/>
      <c r="W22" s="616"/>
      <c r="X22" s="616"/>
      <c r="Y22" s="617"/>
      <c r="Z22" s="657">
        <v>45.4</v>
      </c>
      <c r="AA22" s="657"/>
      <c r="AB22" s="657"/>
      <c r="AC22" s="657"/>
      <c r="AD22" s="658">
        <v>1983928</v>
      </c>
      <c r="AE22" s="658"/>
      <c r="AF22" s="658"/>
      <c r="AG22" s="658"/>
      <c r="AH22" s="658"/>
      <c r="AI22" s="658"/>
      <c r="AJ22" s="658"/>
      <c r="AK22" s="658"/>
      <c r="AL22" s="618">
        <v>82.7</v>
      </c>
      <c r="AM22" s="619"/>
      <c r="AN22" s="619"/>
      <c r="AO22" s="659"/>
      <c r="AP22" s="612" t="s">
        <v>211</v>
      </c>
      <c r="AQ22" s="693"/>
      <c r="AR22" s="693"/>
      <c r="AS22" s="693"/>
      <c r="AT22" s="693"/>
      <c r="AU22" s="693"/>
      <c r="AV22" s="693"/>
      <c r="AW22" s="693"/>
      <c r="AX22" s="693"/>
      <c r="AY22" s="693"/>
      <c r="AZ22" s="693"/>
      <c r="BA22" s="693"/>
      <c r="BB22" s="693"/>
      <c r="BC22" s="693"/>
      <c r="BD22" s="693"/>
      <c r="BE22" s="693"/>
      <c r="BF22" s="694"/>
      <c r="BG22" s="615" t="s">
        <v>62</v>
      </c>
      <c r="BH22" s="616"/>
      <c r="BI22" s="616"/>
      <c r="BJ22" s="616"/>
      <c r="BK22" s="616"/>
      <c r="BL22" s="616"/>
      <c r="BM22" s="616"/>
      <c r="BN22" s="617"/>
      <c r="BO22" s="657" t="s">
        <v>62</v>
      </c>
      <c r="BP22" s="657"/>
      <c r="BQ22" s="657"/>
      <c r="BR22" s="657"/>
      <c r="BS22" s="658" t="s">
        <v>62</v>
      </c>
      <c r="BT22" s="658"/>
      <c r="BU22" s="658"/>
      <c r="BV22" s="658"/>
      <c r="BW22" s="658"/>
      <c r="BX22" s="658"/>
      <c r="BY22" s="658"/>
      <c r="BZ22" s="658"/>
      <c r="CA22" s="658"/>
      <c r="CB22" s="692"/>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213</v>
      </c>
      <c r="C23" s="613"/>
      <c r="D23" s="613"/>
      <c r="E23" s="613"/>
      <c r="F23" s="613"/>
      <c r="G23" s="613"/>
      <c r="H23" s="613"/>
      <c r="I23" s="613"/>
      <c r="J23" s="613"/>
      <c r="K23" s="613"/>
      <c r="L23" s="613"/>
      <c r="M23" s="613"/>
      <c r="N23" s="613"/>
      <c r="O23" s="613"/>
      <c r="P23" s="613"/>
      <c r="Q23" s="614"/>
      <c r="R23" s="615">
        <v>182706</v>
      </c>
      <c r="S23" s="616"/>
      <c r="T23" s="616"/>
      <c r="U23" s="616"/>
      <c r="V23" s="616"/>
      <c r="W23" s="616"/>
      <c r="X23" s="616"/>
      <c r="Y23" s="617"/>
      <c r="Z23" s="657">
        <v>4.2</v>
      </c>
      <c r="AA23" s="657"/>
      <c r="AB23" s="657"/>
      <c r="AC23" s="657"/>
      <c r="AD23" s="658" t="s">
        <v>62</v>
      </c>
      <c r="AE23" s="658"/>
      <c r="AF23" s="658"/>
      <c r="AG23" s="658"/>
      <c r="AH23" s="658"/>
      <c r="AI23" s="658"/>
      <c r="AJ23" s="658"/>
      <c r="AK23" s="658"/>
      <c r="AL23" s="618" t="s">
        <v>62</v>
      </c>
      <c r="AM23" s="619"/>
      <c r="AN23" s="619"/>
      <c r="AO23" s="659"/>
      <c r="AP23" s="612" t="s">
        <v>214</v>
      </c>
      <c r="AQ23" s="693"/>
      <c r="AR23" s="693"/>
      <c r="AS23" s="693"/>
      <c r="AT23" s="693"/>
      <c r="AU23" s="693"/>
      <c r="AV23" s="693"/>
      <c r="AW23" s="693"/>
      <c r="AX23" s="693"/>
      <c r="AY23" s="693"/>
      <c r="AZ23" s="693"/>
      <c r="BA23" s="693"/>
      <c r="BB23" s="693"/>
      <c r="BC23" s="693"/>
      <c r="BD23" s="693"/>
      <c r="BE23" s="693"/>
      <c r="BF23" s="694"/>
      <c r="BG23" s="615" t="s">
        <v>62</v>
      </c>
      <c r="BH23" s="616"/>
      <c r="BI23" s="616"/>
      <c r="BJ23" s="616"/>
      <c r="BK23" s="616"/>
      <c r="BL23" s="616"/>
      <c r="BM23" s="616"/>
      <c r="BN23" s="617"/>
      <c r="BO23" s="657" t="s">
        <v>62</v>
      </c>
      <c r="BP23" s="657"/>
      <c r="BQ23" s="657"/>
      <c r="BR23" s="657"/>
      <c r="BS23" s="658" t="s">
        <v>62</v>
      </c>
      <c r="BT23" s="658"/>
      <c r="BU23" s="658"/>
      <c r="BV23" s="658"/>
      <c r="BW23" s="658"/>
      <c r="BX23" s="658"/>
      <c r="BY23" s="658"/>
      <c r="BZ23" s="658"/>
      <c r="CA23" s="658"/>
      <c r="CB23" s="692"/>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0" t="s">
        <v>218</v>
      </c>
      <c r="DM23" s="701"/>
      <c r="DN23" s="701"/>
      <c r="DO23" s="701"/>
      <c r="DP23" s="701"/>
      <c r="DQ23" s="701"/>
      <c r="DR23" s="701"/>
      <c r="DS23" s="701"/>
      <c r="DT23" s="701"/>
      <c r="DU23" s="701"/>
      <c r="DV23" s="702"/>
      <c r="DW23" s="673" t="s">
        <v>219</v>
      </c>
      <c r="DX23" s="674"/>
      <c r="DY23" s="674"/>
      <c r="DZ23" s="674"/>
      <c r="EA23" s="674"/>
      <c r="EB23" s="674"/>
      <c r="EC23" s="675"/>
    </row>
    <row r="24" spans="2:133" ht="11.25" customHeight="1" x14ac:dyDescent="0.15">
      <c r="B24" s="612" t="s">
        <v>220</v>
      </c>
      <c r="C24" s="613"/>
      <c r="D24" s="613"/>
      <c r="E24" s="613"/>
      <c r="F24" s="613"/>
      <c r="G24" s="613"/>
      <c r="H24" s="613"/>
      <c r="I24" s="613"/>
      <c r="J24" s="613"/>
      <c r="K24" s="613"/>
      <c r="L24" s="613"/>
      <c r="M24" s="613"/>
      <c r="N24" s="613"/>
      <c r="O24" s="613"/>
      <c r="P24" s="613"/>
      <c r="Q24" s="614"/>
      <c r="R24" s="615" t="s">
        <v>62</v>
      </c>
      <c r="S24" s="616"/>
      <c r="T24" s="616"/>
      <c r="U24" s="616"/>
      <c r="V24" s="616"/>
      <c r="W24" s="616"/>
      <c r="X24" s="616"/>
      <c r="Y24" s="617"/>
      <c r="Z24" s="657" t="s">
        <v>62</v>
      </c>
      <c r="AA24" s="657"/>
      <c r="AB24" s="657"/>
      <c r="AC24" s="657"/>
      <c r="AD24" s="658" t="s">
        <v>62</v>
      </c>
      <c r="AE24" s="658"/>
      <c r="AF24" s="658"/>
      <c r="AG24" s="658"/>
      <c r="AH24" s="658"/>
      <c r="AI24" s="658"/>
      <c r="AJ24" s="658"/>
      <c r="AK24" s="658"/>
      <c r="AL24" s="618" t="s">
        <v>62</v>
      </c>
      <c r="AM24" s="619"/>
      <c r="AN24" s="619"/>
      <c r="AO24" s="659"/>
      <c r="AP24" s="612" t="s">
        <v>221</v>
      </c>
      <c r="AQ24" s="693"/>
      <c r="AR24" s="693"/>
      <c r="AS24" s="693"/>
      <c r="AT24" s="693"/>
      <c r="AU24" s="693"/>
      <c r="AV24" s="693"/>
      <c r="AW24" s="693"/>
      <c r="AX24" s="693"/>
      <c r="AY24" s="693"/>
      <c r="AZ24" s="693"/>
      <c r="BA24" s="693"/>
      <c r="BB24" s="693"/>
      <c r="BC24" s="693"/>
      <c r="BD24" s="693"/>
      <c r="BE24" s="693"/>
      <c r="BF24" s="694"/>
      <c r="BG24" s="615" t="s">
        <v>62</v>
      </c>
      <c r="BH24" s="616"/>
      <c r="BI24" s="616"/>
      <c r="BJ24" s="616"/>
      <c r="BK24" s="616"/>
      <c r="BL24" s="616"/>
      <c r="BM24" s="616"/>
      <c r="BN24" s="617"/>
      <c r="BO24" s="657" t="s">
        <v>62</v>
      </c>
      <c r="BP24" s="657"/>
      <c r="BQ24" s="657"/>
      <c r="BR24" s="657"/>
      <c r="BS24" s="658" t="s">
        <v>62</v>
      </c>
      <c r="BT24" s="658"/>
      <c r="BU24" s="658"/>
      <c r="BV24" s="658"/>
      <c r="BW24" s="658"/>
      <c r="BX24" s="658"/>
      <c r="BY24" s="658"/>
      <c r="BZ24" s="658"/>
      <c r="CA24" s="658"/>
      <c r="CB24" s="692"/>
      <c r="CD24" s="670" t="s">
        <v>222</v>
      </c>
      <c r="CE24" s="671"/>
      <c r="CF24" s="671"/>
      <c r="CG24" s="671"/>
      <c r="CH24" s="671"/>
      <c r="CI24" s="671"/>
      <c r="CJ24" s="671"/>
      <c r="CK24" s="671"/>
      <c r="CL24" s="671"/>
      <c r="CM24" s="671"/>
      <c r="CN24" s="671"/>
      <c r="CO24" s="671"/>
      <c r="CP24" s="671"/>
      <c r="CQ24" s="672"/>
      <c r="CR24" s="667">
        <v>1463936</v>
      </c>
      <c r="CS24" s="668"/>
      <c r="CT24" s="668"/>
      <c r="CU24" s="668"/>
      <c r="CV24" s="668"/>
      <c r="CW24" s="668"/>
      <c r="CX24" s="668"/>
      <c r="CY24" s="696"/>
      <c r="CZ24" s="697">
        <v>36.1</v>
      </c>
      <c r="DA24" s="680"/>
      <c r="DB24" s="680"/>
      <c r="DC24" s="699"/>
      <c r="DD24" s="695">
        <v>1272409</v>
      </c>
      <c r="DE24" s="668"/>
      <c r="DF24" s="668"/>
      <c r="DG24" s="668"/>
      <c r="DH24" s="668"/>
      <c r="DI24" s="668"/>
      <c r="DJ24" s="668"/>
      <c r="DK24" s="696"/>
      <c r="DL24" s="695">
        <v>1213418</v>
      </c>
      <c r="DM24" s="668"/>
      <c r="DN24" s="668"/>
      <c r="DO24" s="668"/>
      <c r="DP24" s="668"/>
      <c r="DQ24" s="668"/>
      <c r="DR24" s="668"/>
      <c r="DS24" s="668"/>
      <c r="DT24" s="668"/>
      <c r="DU24" s="668"/>
      <c r="DV24" s="696"/>
      <c r="DW24" s="697">
        <v>50.4</v>
      </c>
      <c r="DX24" s="680"/>
      <c r="DY24" s="680"/>
      <c r="DZ24" s="680"/>
      <c r="EA24" s="680"/>
      <c r="EB24" s="680"/>
      <c r="EC24" s="698"/>
    </row>
    <row r="25" spans="2:133" ht="11.25" customHeight="1" x14ac:dyDescent="0.15">
      <c r="B25" s="612" t="s">
        <v>223</v>
      </c>
      <c r="C25" s="613"/>
      <c r="D25" s="613"/>
      <c r="E25" s="613"/>
      <c r="F25" s="613"/>
      <c r="G25" s="613"/>
      <c r="H25" s="613"/>
      <c r="I25" s="613"/>
      <c r="J25" s="613"/>
      <c r="K25" s="613"/>
      <c r="L25" s="613"/>
      <c r="M25" s="613"/>
      <c r="N25" s="613"/>
      <c r="O25" s="613"/>
      <c r="P25" s="613"/>
      <c r="Q25" s="614"/>
      <c r="R25" s="615">
        <v>2574312</v>
      </c>
      <c r="S25" s="616"/>
      <c r="T25" s="616"/>
      <c r="U25" s="616"/>
      <c r="V25" s="616"/>
      <c r="W25" s="616"/>
      <c r="X25" s="616"/>
      <c r="Y25" s="617"/>
      <c r="Z25" s="657">
        <v>58.9</v>
      </c>
      <c r="AA25" s="657"/>
      <c r="AB25" s="657"/>
      <c r="AC25" s="657"/>
      <c r="AD25" s="658">
        <v>2391606</v>
      </c>
      <c r="AE25" s="658"/>
      <c r="AF25" s="658"/>
      <c r="AG25" s="658"/>
      <c r="AH25" s="658"/>
      <c r="AI25" s="658"/>
      <c r="AJ25" s="658"/>
      <c r="AK25" s="658"/>
      <c r="AL25" s="618">
        <v>99.7</v>
      </c>
      <c r="AM25" s="619"/>
      <c r="AN25" s="619"/>
      <c r="AO25" s="659"/>
      <c r="AP25" s="612" t="s">
        <v>224</v>
      </c>
      <c r="AQ25" s="693"/>
      <c r="AR25" s="693"/>
      <c r="AS25" s="693"/>
      <c r="AT25" s="693"/>
      <c r="AU25" s="693"/>
      <c r="AV25" s="693"/>
      <c r="AW25" s="693"/>
      <c r="AX25" s="693"/>
      <c r="AY25" s="693"/>
      <c r="AZ25" s="693"/>
      <c r="BA25" s="693"/>
      <c r="BB25" s="693"/>
      <c r="BC25" s="693"/>
      <c r="BD25" s="693"/>
      <c r="BE25" s="693"/>
      <c r="BF25" s="694"/>
      <c r="BG25" s="615" t="s">
        <v>62</v>
      </c>
      <c r="BH25" s="616"/>
      <c r="BI25" s="616"/>
      <c r="BJ25" s="616"/>
      <c r="BK25" s="616"/>
      <c r="BL25" s="616"/>
      <c r="BM25" s="616"/>
      <c r="BN25" s="617"/>
      <c r="BO25" s="657" t="s">
        <v>62</v>
      </c>
      <c r="BP25" s="657"/>
      <c r="BQ25" s="657"/>
      <c r="BR25" s="657"/>
      <c r="BS25" s="658" t="s">
        <v>62</v>
      </c>
      <c r="BT25" s="658"/>
      <c r="BU25" s="658"/>
      <c r="BV25" s="658"/>
      <c r="BW25" s="658"/>
      <c r="BX25" s="658"/>
      <c r="BY25" s="658"/>
      <c r="BZ25" s="658"/>
      <c r="CA25" s="658"/>
      <c r="CB25" s="692"/>
      <c r="CD25" s="612" t="s">
        <v>225</v>
      </c>
      <c r="CE25" s="613"/>
      <c r="CF25" s="613"/>
      <c r="CG25" s="613"/>
      <c r="CH25" s="613"/>
      <c r="CI25" s="613"/>
      <c r="CJ25" s="613"/>
      <c r="CK25" s="613"/>
      <c r="CL25" s="613"/>
      <c r="CM25" s="613"/>
      <c r="CN25" s="613"/>
      <c r="CO25" s="613"/>
      <c r="CP25" s="613"/>
      <c r="CQ25" s="614"/>
      <c r="CR25" s="615">
        <v>746235</v>
      </c>
      <c r="CS25" s="628"/>
      <c r="CT25" s="628"/>
      <c r="CU25" s="628"/>
      <c r="CV25" s="628"/>
      <c r="CW25" s="628"/>
      <c r="CX25" s="628"/>
      <c r="CY25" s="629"/>
      <c r="CZ25" s="618">
        <v>18.399999999999999</v>
      </c>
      <c r="DA25" s="630"/>
      <c r="DB25" s="630"/>
      <c r="DC25" s="631"/>
      <c r="DD25" s="621">
        <v>710619</v>
      </c>
      <c r="DE25" s="628"/>
      <c r="DF25" s="628"/>
      <c r="DG25" s="628"/>
      <c r="DH25" s="628"/>
      <c r="DI25" s="628"/>
      <c r="DJ25" s="628"/>
      <c r="DK25" s="629"/>
      <c r="DL25" s="621">
        <v>706741</v>
      </c>
      <c r="DM25" s="628"/>
      <c r="DN25" s="628"/>
      <c r="DO25" s="628"/>
      <c r="DP25" s="628"/>
      <c r="DQ25" s="628"/>
      <c r="DR25" s="628"/>
      <c r="DS25" s="628"/>
      <c r="DT25" s="628"/>
      <c r="DU25" s="628"/>
      <c r="DV25" s="629"/>
      <c r="DW25" s="618">
        <v>29.4</v>
      </c>
      <c r="DX25" s="630"/>
      <c r="DY25" s="630"/>
      <c r="DZ25" s="630"/>
      <c r="EA25" s="630"/>
      <c r="EB25" s="630"/>
      <c r="EC25" s="646"/>
    </row>
    <row r="26" spans="2:133" ht="11.25" customHeight="1" x14ac:dyDescent="0.15">
      <c r="B26" s="612" t="s">
        <v>226</v>
      </c>
      <c r="C26" s="613"/>
      <c r="D26" s="613"/>
      <c r="E26" s="613"/>
      <c r="F26" s="613"/>
      <c r="G26" s="613"/>
      <c r="H26" s="613"/>
      <c r="I26" s="613"/>
      <c r="J26" s="613"/>
      <c r="K26" s="613"/>
      <c r="L26" s="613"/>
      <c r="M26" s="613"/>
      <c r="N26" s="613"/>
      <c r="O26" s="613"/>
      <c r="P26" s="613"/>
      <c r="Q26" s="614"/>
      <c r="R26" s="615" t="s">
        <v>62</v>
      </c>
      <c r="S26" s="616"/>
      <c r="T26" s="616"/>
      <c r="U26" s="616"/>
      <c r="V26" s="616"/>
      <c r="W26" s="616"/>
      <c r="X26" s="616"/>
      <c r="Y26" s="617"/>
      <c r="Z26" s="657" t="s">
        <v>62</v>
      </c>
      <c r="AA26" s="657"/>
      <c r="AB26" s="657"/>
      <c r="AC26" s="657"/>
      <c r="AD26" s="658" t="s">
        <v>62</v>
      </c>
      <c r="AE26" s="658"/>
      <c r="AF26" s="658"/>
      <c r="AG26" s="658"/>
      <c r="AH26" s="658"/>
      <c r="AI26" s="658"/>
      <c r="AJ26" s="658"/>
      <c r="AK26" s="658"/>
      <c r="AL26" s="618" t="s">
        <v>62</v>
      </c>
      <c r="AM26" s="619"/>
      <c r="AN26" s="619"/>
      <c r="AO26" s="659"/>
      <c r="AP26" s="612" t="s">
        <v>227</v>
      </c>
      <c r="AQ26" s="693"/>
      <c r="AR26" s="693"/>
      <c r="AS26" s="693"/>
      <c r="AT26" s="693"/>
      <c r="AU26" s="693"/>
      <c r="AV26" s="693"/>
      <c r="AW26" s="693"/>
      <c r="AX26" s="693"/>
      <c r="AY26" s="693"/>
      <c r="AZ26" s="693"/>
      <c r="BA26" s="693"/>
      <c r="BB26" s="693"/>
      <c r="BC26" s="693"/>
      <c r="BD26" s="693"/>
      <c r="BE26" s="693"/>
      <c r="BF26" s="694"/>
      <c r="BG26" s="615" t="s">
        <v>62</v>
      </c>
      <c r="BH26" s="616"/>
      <c r="BI26" s="616"/>
      <c r="BJ26" s="616"/>
      <c r="BK26" s="616"/>
      <c r="BL26" s="616"/>
      <c r="BM26" s="616"/>
      <c r="BN26" s="617"/>
      <c r="BO26" s="657" t="s">
        <v>62</v>
      </c>
      <c r="BP26" s="657"/>
      <c r="BQ26" s="657"/>
      <c r="BR26" s="657"/>
      <c r="BS26" s="658" t="s">
        <v>62</v>
      </c>
      <c r="BT26" s="658"/>
      <c r="BU26" s="658"/>
      <c r="BV26" s="658"/>
      <c r="BW26" s="658"/>
      <c r="BX26" s="658"/>
      <c r="BY26" s="658"/>
      <c r="BZ26" s="658"/>
      <c r="CA26" s="658"/>
      <c r="CB26" s="692"/>
      <c r="CD26" s="612" t="s">
        <v>228</v>
      </c>
      <c r="CE26" s="613"/>
      <c r="CF26" s="613"/>
      <c r="CG26" s="613"/>
      <c r="CH26" s="613"/>
      <c r="CI26" s="613"/>
      <c r="CJ26" s="613"/>
      <c r="CK26" s="613"/>
      <c r="CL26" s="613"/>
      <c r="CM26" s="613"/>
      <c r="CN26" s="613"/>
      <c r="CO26" s="613"/>
      <c r="CP26" s="613"/>
      <c r="CQ26" s="614"/>
      <c r="CR26" s="615">
        <v>361505</v>
      </c>
      <c r="CS26" s="616"/>
      <c r="CT26" s="616"/>
      <c r="CU26" s="616"/>
      <c r="CV26" s="616"/>
      <c r="CW26" s="616"/>
      <c r="CX26" s="616"/>
      <c r="CY26" s="617"/>
      <c r="CZ26" s="618">
        <v>8.9</v>
      </c>
      <c r="DA26" s="630"/>
      <c r="DB26" s="630"/>
      <c r="DC26" s="631"/>
      <c r="DD26" s="621">
        <v>342984</v>
      </c>
      <c r="DE26" s="616"/>
      <c r="DF26" s="616"/>
      <c r="DG26" s="616"/>
      <c r="DH26" s="616"/>
      <c r="DI26" s="616"/>
      <c r="DJ26" s="616"/>
      <c r="DK26" s="617"/>
      <c r="DL26" s="621" t="s">
        <v>62</v>
      </c>
      <c r="DM26" s="616"/>
      <c r="DN26" s="616"/>
      <c r="DO26" s="616"/>
      <c r="DP26" s="616"/>
      <c r="DQ26" s="616"/>
      <c r="DR26" s="616"/>
      <c r="DS26" s="616"/>
      <c r="DT26" s="616"/>
      <c r="DU26" s="616"/>
      <c r="DV26" s="617"/>
      <c r="DW26" s="618" t="s">
        <v>62</v>
      </c>
      <c r="DX26" s="630"/>
      <c r="DY26" s="630"/>
      <c r="DZ26" s="630"/>
      <c r="EA26" s="630"/>
      <c r="EB26" s="630"/>
      <c r="EC26" s="646"/>
    </row>
    <row r="27" spans="2:133" ht="11.25" customHeight="1" x14ac:dyDescent="0.15">
      <c r="B27" s="612" t="s">
        <v>229</v>
      </c>
      <c r="C27" s="613"/>
      <c r="D27" s="613"/>
      <c r="E27" s="613"/>
      <c r="F27" s="613"/>
      <c r="G27" s="613"/>
      <c r="H27" s="613"/>
      <c r="I27" s="613"/>
      <c r="J27" s="613"/>
      <c r="K27" s="613"/>
      <c r="L27" s="613"/>
      <c r="M27" s="613"/>
      <c r="N27" s="613"/>
      <c r="O27" s="613"/>
      <c r="P27" s="613"/>
      <c r="Q27" s="614"/>
      <c r="R27" s="615">
        <v>12755</v>
      </c>
      <c r="S27" s="616"/>
      <c r="T27" s="616"/>
      <c r="U27" s="616"/>
      <c r="V27" s="616"/>
      <c r="W27" s="616"/>
      <c r="X27" s="616"/>
      <c r="Y27" s="617"/>
      <c r="Z27" s="657">
        <v>0.3</v>
      </c>
      <c r="AA27" s="657"/>
      <c r="AB27" s="657"/>
      <c r="AC27" s="657"/>
      <c r="AD27" s="658" t="s">
        <v>62</v>
      </c>
      <c r="AE27" s="658"/>
      <c r="AF27" s="658"/>
      <c r="AG27" s="658"/>
      <c r="AH27" s="658"/>
      <c r="AI27" s="658"/>
      <c r="AJ27" s="658"/>
      <c r="AK27" s="658"/>
      <c r="AL27" s="618" t="s">
        <v>62</v>
      </c>
      <c r="AM27" s="619"/>
      <c r="AN27" s="619"/>
      <c r="AO27" s="659"/>
      <c r="AP27" s="612" t="s">
        <v>230</v>
      </c>
      <c r="AQ27" s="613"/>
      <c r="AR27" s="613"/>
      <c r="AS27" s="613"/>
      <c r="AT27" s="613"/>
      <c r="AU27" s="613"/>
      <c r="AV27" s="613"/>
      <c r="AW27" s="613"/>
      <c r="AX27" s="613"/>
      <c r="AY27" s="613"/>
      <c r="AZ27" s="613"/>
      <c r="BA27" s="613"/>
      <c r="BB27" s="613"/>
      <c r="BC27" s="613"/>
      <c r="BD27" s="613"/>
      <c r="BE27" s="613"/>
      <c r="BF27" s="614"/>
      <c r="BG27" s="615">
        <v>282813</v>
      </c>
      <c r="BH27" s="616"/>
      <c r="BI27" s="616"/>
      <c r="BJ27" s="616"/>
      <c r="BK27" s="616"/>
      <c r="BL27" s="616"/>
      <c r="BM27" s="616"/>
      <c r="BN27" s="617"/>
      <c r="BO27" s="657">
        <v>100</v>
      </c>
      <c r="BP27" s="657"/>
      <c r="BQ27" s="657"/>
      <c r="BR27" s="657"/>
      <c r="BS27" s="658" t="s">
        <v>62</v>
      </c>
      <c r="BT27" s="658"/>
      <c r="BU27" s="658"/>
      <c r="BV27" s="658"/>
      <c r="BW27" s="658"/>
      <c r="BX27" s="658"/>
      <c r="BY27" s="658"/>
      <c r="BZ27" s="658"/>
      <c r="CA27" s="658"/>
      <c r="CB27" s="692"/>
      <c r="CD27" s="612" t="s">
        <v>231</v>
      </c>
      <c r="CE27" s="613"/>
      <c r="CF27" s="613"/>
      <c r="CG27" s="613"/>
      <c r="CH27" s="613"/>
      <c r="CI27" s="613"/>
      <c r="CJ27" s="613"/>
      <c r="CK27" s="613"/>
      <c r="CL27" s="613"/>
      <c r="CM27" s="613"/>
      <c r="CN27" s="613"/>
      <c r="CO27" s="613"/>
      <c r="CP27" s="613"/>
      <c r="CQ27" s="614"/>
      <c r="CR27" s="615">
        <v>280055</v>
      </c>
      <c r="CS27" s="628"/>
      <c r="CT27" s="628"/>
      <c r="CU27" s="628"/>
      <c r="CV27" s="628"/>
      <c r="CW27" s="628"/>
      <c r="CX27" s="628"/>
      <c r="CY27" s="629"/>
      <c r="CZ27" s="618">
        <v>6.9</v>
      </c>
      <c r="DA27" s="630"/>
      <c r="DB27" s="630"/>
      <c r="DC27" s="631"/>
      <c r="DD27" s="621">
        <v>132869</v>
      </c>
      <c r="DE27" s="628"/>
      <c r="DF27" s="628"/>
      <c r="DG27" s="628"/>
      <c r="DH27" s="628"/>
      <c r="DI27" s="628"/>
      <c r="DJ27" s="628"/>
      <c r="DK27" s="629"/>
      <c r="DL27" s="621">
        <v>77756</v>
      </c>
      <c r="DM27" s="628"/>
      <c r="DN27" s="628"/>
      <c r="DO27" s="628"/>
      <c r="DP27" s="628"/>
      <c r="DQ27" s="628"/>
      <c r="DR27" s="628"/>
      <c r="DS27" s="628"/>
      <c r="DT27" s="628"/>
      <c r="DU27" s="628"/>
      <c r="DV27" s="629"/>
      <c r="DW27" s="618">
        <v>3.2</v>
      </c>
      <c r="DX27" s="630"/>
      <c r="DY27" s="630"/>
      <c r="DZ27" s="630"/>
      <c r="EA27" s="630"/>
      <c r="EB27" s="630"/>
      <c r="EC27" s="646"/>
    </row>
    <row r="28" spans="2:133" ht="11.25" customHeight="1" x14ac:dyDescent="0.15">
      <c r="B28" s="612" t="s">
        <v>232</v>
      </c>
      <c r="C28" s="613"/>
      <c r="D28" s="613"/>
      <c r="E28" s="613"/>
      <c r="F28" s="613"/>
      <c r="G28" s="613"/>
      <c r="H28" s="613"/>
      <c r="I28" s="613"/>
      <c r="J28" s="613"/>
      <c r="K28" s="613"/>
      <c r="L28" s="613"/>
      <c r="M28" s="613"/>
      <c r="N28" s="613"/>
      <c r="O28" s="613"/>
      <c r="P28" s="613"/>
      <c r="Q28" s="614"/>
      <c r="R28" s="615">
        <v>27893</v>
      </c>
      <c r="S28" s="616"/>
      <c r="T28" s="616"/>
      <c r="U28" s="616"/>
      <c r="V28" s="616"/>
      <c r="W28" s="616"/>
      <c r="X28" s="616"/>
      <c r="Y28" s="617"/>
      <c r="Z28" s="657">
        <v>0.6</v>
      </c>
      <c r="AA28" s="657"/>
      <c r="AB28" s="657"/>
      <c r="AC28" s="657"/>
      <c r="AD28" s="658">
        <v>2763</v>
      </c>
      <c r="AE28" s="658"/>
      <c r="AF28" s="658"/>
      <c r="AG28" s="658"/>
      <c r="AH28" s="658"/>
      <c r="AI28" s="658"/>
      <c r="AJ28" s="658"/>
      <c r="AK28" s="658"/>
      <c r="AL28" s="618">
        <v>0.1</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233</v>
      </c>
      <c r="CE28" s="613"/>
      <c r="CF28" s="613"/>
      <c r="CG28" s="613"/>
      <c r="CH28" s="613"/>
      <c r="CI28" s="613"/>
      <c r="CJ28" s="613"/>
      <c r="CK28" s="613"/>
      <c r="CL28" s="613"/>
      <c r="CM28" s="613"/>
      <c r="CN28" s="613"/>
      <c r="CO28" s="613"/>
      <c r="CP28" s="613"/>
      <c r="CQ28" s="614"/>
      <c r="CR28" s="615">
        <v>437646</v>
      </c>
      <c r="CS28" s="616"/>
      <c r="CT28" s="616"/>
      <c r="CU28" s="616"/>
      <c r="CV28" s="616"/>
      <c r="CW28" s="616"/>
      <c r="CX28" s="616"/>
      <c r="CY28" s="617"/>
      <c r="CZ28" s="618">
        <v>10.8</v>
      </c>
      <c r="DA28" s="630"/>
      <c r="DB28" s="630"/>
      <c r="DC28" s="631"/>
      <c r="DD28" s="621">
        <v>428921</v>
      </c>
      <c r="DE28" s="616"/>
      <c r="DF28" s="616"/>
      <c r="DG28" s="616"/>
      <c r="DH28" s="616"/>
      <c r="DI28" s="616"/>
      <c r="DJ28" s="616"/>
      <c r="DK28" s="617"/>
      <c r="DL28" s="621">
        <v>428921</v>
      </c>
      <c r="DM28" s="616"/>
      <c r="DN28" s="616"/>
      <c r="DO28" s="616"/>
      <c r="DP28" s="616"/>
      <c r="DQ28" s="616"/>
      <c r="DR28" s="616"/>
      <c r="DS28" s="616"/>
      <c r="DT28" s="616"/>
      <c r="DU28" s="616"/>
      <c r="DV28" s="617"/>
      <c r="DW28" s="618">
        <v>17.8</v>
      </c>
      <c r="DX28" s="630"/>
      <c r="DY28" s="630"/>
      <c r="DZ28" s="630"/>
      <c r="EA28" s="630"/>
      <c r="EB28" s="630"/>
      <c r="EC28" s="646"/>
    </row>
    <row r="29" spans="2:133" ht="11.25" customHeight="1" x14ac:dyDescent="0.15">
      <c r="B29" s="612" t="s">
        <v>234</v>
      </c>
      <c r="C29" s="613"/>
      <c r="D29" s="613"/>
      <c r="E29" s="613"/>
      <c r="F29" s="613"/>
      <c r="G29" s="613"/>
      <c r="H29" s="613"/>
      <c r="I29" s="613"/>
      <c r="J29" s="613"/>
      <c r="K29" s="613"/>
      <c r="L29" s="613"/>
      <c r="M29" s="613"/>
      <c r="N29" s="613"/>
      <c r="O29" s="613"/>
      <c r="P29" s="613"/>
      <c r="Q29" s="614"/>
      <c r="R29" s="615">
        <v>6760</v>
      </c>
      <c r="S29" s="616"/>
      <c r="T29" s="616"/>
      <c r="U29" s="616"/>
      <c r="V29" s="616"/>
      <c r="W29" s="616"/>
      <c r="X29" s="616"/>
      <c r="Y29" s="617"/>
      <c r="Z29" s="657">
        <v>0.2</v>
      </c>
      <c r="AA29" s="657"/>
      <c r="AB29" s="657"/>
      <c r="AC29" s="657"/>
      <c r="AD29" s="658" t="s">
        <v>62</v>
      </c>
      <c r="AE29" s="658"/>
      <c r="AF29" s="658"/>
      <c r="AG29" s="658"/>
      <c r="AH29" s="658"/>
      <c r="AI29" s="658"/>
      <c r="AJ29" s="658"/>
      <c r="AK29" s="658"/>
      <c r="AL29" s="618" t="s">
        <v>62</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235</v>
      </c>
      <c r="CE29" s="635"/>
      <c r="CF29" s="612" t="s">
        <v>236</v>
      </c>
      <c r="CG29" s="613"/>
      <c r="CH29" s="613"/>
      <c r="CI29" s="613"/>
      <c r="CJ29" s="613"/>
      <c r="CK29" s="613"/>
      <c r="CL29" s="613"/>
      <c r="CM29" s="613"/>
      <c r="CN29" s="613"/>
      <c r="CO29" s="613"/>
      <c r="CP29" s="613"/>
      <c r="CQ29" s="614"/>
      <c r="CR29" s="615">
        <v>437646</v>
      </c>
      <c r="CS29" s="628"/>
      <c r="CT29" s="628"/>
      <c r="CU29" s="628"/>
      <c r="CV29" s="628"/>
      <c r="CW29" s="628"/>
      <c r="CX29" s="628"/>
      <c r="CY29" s="629"/>
      <c r="CZ29" s="618">
        <v>10.8</v>
      </c>
      <c r="DA29" s="630"/>
      <c r="DB29" s="630"/>
      <c r="DC29" s="631"/>
      <c r="DD29" s="621">
        <v>428921</v>
      </c>
      <c r="DE29" s="628"/>
      <c r="DF29" s="628"/>
      <c r="DG29" s="628"/>
      <c r="DH29" s="628"/>
      <c r="DI29" s="628"/>
      <c r="DJ29" s="628"/>
      <c r="DK29" s="629"/>
      <c r="DL29" s="621">
        <v>428921</v>
      </c>
      <c r="DM29" s="628"/>
      <c r="DN29" s="628"/>
      <c r="DO29" s="628"/>
      <c r="DP29" s="628"/>
      <c r="DQ29" s="628"/>
      <c r="DR29" s="628"/>
      <c r="DS29" s="628"/>
      <c r="DT29" s="628"/>
      <c r="DU29" s="628"/>
      <c r="DV29" s="629"/>
      <c r="DW29" s="618">
        <v>17.8</v>
      </c>
      <c r="DX29" s="630"/>
      <c r="DY29" s="630"/>
      <c r="DZ29" s="630"/>
      <c r="EA29" s="630"/>
      <c r="EB29" s="630"/>
      <c r="EC29" s="646"/>
    </row>
    <row r="30" spans="2:133" ht="11.25" customHeight="1" x14ac:dyDescent="0.15">
      <c r="B30" s="612" t="s">
        <v>237</v>
      </c>
      <c r="C30" s="613"/>
      <c r="D30" s="613"/>
      <c r="E30" s="613"/>
      <c r="F30" s="613"/>
      <c r="G30" s="613"/>
      <c r="H30" s="613"/>
      <c r="I30" s="613"/>
      <c r="J30" s="613"/>
      <c r="K30" s="613"/>
      <c r="L30" s="613"/>
      <c r="M30" s="613"/>
      <c r="N30" s="613"/>
      <c r="O30" s="613"/>
      <c r="P30" s="613"/>
      <c r="Q30" s="614"/>
      <c r="R30" s="615">
        <v>359326</v>
      </c>
      <c r="S30" s="616"/>
      <c r="T30" s="616"/>
      <c r="U30" s="616"/>
      <c r="V30" s="616"/>
      <c r="W30" s="616"/>
      <c r="X30" s="616"/>
      <c r="Y30" s="617"/>
      <c r="Z30" s="657">
        <v>8.1999999999999993</v>
      </c>
      <c r="AA30" s="657"/>
      <c r="AB30" s="657"/>
      <c r="AC30" s="657"/>
      <c r="AD30" s="658" t="s">
        <v>62</v>
      </c>
      <c r="AE30" s="658"/>
      <c r="AF30" s="658"/>
      <c r="AG30" s="658"/>
      <c r="AH30" s="658"/>
      <c r="AI30" s="658"/>
      <c r="AJ30" s="658"/>
      <c r="AK30" s="658"/>
      <c r="AL30" s="618" t="s">
        <v>62</v>
      </c>
      <c r="AM30" s="619"/>
      <c r="AN30" s="619"/>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90"/>
      <c r="BI30" s="690"/>
      <c r="BJ30" s="690"/>
      <c r="BK30" s="690"/>
      <c r="BL30" s="690"/>
      <c r="BM30" s="690"/>
      <c r="BN30" s="690"/>
      <c r="BO30" s="690"/>
      <c r="BP30" s="690"/>
      <c r="BQ30" s="691"/>
      <c r="BR30" s="673" t="s">
        <v>239</v>
      </c>
      <c r="BS30" s="690"/>
      <c r="BT30" s="690"/>
      <c r="BU30" s="690"/>
      <c r="BV30" s="690"/>
      <c r="BW30" s="690"/>
      <c r="BX30" s="690"/>
      <c r="BY30" s="690"/>
      <c r="BZ30" s="690"/>
      <c r="CA30" s="690"/>
      <c r="CB30" s="691"/>
      <c r="CD30" s="636"/>
      <c r="CE30" s="637"/>
      <c r="CF30" s="612" t="s">
        <v>240</v>
      </c>
      <c r="CG30" s="613"/>
      <c r="CH30" s="613"/>
      <c r="CI30" s="613"/>
      <c r="CJ30" s="613"/>
      <c r="CK30" s="613"/>
      <c r="CL30" s="613"/>
      <c r="CM30" s="613"/>
      <c r="CN30" s="613"/>
      <c r="CO30" s="613"/>
      <c r="CP30" s="613"/>
      <c r="CQ30" s="614"/>
      <c r="CR30" s="615">
        <v>428710</v>
      </c>
      <c r="CS30" s="616"/>
      <c r="CT30" s="616"/>
      <c r="CU30" s="616"/>
      <c r="CV30" s="616"/>
      <c r="CW30" s="616"/>
      <c r="CX30" s="616"/>
      <c r="CY30" s="617"/>
      <c r="CZ30" s="618">
        <v>10.6</v>
      </c>
      <c r="DA30" s="630"/>
      <c r="DB30" s="630"/>
      <c r="DC30" s="631"/>
      <c r="DD30" s="621">
        <v>419985</v>
      </c>
      <c r="DE30" s="616"/>
      <c r="DF30" s="616"/>
      <c r="DG30" s="616"/>
      <c r="DH30" s="616"/>
      <c r="DI30" s="616"/>
      <c r="DJ30" s="616"/>
      <c r="DK30" s="617"/>
      <c r="DL30" s="621">
        <v>419985</v>
      </c>
      <c r="DM30" s="616"/>
      <c r="DN30" s="616"/>
      <c r="DO30" s="616"/>
      <c r="DP30" s="616"/>
      <c r="DQ30" s="616"/>
      <c r="DR30" s="616"/>
      <c r="DS30" s="616"/>
      <c r="DT30" s="616"/>
      <c r="DU30" s="616"/>
      <c r="DV30" s="617"/>
      <c r="DW30" s="618">
        <v>17.399999999999999</v>
      </c>
      <c r="DX30" s="630"/>
      <c r="DY30" s="630"/>
      <c r="DZ30" s="630"/>
      <c r="EA30" s="630"/>
      <c r="EB30" s="630"/>
      <c r="EC30" s="646"/>
    </row>
    <row r="31" spans="2:133" ht="11.25" customHeight="1" x14ac:dyDescent="0.15">
      <c r="B31" s="682" t="s">
        <v>241</v>
      </c>
      <c r="C31" s="683"/>
      <c r="D31" s="683"/>
      <c r="E31" s="683"/>
      <c r="F31" s="683"/>
      <c r="G31" s="683"/>
      <c r="H31" s="683"/>
      <c r="I31" s="683"/>
      <c r="J31" s="683"/>
      <c r="K31" s="683"/>
      <c r="L31" s="683"/>
      <c r="M31" s="683"/>
      <c r="N31" s="683"/>
      <c r="O31" s="683"/>
      <c r="P31" s="683"/>
      <c r="Q31" s="684"/>
      <c r="R31" s="615" t="s">
        <v>62</v>
      </c>
      <c r="S31" s="616"/>
      <c r="T31" s="616"/>
      <c r="U31" s="616"/>
      <c r="V31" s="616"/>
      <c r="W31" s="616"/>
      <c r="X31" s="616"/>
      <c r="Y31" s="617"/>
      <c r="Z31" s="657" t="s">
        <v>62</v>
      </c>
      <c r="AA31" s="657"/>
      <c r="AB31" s="657"/>
      <c r="AC31" s="657"/>
      <c r="AD31" s="658" t="s">
        <v>62</v>
      </c>
      <c r="AE31" s="658"/>
      <c r="AF31" s="658"/>
      <c r="AG31" s="658"/>
      <c r="AH31" s="658"/>
      <c r="AI31" s="658"/>
      <c r="AJ31" s="658"/>
      <c r="AK31" s="658"/>
      <c r="AL31" s="618" t="s">
        <v>62</v>
      </c>
      <c r="AM31" s="619"/>
      <c r="AN31" s="619"/>
      <c r="AO31" s="659"/>
      <c r="AP31" s="685" t="s">
        <v>242</v>
      </c>
      <c r="AQ31" s="686"/>
      <c r="AR31" s="686"/>
      <c r="AS31" s="686"/>
      <c r="AT31" s="687" t="s">
        <v>243</v>
      </c>
      <c r="AU31" s="77"/>
      <c r="AV31" s="77"/>
      <c r="AW31" s="77"/>
      <c r="AX31" s="670" t="s">
        <v>119</v>
      </c>
      <c r="AY31" s="671"/>
      <c r="AZ31" s="671"/>
      <c r="BA31" s="671"/>
      <c r="BB31" s="671"/>
      <c r="BC31" s="671"/>
      <c r="BD31" s="671"/>
      <c r="BE31" s="671"/>
      <c r="BF31" s="672"/>
      <c r="BG31" s="678">
        <v>99.6</v>
      </c>
      <c r="BH31" s="679"/>
      <c r="BI31" s="679"/>
      <c r="BJ31" s="679"/>
      <c r="BK31" s="679"/>
      <c r="BL31" s="679"/>
      <c r="BM31" s="680">
        <v>97</v>
      </c>
      <c r="BN31" s="679"/>
      <c r="BO31" s="679"/>
      <c r="BP31" s="679"/>
      <c r="BQ31" s="681"/>
      <c r="BR31" s="678">
        <v>99.7</v>
      </c>
      <c r="BS31" s="679"/>
      <c r="BT31" s="679"/>
      <c r="BU31" s="679"/>
      <c r="BV31" s="679"/>
      <c r="BW31" s="679"/>
      <c r="BX31" s="680">
        <v>97.2</v>
      </c>
      <c r="BY31" s="679"/>
      <c r="BZ31" s="679"/>
      <c r="CA31" s="679"/>
      <c r="CB31" s="681"/>
      <c r="CD31" s="636"/>
      <c r="CE31" s="637"/>
      <c r="CF31" s="612" t="s">
        <v>244</v>
      </c>
      <c r="CG31" s="613"/>
      <c r="CH31" s="613"/>
      <c r="CI31" s="613"/>
      <c r="CJ31" s="613"/>
      <c r="CK31" s="613"/>
      <c r="CL31" s="613"/>
      <c r="CM31" s="613"/>
      <c r="CN31" s="613"/>
      <c r="CO31" s="613"/>
      <c r="CP31" s="613"/>
      <c r="CQ31" s="614"/>
      <c r="CR31" s="615">
        <v>8936</v>
      </c>
      <c r="CS31" s="628"/>
      <c r="CT31" s="628"/>
      <c r="CU31" s="628"/>
      <c r="CV31" s="628"/>
      <c r="CW31" s="628"/>
      <c r="CX31" s="628"/>
      <c r="CY31" s="629"/>
      <c r="CZ31" s="618">
        <v>0.2</v>
      </c>
      <c r="DA31" s="630"/>
      <c r="DB31" s="630"/>
      <c r="DC31" s="631"/>
      <c r="DD31" s="621">
        <v>8936</v>
      </c>
      <c r="DE31" s="628"/>
      <c r="DF31" s="628"/>
      <c r="DG31" s="628"/>
      <c r="DH31" s="628"/>
      <c r="DI31" s="628"/>
      <c r="DJ31" s="628"/>
      <c r="DK31" s="629"/>
      <c r="DL31" s="621">
        <v>8936</v>
      </c>
      <c r="DM31" s="628"/>
      <c r="DN31" s="628"/>
      <c r="DO31" s="628"/>
      <c r="DP31" s="628"/>
      <c r="DQ31" s="628"/>
      <c r="DR31" s="628"/>
      <c r="DS31" s="628"/>
      <c r="DT31" s="628"/>
      <c r="DU31" s="628"/>
      <c r="DV31" s="629"/>
      <c r="DW31" s="618">
        <v>0.4</v>
      </c>
      <c r="DX31" s="630"/>
      <c r="DY31" s="630"/>
      <c r="DZ31" s="630"/>
      <c r="EA31" s="630"/>
      <c r="EB31" s="630"/>
      <c r="EC31" s="646"/>
    </row>
    <row r="32" spans="2:133" ht="11.25" customHeight="1" x14ac:dyDescent="0.15">
      <c r="B32" s="612" t="s">
        <v>245</v>
      </c>
      <c r="C32" s="613"/>
      <c r="D32" s="613"/>
      <c r="E32" s="613"/>
      <c r="F32" s="613"/>
      <c r="G32" s="613"/>
      <c r="H32" s="613"/>
      <c r="I32" s="613"/>
      <c r="J32" s="613"/>
      <c r="K32" s="613"/>
      <c r="L32" s="613"/>
      <c r="M32" s="613"/>
      <c r="N32" s="613"/>
      <c r="O32" s="613"/>
      <c r="P32" s="613"/>
      <c r="Q32" s="614"/>
      <c r="R32" s="615">
        <v>253277</v>
      </c>
      <c r="S32" s="616"/>
      <c r="T32" s="616"/>
      <c r="U32" s="616"/>
      <c r="V32" s="616"/>
      <c r="W32" s="616"/>
      <c r="X32" s="616"/>
      <c r="Y32" s="617"/>
      <c r="Z32" s="657">
        <v>5.8</v>
      </c>
      <c r="AA32" s="657"/>
      <c r="AB32" s="657"/>
      <c r="AC32" s="657"/>
      <c r="AD32" s="658" t="s">
        <v>62</v>
      </c>
      <c r="AE32" s="658"/>
      <c r="AF32" s="658"/>
      <c r="AG32" s="658"/>
      <c r="AH32" s="658"/>
      <c r="AI32" s="658"/>
      <c r="AJ32" s="658"/>
      <c r="AK32" s="658"/>
      <c r="AL32" s="618" t="s">
        <v>62</v>
      </c>
      <c r="AM32" s="619"/>
      <c r="AN32" s="619"/>
      <c r="AO32" s="659"/>
      <c r="AP32" s="660"/>
      <c r="AQ32" s="661"/>
      <c r="AR32" s="661"/>
      <c r="AS32" s="661"/>
      <c r="AT32" s="688"/>
      <c r="AU32" s="73" t="s">
        <v>246</v>
      </c>
      <c r="AX32" s="612" t="s">
        <v>247</v>
      </c>
      <c r="AY32" s="613"/>
      <c r="AZ32" s="613"/>
      <c r="BA32" s="613"/>
      <c r="BB32" s="613"/>
      <c r="BC32" s="613"/>
      <c r="BD32" s="613"/>
      <c r="BE32" s="613"/>
      <c r="BF32" s="614"/>
      <c r="BG32" s="677">
        <v>99.4</v>
      </c>
      <c r="BH32" s="628"/>
      <c r="BI32" s="628"/>
      <c r="BJ32" s="628"/>
      <c r="BK32" s="628"/>
      <c r="BL32" s="628"/>
      <c r="BM32" s="619">
        <v>99.1</v>
      </c>
      <c r="BN32" s="628"/>
      <c r="BO32" s="628"/>
      <c r="BP32" s="628"/>
      <c r="BQ32" s="655"/>
      <c r="BR32" s="677">
        <v>99.8</v>
      </c>
      <c r="BS32" s="628"/>
      <c r="BT32" s="628"/>
      <c r="BU32" s="628"/>
      <c r="BV32" s="628"/>
      <c r="BW32" s="628"/>
      <c r="BX32" s="619">
        <v>99.5</v>
      </c>
      <c r="BY32" s="628"/>
      <c r="BZ32" s="628"/>
      <c r="CA32" s="628"/>
      <c r="CB32" s="655"/>
      <c r="CD32" s="638"/>
      <c r="CE32" s="639"/>
      <c r="CF32" s="612" t="s">
        <v>248</v>
      </c>
      <c r="CG32" s="613"/>
      <c r="CH32" s="613"/>
      <c r="CI32" s="613"/>
      <c r="CJ32" s="613"/>
      <c r="CK32" s="613"/>
      <c r="CL32" s="613"/>
      <c r="CM32" s="613"/>
      <c r="CN32" s="613"/>
      <c r="CO32" s="613"/>
      <c r="CP32" s="613"/>
      <c r="CQ32" s="614"/>
      <c r="CR32" s="615" t="s">
        <v>62</v>
      </c>
      <c r="CS32" s="616"/>
      <c r="CT32" s="616"/>
      <c r="CU32" s="616"/>
      <c r="CV32" s="616"/>
      <c r="CW32" s="616"/>
      <c r="CX32" s="616"/>
      <c r="CY32" s="617"/>
      <c r="CZ32" s="618" t="s">
        <v>62</v>
      </c>
      <c r="DA32" s="630"/>
      <c r="DB32" s="630"/>
      <c r="DC32" s="631"/>
      <c r="DD32" s="621" t="s">
        <v>62</v>
      </c>
      <c r="DE32" s="616"/>
      <c r="DF32" s="616"/>
      <c r="DG32" s="616"/>
      <c r="DH32" s="616"/>
      <c r="DI32" s="616"/>
      <c r="DJ32" s="616"/>
      <c r="DK32" s="617"/>
      <c r="DL32" s="621" t="s">
        <v>62</v>
      </c>
      <c r="DM32" s="616"/>
      <c r="DN32" s="616"/>
      <c r="DO32" s="616"/>
      <c r="DP32" s="616"/>
      <c r="DQ32" s="616"/>
      <c r="DR32" s="616"/>
      <c r="DS32" s="616"/>
      <c r="DT32" s="616"/>
      <c r="DU32" s="616"/>
      <c r="DV32" s="617"/>
      <c r="DW32" s="618" t="s">
        <v>62</v>
      </c>
      <c r="DX32" s="630"/>
      <c r="DY32" s="630"/>
      <c r="DZ32" s="630"/>
      <c r="EA32" s="630"/>
      <c r="EB32" s="630"/>
      <c r="EC32" s="646"/>
    </row>
    <row r="33" spans="2:133" ht="11.25" customHeight="1" x14ac:dyDescent="0.15">
      <c r="B33" s="612" t="s">
        <v>249</v>
      </c>
      <c r="C33" s="613"/>
      <c r="D33" s="613"/>
      <c r="E33" s="613"/>
      <c r="F33" s="613"/>
      <c r="G33" s="613"/>
      <c r="H33" s="613"/>
      <c r="I33" s="613"/>
      <c r="J33" s="613"/>
      <c r="K33" s="613"/>
      <c r="L33" s="613"/>
      <c r="M33" s="613"/>
      <c r="N33" s="613"/>
      <c r="O33" s="613"/>
      <c r="P33" s="613"/>
      <c r="Q33" s="614"/>
      <c r="R33" s="615">
        <v>20157</v>
      </c>
      <c r="S33" s="616"/>
      <c r="T33" s="616"/>
      <c r="U33" s="616"/>
      <c r="V33" s="616"/>
      <c r="W33" s="616"/>
      <c r="X33" s="616"/>
      <c r="Y33" s="617"/>
      <c r="Z33" s="657">
        <v>0.5</v>
      </c>
      <c r="AA33" s="657"/>
      <c r="AB33" s="657"/>
      <c r="AC33" s="657"/>
      <c r="AD33" s="658">
        <v>2776</v>
      </c>
      <c r="AE33" s="658"/>
      <c r="AF33" s="658"/>
      <c r="AG33" s="658"/>
      <c r="AH33" s="658"/>
      <c r="AI33" s="658"/>
      <c r="AJ33" s="658"/>
      <c r="AK33" s="658"/>
      <c r="AL33" s="618">
        <v>0.1</v>
      </c>
      <c r="AM33" s="619"/>
      <c r="AN33" s="619"/>
      <c r="AO33" s="659"/>
      <c r="AP33" s="662"/>
      <c r="AQ33" s="663"/>
      <c r="AR33" s="663"/>
      <c r="AS33" s="663"/>
      <c r="AT33" s="689"/>
      <c r="AU33" s="78"/>
      <c r="AV33" s="78"/>
      <c r="AW33" s="78"/>
      <c r="AX33" s="596" t="s">
        <v>250</v>
      </c>
      <c r="AY33" s="597"/>
      <c r="AZ33" s="597"/>
      <c r="BA33" s="597"/>
      <c r="BB33" s="597"/>
      <c r="BC33" s="597"/>
      <c r="BD33" s="597"/>
      <c r="BE33" s="597"/>
      <c r="BF33" s="598"/>
      <c r="BG33" s="676">
        <v>99.4</v>
      </c>
      <c r="BH33" s="600"/>
      <c r="BI33" s="600"/>
      <c r="BJ33" s="600"/>
      <c r="BK33" s="600"/>
      <c r="BL33" s="600"/>
      <c r="BM33" s="650">
        <v>92.6</v>
      </c>
      <c r="BN33" s="600"/>
      <c r="BO33" s="600"/>
      <c r="BP33" s="600"/>
      <c r="BQ33" s="644"/>
      <c r="BR33" s="676">
        <v>99.4</v>
      </c>
      <c r="BS33" s="600"/>
      <c r="BT33" s="600"/>
      <c r="BU33" s="600"/>
      <c r="BV33" s="600"/>
      <c r="BW33" s="600"/>
      <c r="BX33" s="650">
        <v>92.3</v>
      </c>
      <c r="BY33" s="600"/>
      <c r="BZ33" s="600"/>
      <c r="CA33" s="600"/>
      <c r="CB33" s="644"/>
      <c r="CD33" s="612" t="s">
        <v>251</v>
      </c>
      <c r="CE33" s="613"/>
      <c r="CF33" s="613"/>
      <c r="CG33" s="613"/>
      <c r="CH33" s="613"/>
      <c r="CI33" s="613"/>
      <c r="CJ33" s="613"/>
      <c r="CK33" s="613"/>
      <c r="CL33" s="613"/>
      <c r="CM33" s="613"/>
      <c r="CN33" s="613"/>
      <c r="CO33" s="613"/>
      <c r="CP33" s="613"/>
      <c r="CQ33" s="614"/>
      <c r="CR33" s="615">
        <v>2169152</v>
      </c>
      <c r="CS33" s="628"/>
      <c r="CT33" s="628"/>
      <c r="CU33" s="628"/>
      <c r="CV33" s="628"/>
      <c r="CW33" s="628"/>
      <c r="CX33" s="628"/>
      <c r="CY33" s="629"/>
      <c r="CZ33" s="618">
        <v>53.4</v>
      </c>
      <c r="DA33" s="630"/>
      <c r="DB33" s="630"/>
      <c r="DC33" s="631"/>
      <c r="DD33" s="621">
        <v>1402931</v>
      </c>
      <c r="DE33" s="628"/>
      <c r="DF33" s="628"/>
      <c r="DG33" s="628"/>
      <c r="DH33" s="628"/>
      <c r="DI33" s="628"/>
      <c r="DJ33" s="628"/>
      <c r="DK33" s="629"/>
      <c r="DL33" s="621">
        <v>998902</v>
      </c>
      <c r="DM33" s="628"/>
      <c r="DN33" s="628"/>
      <c r="DO33" s="628"/>
      <c r="DP33" s="628"/>
      <c r="DQ33" s="628"/>
      <c r="DR33" s="628"/>
      <c r="DS33" s="628"/>
      <c r="DT33" s="628"/>
      <c r="DU33" s="628"/>
      <c r="DV33" s="629"/>
      <c r="DW33" s="618">
        <v>41.5</v>
      </c>
      <c r="DX33" s="630"/>
      <c r="DY33" s="630"/>
      <c r="DZ33" s="630"/>
      <c r="EA33" s="630"/>
      <c r="EB33" s="630"/>
      <c r="EC33" s="646"/>
    </row>
    <row r="34" spans="2:133" ht="11.25" customHeight="1" x14ac:dyDescent="0.15">
      <c r="B34" s="612" t="s">
        <v>252</v>
      </c>
      <c r="C34" s="613"/>
      <c r="D34" s="613"/>
      <c r="E34" s="613"/>
      <c r="F34" s="613"/>
      <c r="G34" s="613"/>
      <c r="H34" s="613"/>
      <c r="I34" s="613"/>
      <c r="J34" s="613"/>
      <c r="K34" s="613"/>
      <c r="L34" s="613"/>
      <c r="M34" s="613"/>
      <c r="N34" s="613"/>
      <c r="O34" s="613"/>
      <c r="P34" s="613"/>
      <c r="Q34" s="614"/>
      <c r="R34" s="615">
        <v>65176</v>
      </c>
      <c r="S34" s="616"/>
      <c r="T34" s="616"/>
      <c r="U34" s="616"/>
      <c r="V34" s="616"/>
      <c r="W34" s="616"/>
      <c r="X34" s="616"/>
      <c r="Y34" s="617"/>
      <c r="Z34" s="657">
        <v>1.5</v>
      </c>
      <c r="AA34" s="657"/>
      <c r="AB34" s="657"/>
      <c r="AC34" s="657"/>
      <c r="AD34" s="658" t="s">
        <v>62</v>
      </c>
      <c r="AE34" s="658"/>
      <c r="AF34" s="658"/>
      <c r="AG34" s="658"/>
      <c r="AH34" s="658"/>
      <c r="AI34" s="658"/>
      <c r="AJ34" s="658"/>
      <c r="AK34" s="658"/>
      <c r="AL34" s="618" t="s">
        <v>62</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253</v>
      </c>
      <c r="CE34" s="613"/>
      <c r="CF34" s="613"/>
      <c r="CG34" s="613"/>
      <c r="CH34" s="613"/>
      <c r="CI34" s="613"/>
      <c r="CJ34" s="613"/>
      <c r="CK34" s="613"/>
      <c r="CL34" s="613"/>
      <c r="CM34" s="613"/>
      <c r="CN34" s="613"/>
      <c r="CO34" s="613"/>
      <c r="CP34" s="613"/>
      <c r="CQ34" s="614"/>
      <c r="CR34" s="615">
        <v>926547</v>
      </c>
      <c r="CS34" s="616"/>
      <c r="CT34" s="616"/>
      <c r="CU34" s="616"/>
      <c r="CV34" s="616"/>
      <c r="CW34" s="616"/>
      <c r="CX34" s="616"/>
      <c r="CY34" s="617"/>
      <c r="CZ34" s="618">
        <v>22.8</v>
      </c>
      <c r="DA34" s="630"/>
      <c r="DB34" s="630"/>
      <c r="DC34" s="631"/>
      <c r="DD34" s="621">
        <v>563387</v>
      </c>
      <c r="DE34" s="616"/>
      <c r="DF34" s="616"/>
      <c r="DG34" s="616"/>
      <c r="DH34" s="616"/>
      <c r="DI34" s="616"/>
      <c r="DJ34" s="616"/>
      <c r="DK34" s="617"/>
      <c r="DL34" s="621">
        <v>451129</v>
      </c>
      <c r="DM34" s="616"/>
      <c r="DN34" s="616"/>
      <c r="DO34" s="616"/>
      <c r="DP34" s="616"/>
      <c r="DQ34" s="616"/>
      <c r="DR34" s="616"/>
      <c r="DS34" s="616"/>
      <c r="DT34" s="616"/>
      <c r="DU34" s="616"/>
      <c r="DV34" s="617"/>
      <c r="DW34" s="618">
        <v>18.7</v>
      </c>
      <c r="DX34" s="630"/>
      <c r="DY34" s="630"/>
      <c r="DZ34" s="630"/>
      <c r="EA34" s="630"/>
      <c r="EB34" s="630"/>
      <c r="EC34" s="646"/>
    </row>
    <row r="35" spans="2:133" ht="11.25" customHeight="1" x14ac:dyDescent="0.15">
      <c r="B35" s="612" t="s">
        <v>254</v>
      </c>
      <c r="C35" s="613"/>
      <c r="D35" s="613"/>
      <c r="E35" s="613"/>
      <c r="F35" s="613"/>
      <c r="G35" s="613"/>
      <c r="H35" s="613"/>
      <c r="I35" s="613"/>
      <c r="J35" s="613"/>
      <c r="K35" s="613"/>
      <c r="L35" s="613"/>
      <c r="M35" s="613"/>
      <c r="N35" s="613"/>
      <c r="O35" s="613"/>
      <c r="P35" s="613"/>
      <c r="Q35" s="614"/>
      <c r="R35" s="615">
        <v>216237</v>
      </c>
      <c r="S35" s="616"/>
      <c r="T35" s="616"/>
      <c r="U35" s="616"/>
      <c r="V35" s="616"/>
      <c r="W35" s="616"/>
      <c r="X35" s="616"/>
      <c r="Y35" s="617"/>
      <c r="Z35" s="657">
        <v>4.9000000000000004</v>
      </c>
      <c r="AA35" s="657"/>
      <c r="AB35" s="657"/>
      <c r="AC35" s="657"/>
      <c r="AD35" s="658" t="s">
        <v>62</v>
      </c>
      <c r="AE35" s="658"/>
      <c r="AF35" s="658"/>
      <c r="AG35" s="658"/>
      <c r="AH35" s="658"/>
      <c r="AI35" s="658"/>
      <c r="AJ35" s="658"/>
      <c r="AK35" s="658"/>
      <c r="AL35" s="618" t="s">
        <v>62</v>
      </c>
      <c r="AM35" s="619"/>
      <c r="AN35" s="619"/>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257</v>
      </c>
      <c r="CE35" s="613"/>
      <c r="CF35" s="613"/>
      <c r="CG35" s="613"/>
      <c r="CH35" s="613"/>
      <c r="CI35" s="613"/>
      <c r="CJ35" s="613"/>
      <c r="CK35" s="613"/>
      <c r="CL35" s="613"/>
      <c r="CM35" s="613"/>
      <c r="CN35" s="613"/>
      <c r="CO35" s="613"/>
      <c r="CP35" s="613"/>
      <c r="CQ35" s="614"/>
      <c r="CR35" s="615">
        <v>37775</v>
      </c>
      <c r="CS35" s="628"/>
      <c r="CT35" s="628"/>
      <c r="CU35" s="628"/>
      <c r="CV35" s="628"/>
      <c r="CW35" s="628"/>
      <c r="CX35" s="628"/>
      <c r="CY35" s="629"/>
      <c r="CZ35" s="618">
        <v>0.9</v>
      </c>
      <c r="DA35" s="630"/>
      <c r="DB35" s="630"/>
      <c r="DC35" s="631"/>
      <c r="DD35" s="621">
        <v>24751</v>
      </c>
      <c r="DE35" s="628"/>
      <c r="DF35" s="628"/>
      <c r="DG35" s="628"/>
      <c r="DH35" s="628"/>
      <c r="DI35" s="628"/>
      <c r="DJ35" s="628"/>
      <c r="DK35" s="629"/>
      <c r="DL35" s="621">
        <v>7347</v>
      </c>
      <c r="DM35" s="628"/>
      <c r="DN35" s="628"/>
      <c r="DO35" s="628"/>
      <c r="DP35" s="628"/>
      <c r="DQ35" s="628"/>
      <c r="DR35" s="628"/>
      <c r="DS35" s="628"/>
      <c r="DT35" s="628"/>
      <c r="DU35" s="628"/>
      <c r="DV35" s="629"/>
      <c r="DW35" s="618">
        <v>0.3</v>
      </c>
      <c r="DX35" s="630"/>
      <c r="DY35" s="630"/>
      <c r="DZ35" s="630"/>
      <c r="EA35" s="630"/>
      <c r="EB35" s="630"/>
      <c r="EC35" s="646"/>
    </row>
    <row r="36" spans="2:133" ht="11.25" customHeight="1" x14ac:dyDescent="0.15">
      <c r="B36" s="612" t="s">
        <v>258</v>
      </c>
      <c r="C36" s="613"/>
      <c r="D36" s="613"/>
      <c r="E36" s="613"/>
      <c r="F36" s="613"/>
      <c r="G36" s="613"/>
      <c r="H36" s="613"/>
      <c r="I36" s="613"/>
      <c r="J36" s="613"/>
      <c r="K36" s="613"/>
      <c r="L36" s="613"/>
      <c r="M36" s="613"/>
      <c r="N36" s="613"/>
      <c r="O36" s="613"/>
      <c r="P36" s="613"/>
      <c r="Q36" s="614"/>
      <c r="R36" s="615">
        <v>303043</v>
      </c>
      <c r="S36" s="616"/>
      <c r="T36" s="616"/>
      <c r="U36" s="616"/>
      <c r="V36" s="616"/>
      <c r="W36" s="616"/>
      <c r="X36" s="616"/>
      <c r="Y36" s="617"/>
      <c r="Z36" s="657">
        <v>6.9</v>
      </c>
      <c r="AA36" s="657"/>
      <c r="AB36" s="657"/>
      <c r="AC36" s="657"/>
      <c r="AD36" s="658" t="s">
        <v>62</v>
      </c>
      <c r="AE36" s="658"/>
      <c r="AF36" s="658"/>
      <c r="AG36" s="658"/>
      <c r="AH36" s="658"/>
      <c r="AI36" s="658"/>
      <c r="AJ36" s="658"/>
      <c r="AK36" s="658"/>
      <c r="AL36" s="618" t="s">
        <v>62</v>
      </c>
      <c r="AM36" s="619"/>
      <c r="AN36" s="619"/>
      <c r="AO36" s="659"/>
      <c r="AP36" s="81"/>
      <c r="AQ36" s="664" t="s">
        <v>259</v>
      </c>
      <c r="AR36" s="665"/>
      <c r="AS36" s="665"/>
      <c r="AT36" s="665"/>
      <c r="AU36" s="665"/>
      <c r="AV36" s="665"/>
      <c r="AW36" s="665"/>
      <c r="AX36" s="665"/>
      <c r="AY36" s="666"/>
      <c r="AZ36" s="667">
        <v>592403</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33701</v>
      </c>
      <c r="BW36" s="668"/>
      <c r="BX36" s="668"/>
      <c r="BY36" s="668"/>
      <c r="BZ36" s="668"/>
      <c r="CA36" s="668"/>
      <c r="CB36" s="669"/>
      <c r="CD36" s="612" t="s">
        <v>261</v>
      </c>
      <c r="CE36" s="613"/>
      <c r="CF36" s="613"/>
      <c r="CG36" s="613"/>
      <c r="CH36" s="613"/>
      <c r="CI36" s="613"/>
      <c r="CJ36" s="613"/>
      <c r="CK36" s="613"/>
      <c r="CL36" s="613"/>
      <c r="CM36" s="613"/>
      <c r="CN36" s="613"/>
      <c r="CO36" s="613"/>
      <c r="CP36" s="613"/>
      <c r="CQ36" s="614"/>
      <c r="CR36" s="615">
        <v>517158</v>
      </c>
      <c r="CS36" s="616"/>
      <c r="CT36" s="616"/>
      <c r="CU36" s="616"/>
      <c r="CV36" s="616"/>
      <c r="CW36" s="616"/>
      <c r="CX36" s="616"/>
      <c r="CY36" s="617"/>
      <c r="CZ36" s="618">
        <v>12.7</v>
      </c>
      <c r="DA36" s="630"/>
      <c r="DB36" s="630"/>
      <c r="DC36" s="631"/>
      <c r="DD36" s="621">
        <v>352958</v>
      </c>
      <c r="DE36" s="616"/>
      <c r="DF36" s="616"/>
      <c r="DG36" s="616"/>
      <c r="DH36" s="616"/>
      <c r="DI36" s="616"/>
      <c r="DJ36" s="616"/>
      <c r="DK36" s="617"/>
      <c r="DL36" s="621">
        <v>200945</v>
      </c>
      <c r="DM36" s="616"/>
      <c r="DN36" s="616"/>
      <c r="DO36" s="616"/>
      <c r="DP36" s="616"/>
      <c r="DQ36" s="616"/>
      <c r="DR36" s="616"/>
      <c r="DS36" s="616"/>
      <c r="DT36" s="616"/>
      <c r="DU36" s="616"/>
      <c r="DV36" s="617"/>
      <c r="DW36" s="618">
        <v>8.3000000000000007</v>
      </c>
      <c r="DX36" s="630"/>
      <c r="DY36" s="630"/>
      <c r="DZ36" s="630"/>
      <c r="EA36" s="630"/>
      <c r="EB36" s="630"/>
      <c r="EC36" s="646"/>
    </row>
    <row r="37" spans="2:133" ht="11.25" customHeight="1" x14ac:dyDescent="0.15">
      <c r="B37" s="612" t="s">
        <v>262</v>
      </c>
      <c r="C37" s="613"/>
      <c r="D37" s="613"/>
      <c r="E37" s="613"/>
      <c r="F37" s="613"/>
      <c r="G37" s="613"/>
      <c r="H37" s="613"/>
      <c r="I37" s="613"/>
      <c r="J37" s="613"/>
      <c r="K37" s="613"/>
      <c r="L37" s="613"/>
      <c r="M37" s="613"/>
      <c r="N37" s="613"/>
      <c r="O37" s="613"/>
      <c r="P37" s="613"/>
      <c r="Q37" s="614"/>
      <c r="R37" s="615">
        <v>37779</v>
      </c>
      <c r="S37" s="616"/>
      <c r="T37" s="616"/>
      <c r="U37" s="616"/>
      <c r="V37" s="616"/>
      <c r="W37" s="616"/>
      <c r="X37" s="616"/>
      <c r="Y37" s="617"/>
      <c r="Z37" s="657">
        <v>0.9</v>
      </c>
      <c r="AA37" s="657"/>
      <c r="AB37" s="657"/>
      <c r="AC37" s="657"/>
      <c r="AD37" s="658">
        <v>1314</v>
      </c>
      <c r="AE37" s="658"/>
      <c r="AF37" s="658"/>
      <c r="AG37" s="658"/>
      <c r="AH37" s="658"/>
      <c r="AI37" s="658"/>
      <c r="AJ37" s="658"/>
      <c r="AK37" s="658"/>
      <c r="AL37" s="618">
        <v>0.1</v>
      </c>
      <c r="AM37" s="619"/>
      <c r="AN37" s="619"/>
      <c r="AO37" s="659"/>
      <c r="AQ37" s="652" t="s">
        <v>263</v>
      </c>
      <c r="AR37" s="653"/>
      <c r="AS37" s="653"/>
      <c r="AT37" s="653"/>
      <c r="AU37" s="653"/>
      <c r="AV37" s="653"/>
      <c r="AW37" s="653"/>
      <c r="AX37" s="653"/>
      <c r="AY37" s="654"/>
      <c r="AZ37" s="615">
        <v>283913</v>
      </c>
      <c r="BA37" s="616"/>
      <c r="BB37" s="616"/>
      <c r="BC37" s="616"/>
      <c r="BD37" s="628"/>
      <c r="BE37" s="628"/>
      <c r="BF37" s="655"/>
      <c r="BG37" s="612" t="s">
        <v>264</v>
      </c>
      <c r="BH37" s="613"/>
      <c r="BI37" s="613"/>
      <c r="BJ37" s="613"/>
      <c r="BK37" s="613"/>
      <c r="BL37" s="613"/>
      <c r="BM37" s="613"/>
      <c r="BN37" s="613"/>
      <c r="BO37" s="613"/>
      <c r="BP37" s="613"/>
      <c r="BQ37" s="613"/>
      <c r="BR37" s="613"/>
      <c r="BS37" s="613"/>
      <c r="BT37" s="613"/>
      <c r="BU37" s="614"/>
      <c r="BV37" s="615">
        <v>21190</v>
      </c>
      <c r="BW37" s="616"/>
      <c r="BX37" s="616"/>
      <c r="BY37" s="616"/>
      <c r="BZ37" s="616"/>
      <c r="CA37" s="616"/>
      <c r="CB37" s="656"/>
      <c r="CD37" s="612" t="s">
        <v>265</v>
      </c>
      <c r="CE37" s="613"/>
      <c r="CF37" s="613"/>
      <c r="CG37" s="613"/>
      <c r="CH37" s="613"/>
      <c r="CI37" s="613"/>
      <c r="CJ37" s="613"/>
      <c r="CK37" s="613"/>
      <c r="CL37" s="613"/>
      <c r="CM37" s="613"/>
      <c r="CN37" s="613"/>
      <c r="CO37" s="613"/>
      <c r="CP37" s="613"/>
      <c r="CQ37" s="614"/>
      <c r="CR37" s="615">
        <v>91954</v>
      </c>
      <c r="CS37" s="628"/>
      <c r="CT37" s="628"/>
      <c r="CU37" s="628"/>
      <c r="CV37" s="628"/>
      <c r="CW37" s="628"/>
      <c r="CX37" s="628"/>
      <c r="CY37" s="629"/>
      <c r="CZ37" s="618">
        <v>2.2999999999999998</v>
      </c>
      <c r="DA37" s="630"/>
      <c r="DB37" s="630"/>
      <c r="DC37" s="631"/>
      <c r="DD37" s="621">
        <v>91943</v>
      </c>
      <c r="DE37" s="628"/>
      <c r="DF37" s="628"/>
      <c r="DG37" s="628"/>
      <c r="DH37" s="628"/>
      <c r="DI37" s="628"/>
      <c r="DJ37" s="628"/>
      <c r="DK37" s="629"/>
      <c r="DL37" s="621">
        <v>88656</v>
      </c>
      <c r="DM37" s="628"/>
      <c r="DN37" s="628"/>
      <c r="DO37" s="628"/>
      <c r="DP37" s="628"/>
      <c r="DQ37" s="628"/>
      <c r="DR37" s="628"/>
      <c r="DS37" s="628"/>
      <c r="DT37" s="628"/>
      <c r="DU37" s="628"/>
      <c r="DV37" s="629"/>
      <c r="DW37" s="618">
        <v>3.7</v>
      </c>
      <c r="DX37" s="630"/>
      <c r="DY37" s="630"/>
      <c r="DZ37" s="630"/>
      <c r="EA37" s="630"/>
      <c r="EB37" s="630"/>
      <c r="EC37" s="646"/>
    </row>
    <row r="38" spans="2:133" ht="11.25" customHeight="1" x14ac:dyDescent="0.15">
      <c r="B38" s="612" t="s">
        <v>266</v>
      </c>
      <c r="C38" s="613"/>
      <c r="D38" s="613"/>
      <c r="E38" s="613"/>
      <c r="F38" s="613"/>
      <c r="G38" s="613"/>
      <c r="H38" s="613"/>
      <c r="I38" s="613"/>
      <c r="J38" s="613"/>
      <c r="K38" s="613"/>
      <c r="L38" s="613"/>
      <c r="M38" s="613"/>
      <c r="N38" s="613"/>
      <c r="O38" s="613"/>
      <c r="P38" s="613"/>
      <c r="Q38" s="614"/>
      <c r="R38" s="615">
        <v>494042</v>
      </c>
      <c r="S38" s="616"/>
      <c r="T38" s="616"/>
      <c r="U38" s="616"/>
      <c r="V38" s="616"/>
      <c r="W38" s="616"/>
      <c r="X38" s="616"/>
      <c r="Y38" s="617"/>
      <c r="Z38" s="657">
        <v>11.3</v>
      </c>
      <c r="AA38" s="657"/>
      <c r="AB38" s="657"/>
      <c r="AC38" s="657"/>
      <c r="AD38" s="658" t="s">
        <v>62</v>
      </c>
      <c r="AE38" s="658"/>
      <c r="AF38" s="658"/>
      <c r="AG38" s="658"/>
      <c r="AH38" s="658"/>
      <c r="AI38" s="658"/>
      <c r="AJ38" s="658"/>
      <c r="AK38" s="658"/>
      <c r="AL38" s="618" t="s">
        <v>62</v>
      </c>
      <c r="AM38" s="619"/>
      <c r="AN38" s="619"/>
      <c r="AO38" s="659"/>
      <c r="AQ38" s="652" t="s">
        <v>267</v>
      </c>
      <c r="AR38" s="653"/>
      <c r="AS38" s="653"/>
      <c r="AT38" s="653"/>
      <c r="AU38" s="653"/>
      <c r="AV38" s="653"/>
      <c r="AW38" s="653"/>
      <c r="AX38" s="653"/>
      <c r="AY38" s="654"/>
      <c r="AZ38" s="615">
        <v>73525</v>
      </c>
      <c r="BA38" s="616"/>
      <c r="BB38" s="616"/>
      <c r="BC38" s="616"/>
      <c r="BD38" s="628"/>
      <c r="BE38" s="628"/>
      <c r="BF38" s="655"/>
      <c r="BG38" s="612" t="s">
        <v>268</v>
      </c>
      <c r="BH38" s="613"/>
      <c r="BI38" s="613"/>
      <c r="BJ38" s="613"/>
      <c r="BK38" s="613"/>
      <c r="BL38" s="613"/>
      <c r="BM38" s="613"/>
      <c r="BN38" s="613"/>
      <c r="BO38" s="613"/>
      <c r="BP38" s="613"/>
      <c r="BQ38" s="613"/>
      <c r="BR38" s="613"/>
      <c r="BS38" s="613"/>
      <c r="BT38" s="613"/>
      <c r="BU38" s="614"/>
      <c r="BV38" s="615">
        <v>445</v>
      </c>
      <c r="BW38" s="616"/>
      <c r="BX38" s="616"/>
      <c r="BY38" s="616"/>
      <c r="BZ38" s="616"/>
      <c r="CA38" s="616"/>
      <c r="CB38" s="656"/>
      <c r="CD38" s="612" t="s">
        <v>269</v>
      </c>
      <c r="CE38" s="613"/>
      <c r="CF38" s="613"/>
      <c r="CG38" s="613"/>
      <c r="CH38" s="613"/>
      <c r="CI38" s="613"/>
      <c r="CJ38" s="613"/>
      <c r="CK38" s="613"/>
      <c r="CL38" s="613"/>
      <c r="CM38" s="613"/>
      <c r="CN38" s="613"/>
      <c r="CO38" s="613"/>
      <c r="CP38" s="613"/>
      <c r="CQ38" s="614"/>
      <c r="CR38" s="615">
        <v>592403</v>
      </c>
      <c r="CS38" s="616"/>
      <c r="CT38" s="616"/>
      <c r="CU38" s="616"/>
      <c r="CV38" s="616"/>
      <c r="CW38" s="616"/>
      <c r="CX38" s="616"/>
      <c r="CY38" s="617"/>
      <c r="CZ38" s="618">
        <v>14.6</v>
      </c>
      <c r="DA38" s="630"/>
      <c r="DB38" s="630"/>
      <c r="DC38" s="631"/>
      <c r="DD38" s="621">
        <v>430894</v>
      </c>
      <c r="DE38" s="616"/>
      <c r="DF38" s="616"/>
      <c r="DG38" s="616"/>
      <c r="DH38" s="616"/>
      <c r="DI38" s="616"/>
      <c r="DJ38" s="616"/>
      <c r="DK38" s="617"/>
      <c r="DL38" s="621">
        <v>339481</v>
      </c>
      <c r="DM38" s="616"/>
      <c r="DN38" s="616"/>
      <c r="DO38" s="616"/>
      <c r="DP38" s="616"/>
      <c r="DQ38" s="616"/>
      <c r="DR38" s="616"/>
      <c r="DS38" s="616"/>
      <c r="DT38" s="616"/>
      <c r="DU38" s="616"/>
      <c r="DV38" s="617"/>
      <c r="DW38" s="618">
        <v>14.1</v>
      </c>
      <c r="DX38" s="630"/>
      <c r="DY38" s="630"/>
      <c r="DZ38" s="630"/>
      <c r="EA38" s="630"/>
      <c r="EB38" s="630"/>
      <c r="EC38" s="646"/>
    </row>
    <row r="39" spans="2:133" ht="11.25" customHeight="1" x14ac:dyDescent="0.15">
      <c r="B39" s="612" t="s">
        <v>270</v>
      </c>
      <c r="C39" s="613"/>
      <c r="D39" s="613"/>
      <c r="E39" s="613"/>
      <c r="F39" s="613"/>
      <c r="G39" s="613"/>
      <c r="H39" s="613"/>
      <c r="I39" s="613"/>
      <c r="J39" s="613"/>
      <c r="K39" s="613"/>
      <c r="L39" s="613"/>
      <c r="M39" s="613"/>
      <c r="N39" s="613"/>
      <c r="O39" s="613"/>
      <c r="P39" s="613"/>
      <c r="Q39" s="614"/>
      <c r="R39" s="615" t="s">
        <v>62</v>
      </c>
      <c r="S39" s="616"/>
      <c r="T39" s="616"/>
      <c r="U39" s="616"/>
      <c r="V39" s="616"/>
      <c r="W39" s="616"/>
      <c r="X39" s="616"/>
      <c r="Y39" s="617"/>
      <c r="Z39" s="657" t="s">
        <v>62</v>
      </c>
      <c r="AA39" s="657"/>
      <c r="AB39" s="657"/>
      <c r="AC39" s="657"/>
      <c r="AD39" s="658" t="s">
        <v>62</v>
      </c>
      <c r="AE39" s="658"/>
      <c r="AF39" s="658"/>
      <c r="AG39" s="658"/>
      <c r="AH39" s="658"/>
      <c r="AI39" s="658"/>
      <c r="AJ39" s="658"/>
      <c r="AK39" s="658"/>
      <c r="AL39" s="618" t="s">
        <v>62</v>
      </c>
      <c r="AM39" s="619"/>
      <c r="AN39" s="619"/>
      <c r="AO39" s="659"/>
      <c r="AQ39" s="652" t="s">
        <v>271</v>
      </c>
      <c r="AR39" s="653"/>
      <c r="AS39" s="653"/>
      <c r="AT39" s="653"/>
      <c r="AU39" s="653"/>
      <c r="AV39" s="653"/>
      <c r="AW39" s="653"/>
      <c r="AX39" s="653"/>
      <c r="AY39" s="654"/>
      <c r="AZ39" s="615">
        <v>13988</v>
      </c>
      <c r="BA39" s="616"/>
      <c r="BB39" s="616"/>
      <c r="BC39" s="616"/>
      <c r="BD39" s="628"/>
      <c r="BE39" s="628"/>
      <c r="BF39" s="655"/>
      <c r="BG39" s="612" t="s">
        <v>272</v>
      </c>
      <c r="BH39" s="613"/>
      <c r="BI39" s="613"/>
      <c r="BJ39" s="613"/>
      <c r="BK39" s="613"/>
      <c r="BL39" s="613"/>
      <c r="BM39" s="613"/>
      <c r="BN39" s="613"/>
      <c r="BO39" s="613"/>
      <c r="BP39" s="613"/>
      <c r="BQ39" s="613"/>
      <c r="BR39" s="613"/>
      <c r="BS39" s="613"/>
      <c r="BT39" s="613"/>
      <c r="BU39" s="614"/>
      <c r="BV39" s="615">
        <v>632</v>
      </c>
      <c r="BW39" s="616"/>
      <c r="BX39" s="616"/>
      <c r="BY39" s="616"/>
      <c r="BZ39" s="616"/>
      <c r="CA39" s="616"/>
      <c r="CB39" s="656"/>
      <c r="CD39" s="612" t="s">
        <v>273</v>
      </c>
      <c r="CE39" s="613"/>
      <c r="CF39" s="613"/>
      <c r="CG39" s="613"/>
      <c r="CH39" s="613"/>
      <c r="CI39" s="613"/>
      <c r="CJ39" s="613"/>
      <c r="CK39" s="613"/>
      <c r="CL39" s="613"/>
      <c r="CM39" s="613"/>
      <c r="CN39" s="613"/>
      <c r="CO39" s="613"/>
      <c r="CP39" s="613"/>
      <c r="CQ39" s="614"/>
      <c r="CR39" s="615">
        <v>95099</v>
      </c>
      <c r="CS39" s="628"/>
      <c r="CT39" s="628"/>
      <c r="CU39" s="628"/>
      <c r="CV39" s="628"/>
      <c r="CW39" s="628"/>
      <c r="CX39" s="628"/>
      <c r="CY39" s="629"/>
      <c r="CZ39" s="618">
        <v>2.2999999999999998</v>
      </c>
      <c r="DA39" s="630"/>
      <c r="DB39" s="630"/>
      <c r="DC39" s="631"/>
      <c r="DD39" s="621">
        <v>30941</v>
      </c>
      <c r="DE39" s="628"/>
      <c r="DF39" s="628"/>
      <c r="DG39" s="628"/>
      <c r="DH39" s="628"/>
      <c r="DI39" s="628"/>
      <c r="DJ39" s="628"/>
      <c r="DK39" s="629"/>
      <c r="DL39" s="621" t="s">
        <v>62</v>
      </c>
      <c r="DM39" s="628"/>
      <c r="DN39" s="628"/>
      <c r="DO39" s="628"/>
      <c r="DP39" s="628"/>
      <c r="DQ39" s="628"/>
      <c r="DR39" s="628"/>
      <c r="DS39" s="628"/>
      <c r="DT39" s="628"/>
      <c r="DU39" s="628"/>
      <c r="DV39" s="629"/>
      <c r="DW39" s="618" t="s">
        <v>62</v>
      </c>
      <c r="DX39" s="630"/>
      <c r="DY39" s="630"/>
      <c r="DZ39" s="630"/>
      <c r="EA39" s="630"/>
      <c r="EB39" s="630"/>
      <c r="EC39" s="646"/>
    </row>
    <row r="40" spans="2:133" ht="11.25" customHeight="1" x14ac:dyDescent="0.15">
      <c r="B40" s="612" t="s">
        <v>274</v>
      </c>
      <c r="C40" s="613"/>
      <c r="D40" s="613"/>
      <c r="E40" s="613"/>
      <c r="F40" s="613"/>
      <c r="G40" s="613"/>
      <c r="H40" s="613"/>
      <c r="I40" s="613"/>
      <c r="J40" s="613"/>
      <c r="K40" s="613"/>
      <c r="L40" s="613"/>
      <c r="M40" s="613"/>
      <c r="N40" s="613"/>
      <c r="O40" s="613"/>
      <c r="P40" s="613"/>
      <c r="Q40" s="614"/>
      <c r="R40" s="615">
        <v>8342</v>
      </c>
      <c r="S40" s="616"/>
      <c r="T40" s="616"/>
      <c r="U40" s="616"/>
      <c r="V40" s="616"/>
      <c r="W40" s="616"/>
      <c r="X40" s="616"/>
      <c r="Y40" s="617"/>
      <c r="Z40" s="657">
        <v>0.2</v>
      </c>
      <c r="AA40" s="657"/>
      <c r="AB40" s="657"/>
      <c r="AC40" s="657"/>
      <c r="AD40" s="658" t="s">
        <v>62</v>
      </c>
      <c r="AE40" s="658"/>
      <c r="AF40" s="658"/>
      <c r="AG40" s="658"/>
      <c r="AH40" s="658"/>
      <c r="AI40" s="658"/>
      <c r="AJ40" s="658"/>
      <c r="AK40" s="658"/>
      <c r="AL40" s="618" t="s">
        <v>62</v>
      </c>
      <c r="AM40" s="619"/>
      <c r="AN40" s="619"/>
      <c r="AO40" s="659"/>
      <c r="AQ40" s="652" t="s">
        <v>275</v>
      </c>
      <c r="AR40" s="653"/>
      <c r="AS40" s="653"/>
      <c r="AT40" s="653"/>
      <c r="AU40" s="653"/>
      <c r="AV40" s="653"/>
      <c r="AW40" s="653"/>
      <c r="AX40" s="653"/>
      <c r="AY40" s="654"/>
      <c r="AZ40" s="615" t="s">
        <v>62</v>
      </c>
      <c r="BA40" s="616"/>
      <c r="BB40" s="616"/>
      <c r="BC40" s="616"/>
      <c r="BD40" s="628"/>
      <c r="BE40" s="628"/>
      <c r="BF40" s="655"/>
      <c r="BG40" s="660" t="s">
        <v>276</v>
      </c>
      <c r="BH40" s="661"/>
      <c r="BI40" s="661"/>
      <c r="BJ40" s="661"/>
      <c r="BK40" s="661"/>
      <c r="BL40" s="82"/>
      <c r="BM40" s="613" t="s">
        <v>277</v>
      </c>
      <c r="BN40" s="613"/>
      <c r="BO40" s="613"/>
      <c r="BP40" s="613"/>
      <c r="BQ40" s="613"/>
      <c r="BR40" s="613"/>
      <c r="BS40" s="613"/>
      <c r="BT40" s="613"/>
      <c r="BU40" s="614"/>
      <c r="BV40" s="615">
        <v>93</v>
      </c>
      <c r="BW40" s="616"/>
      <c r="BX40" s="616"/>
      <c r="BY40" s="616"/>
      <c r="BZ40" s="616"/>
      <c r="CA40" s="616"/>
      <c r="CB40" s="656"/>
      <c r="CD40" s="612" t="s">
        <v>278</v>
      </c>
      <c r="CE40" s="613"/>
      <c r="CF40" s="613"/>
      <c r="CG40" s="613"/>
      <c r="CH40" s="613"/>
      <c r="CI40" s="613"/>
      <c r="CJ40" s="613"/>
      <c r="CK40" s="613"/>
      <c r="CL40" s="613"/>
      <c r="CM40" s="613"/>
      <c r="CN40" s="613"/>
      <c r="CO40" s="613"/>
      <c r="CP40" s="613"/>
      <c r="CQ40" s="614"/>
      <c r="CR40" s="615">
        <v>170</v>
      </c>
      <c r="CS40" s="616"/>
      <c r="CT40" s="616"/>
      <c r="CU40" s="616"/>
      <c r="CV40" s="616"/>
      <c r="CW40" s="616"/>
      <c r="CX40" s="616"/>
      <c r="CY40" s="617"/>
      <c r="CZ40" s="618">
        <v>0</v>
      </c>
      <c r="DA40" s="630"/>
      <c r="DB40" s="630"/>
      <c r="DC40" s="631"/>
      <c r="DD40" s="621" t="s">
        <v>62</v>
      </c>
      <c r="DE40" s="616"/>
      <c r="DF40" s="616"/>
      <c r="DG40" s="616"/>
      <c r="DH40" s="616"/>
      <c r="DI40" s="616"/>
      <c r="DJ40" s="616"/>
      <c r="DK40" s="617"/>
      <c r="DL40" s="621" t="s">
        <v>62</v>
      </c>
      <c r="DM40" s="616"/>
      <c r="DN40" s="616"/>
      <c r="DO40" s="616"/>
      <c r="DP40" s="616"/>
      <c r="DQ40" s="616"/>
      <c r="DR40" s="616"/>
      <c r="DS40" s="616"/>
      <c r="DT40" s="616"/>
      <c r="DU40" s="616"/>
      <c r="DV40" s="617"/>
      <c r="DW40" s="618" t="s">
        <v>62</v>
      </c>
      <c r="DX40" s="630"/>
      <c r="DY40" s="630"/>
      <c r="DZ40" s="630"/>
      <c r="EA40" s="630"/>
      <c r="EB40" s="630"/>
      <c r="EC40" s="646"/>
    </row>
    <row r="41" spans="2:133" ht="11.25" customHeight="1" x14ac:dyDescent="0.15">
      <c r="B41" s="596" t="s">
        <v>279</v>
      </c>
      <c r="C41" s="597"/>
      <c r="D41" s="597"/>
      <c r="E41" s="597"/>
      <c r="F41" s="597"/>
      <c r="G41" s="597"/>
      <c r="H41" s="597"/>
      <c r="I41" s="597"/>
      <c r="J41" s="597"/>
      <c r="K41" s="597"/>
      <c r="L41" s="597"/>
      <c r="M41" s="597"/>
      <c r="N41" s="597"/>
      <c r="O41" s="597"/>
      <c r="P41" s="597"/>
      <c r="Q41" s="598"/>
      <c r="R41" s="599">
        <v>4370757</v>
      </c>
      <c r="S41" s="643"/>
      <c r="T41" s="643"/>
      <c r="U41" s="643"/>
      <c r="V41" s="643"/>
      <c r="W41" s="643"/>
      <c r="X41" s="643"/>
      <c r="Y41" s="647"/>
      <c r="Z41" s="648">
        <v>100</v>
      </c>
      <c r="AA41" s="648"/>
      <c r="AB41" s="648"/>
      <c r="AC41" s="648"/>
      <c r="AD41" s="649">
        <v>2398459</v>
      </c>
      <c r="AE41" s="649"/>
      <c r="AF41" s="649"/>
      <c r="AG41" s="649"/>
      <c r="AH41" s="649"/>
      <c r="AI41" s="649"/>
      <c r="AJ41" s="649"/>
      <c r="AK41" s="649"/>
      <c r="AL41" s="602">
        <v>100</v>
      </c>
      <c r="AM41" s="650"/>
      <c r="AN41" s="650"/>
      <c r="AO41" s="651"/>
      <c r="AQ41" s="652" t="s">
        <v>280</v>
      </c>
      <c r="AR41" s="653"/>
      <c r="AS41" s="653"/>
      <c r="AT41" s="653"/>
      <c r="AU41" s="653"/>
      <c r="AV41" s="653"/>
      <c r="AW41" s="653"/>
      <c r="AX41" s="653"/>
      <c r="AY41" s="654"/>
      <c r="AZ41" s="615">
        <v>51526</v>
      </c>
      <c r="BA41" s="616"/>
      <c r="BB41" s="616"/>
      <c r="BC41" s="616"/>
      <c r="BD41" s="628"/>
      <c r="BE41" s="628"/>
      <c r="BF41" s="655"/>
      <c r="BG41" s="660"/>
      <c r="BH41" s="661"/>
      <c r="BI41" s="661"/>
      <c r="BJ41" s="661"/>
      <c r="BK41" s="661"/>
      <c r="BL41" s="82"/>
      <c r="BM41" s="613" t="s">
        <v>281</v>
      </c>
      <c r="BN41" s="613"/>
      <c r="BO41" s="613"/>
      <c r="BP41" s="613"/>
      <c r="BQ41" s="613"/>
      <c r="BR41" s="613"/>
      <c r="BS41" s="613"/>
      <c r="BT41" s="613"/>
      <c r="BU41" s="614"/>
      <c r="BV41" s="615" t="s">
        <v>62</v>
      </c>
      <c r="BW41" s="616"/>
      <c r="BX41" s="616"/>
      <c r="BY41" s="616"/>
      <c r="BZ41" s="616"/>
      <c r="CA41" s="616"/>
      <c r="CB41" s="656"/>
      <c r="CD41" s="612" t="s">
        <v>282</v>
      </c>
      <c r="CE41" s="613"/>
      <c r="CF41" s="613"/>
      <c r="CG41" s="613"/>
      <c r="CH41" s="613"/>
      <c r="CI41" s="613"/>
      <c r="CJ41" s="613"/>
      <c r="CK41" s="613"/>
      <c r="CL41" s="613"/>
      <c r="CM41" s="613"/>
      <c r="CN41" s="613"/>
      <c r="CO41" s="613"/>
      <c r="CP41" s="613"/>
      <c r="CQ41" s="614"/>
      <c r="CR41" s="615" t="s">
        <v>62</v>
      </c>
      <c r="CS41" s="628"/>
      <c r="CT41" s="628"/>
      <c r="CU41" s="628"/>
      <c r="CV41" s="628"/>
      <c r="CW41" s="628"/>
      <c r="CX41" s="628"/>
      <c r="CY41" s="629"/>
      <c r="CZ41" s="618" t="s">
        <v>62</v>
      </c>
      <c r="DA41" s="630"/>
      <c r="DB41" s="630"/>
      <c r="DC41" s="631"/>
      <c r="DD41" s="621" t="s">
        <v>62</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283</v>
      </c>
      <c r="AR42" s="641"/>
      <c r="AS42" s="641"/>
      <c r="AT42" s="641"/>
      <c r="AU42" s="641"/>
      <c r="AV42" s="641"/>
      <c r="AW42" s="641"/>
      <c r="AX42" s="641"/>
      <c r="AY42" s="642"/>
      <c r="AZ42" s="599">
        <v>169451</v>
      </c>
      <c r="BA42" s="643"/>
      <c r="BB42" s="643"/>
      <c r="BC42" s="643"/>
      <c r="BD42" s="600"/>
      <c r="BE42" s="600"/>
      <c r="BF42" s="644"/>
      <c r="BG42" s="662"/>
      <c r="BH42" s="663"/>
      <c r="BI42" s="663"/>
      <c r="BJ42" s="663"/>
      <c r="BK42" s="663"/>
      <c r="BL42" s="83"/>
      <c r="BM42" s="597" t="s">
        <v>284</v>
      </c>
      <c r="BN42" s="597"/>
      <c r="BO42" s="597"/>
      <c r="BP42" s="597"/>
      <c r="BQ42" s="597"/>
      <c r="BR42" s="597"/>
      <c r="BS42" s="597"/>
      <c r="BT42" s="597"/>
      <c r="BU42" s="598"/>
      <c r="BV42" s="599">
        <v>488</v>
      </c>
      <c r="BW42" s="643"/>
      <c r="BX42" s="643"/>
      <c r="BY42" s="643"/>
      <c r="BZ42" s="643"/>
      <c r="CA42" s="643"/>
      <c r="CB42" s="645"/>
      <c r="CD42" s="612" t="s">
        <v>285</v>
      </c>
      <c r="CE42" s="613"/>
      <c r="CF42" s="613"/>
      <c r="CG42" s="613"/>
      <c r="CH42" s="613"/>
      <c r="CI42" s="613"/>
      <c r="CJ42" s="613"/>
      <c r="CK42" s="613"/>
      <c r="CL42" s="613"/>
      <c r="CM42" s="613"/>
      <c r="CN42" s="613"/>
      <c r="CO42" s="613"/>
      <c r="CP42" s="613"/>
      <c r="CQ42" s="614"/>
      <c r="CR42" s="615">
        <v>425748</v>
      </c>
      <c r="CS42" s="628"/>
      <c r="CT42" s="628"/>
      <c r="CU42" s="628"/>
      <c r="CV42" s="628"/>
      <c r="CW42" s="628"/>
      <c r="CX42" s="628"/>
      <c r="CY42" s="629"/>
      <c r="CZ42" s="618">
        <v>10.5</v>
      </c>
      <c r="DA42" s="630"/>
      <c r="DB42" s="630"/>
      <c r="DC42" s="631"/>
      <c r="DD42" s="621">
        <v>87768</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286</v>
      </c>
      <c r="CD43" s="612" t="s">
        <v>287</v>
      </c>
      <c r="CE43" s="613"/>
      <c r="CF43" s="613"/>
      <c r="CG43" s="613"/>
      <c r="CH43" s="613"/>
      <c r="CI43" s="613"/>
      <c r="CJ43" s="613"/>
      <c r="CK43" s="613"/>
      <c r="CL43" s="613"/>
      <c r="CM43" s="613"/>
      <c r="CN43" s="613"/>
      <c r="CO43" s="613"/>
      <c r="CP43" s="613"/>
      <c r="CQ43" s="614"/>
      <c r="CR43" s="615">
        <v>21653</v>
      </c>
      <c r="CS43" s="628"/>
      <c r="CT43" s="628"/>
      <c r="CU43" s="628"/>
      <c r="CV43" s="628"/>
      <c r="CW43" s="628"/>
      <c r="CX43" s="628"/>
      <c r="CY43" s="629"/>
      <c r="CZ43" s="618">
        <v>0.5</v>
      </c>
      <c r="DA43" s="630"/>
      <c r="DB43" s="630"/>
      <c r="DC43" s="631"/>
      <c r="DD43" s="621">
        <v>21653</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288</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235</v>
      </c>
      <c r="CE44" s="635"/>
      <c r="CF44" s="612" t="s">
        <v>289</v>
      </c>
      <c r="CG44" s="613"/>
      <c r="CH44" s="613"/>
      <c r="CI44" s="613"/>
      <c r="CJ44" s="613"/>
      <c r="CK44" s="613"/>
      <c r="CL44" s="613"/>
      <c r="CM44" s="613"/>
      <c r="CN44" s="613"/>
      <c r="CO44" s="613"/>
      <c r="CP44" s="613"/>
      <c r="CQ44" s="614"/>
      <c r="CR44" s="615">
        <v>380522</v>
      </c>
      <c r="CS44" s="616"/>
      <c r="CT44" s="616"/>
      <c r="CU44" s="616"/>
      <c r="CV44" s="616"/>
      <c r="CW44" s="616"/>
      <c r="CX44" s="616"/>
      <c r="CY44" s="617"/>
      <c r="CZ44" s="618">
        <v>9.4</v>
      </c>
      <c r="DA44" s="619"/>
      <c r="DB44" s="619"/>
      <c r="DC44" s="620"/>
      <c r="DD44" s="621">
        <v>60045</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290</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291</v>
      </c>
      <c r="CG45" s="613"/>
      <c r="CH45" s="613"/>
      <c r="CI45" s="613"/>
      <c r="CJ45" s="613"/>
      <c r="CK45" s="613"/>
      <c r="CL45" s="613"/>
      <c r="CM45" s="613"/>
      <c r="CN45" s="613"/>
      <c r="CO45" s="613"/>
      <c r="CP45" s="613"/>
      <c r="CQ45" s="614"/>
      <c r="CR45" s="615">
        <v>99161</v>
      </c>
      <c r="CS45" s="628"/>
      <c r="CT45" s="628"/>
      <c r="CU45" s="628"/>
      <c r="CV45" s="628"/>
      <c r="CW45" s="628"/>
      <c r="CX45" s="628"/>
      <c r="CY45" s="629"/>
      <c r="CZ45" s="618">
        <v>2.4</v>
      </c>
      <c r="DA45" s="630"/>
      <c r="DB45" s="630"/>
      <c r="DC45" s="631"/>
      <c r="DD45" s="621">
        <v>8091</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292</v>
      </c>
      <c r="CG46" s="613"/>
      <c r="CH46" s="613"/>
      <c r="CI46" s="613"/>
      <c r="CJ46" s="613"/>
      <c r="CK46" s="613"/>
      <c r="CL46" s="613"/>
      <c r="CM46" s="613"/>
      <c r="CN46" s="613"/>
      <c r="CO46" s="613"/>
      <c r="CP46" s="613"/>
      <c r="CQ46" s="614"/>
      <c r="CR46" s="615">
        <v>272015</v>
      </c>
      <c r="CS46" s="616"/>
      <c r="CT46" s="616"/>
      <c r="CU46" s="616"/>
      <c r="CV46" s="616"/>
      <c r="CW46" s="616"/>
      <c r="CX46" s="616"/>
      <c r="CY46" s="617"/>
      <c r="CZ46" s="618">
        <v>6.7</v>
      </c>
      <c r="DA46" s="619"/>
      <c r="DB46" s="619"/>
      <c r="DC46" s="620"/>
      <c r="DD46" s="621">
        <v>51858</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293</v>
      </c>
      <c r="CG47" s="613"/>
      <c r="CH47" s="613"/>
      <c r="CI47" s="613"/>
      <c r="CJ47" s="613"/>
      <c r="CK47" s="613"/>
      <c r="CL47" s="613"/>
      <c r="CM47" s="613"/>
      <c r="CN47" s="613"/>
      <c r="CO47" s="613"/>
      <c r="CP47" s="613"/>
      <c r="CQ47" s="614"/>
      <c r="CR47" s="615">
        <v>45226</v>
      </c>
      <c r="CS47" s="628"/>
      <c r="CT47" s="628"/>
      <c r="CU47" s="628"/>
      <c r="CV47" s="628"/>
      <c r="CW47" s="628"/>
      <c r="CX47" s="628"/>
      <c r="CY47" s="629"/>
      <c r="CZ47" s="618">
        <v>1.1000000000000001</v>
      </c>
      <c r="DA47" s="630"/>
      <c r="DB47" s="630"/>
      <c r="DC47" s="631"/>
      <c r="DD47" s="621">
        <v>27723</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294</v>
      </c>
      <c r="CG48" s="613"/>
      <c r="CH48" s="613"/>
      <c r="CI48" s="613"/>
      <c r="CJ48" s="613"/>
      <c r="CK48" s="613"/>
      <c r="CL48" s="613"/>
      <c r="CM48" s="613"/>
      <c r="CN48" s="613"/>
      <c r="CO48" s="613"/>
      <c r="CP48" s="613"/>
      <c r="CQ48" s="614"/>
      <c r="CR48" s="615" t="s">
        <v>62</v>
      </c>
      <c r="CS48" s="616"/>
      <c r="CT48" s="616"/>
      <c r="CU48" s="616"/>
      <c r="CV48" s="616"/>
      <c r="CW48" s="616"/>
      <c r="CX48" s="616"/>
      <c r="CY48" s="617"/>
      <c r="CZ48" s="618" t="s">
        <v>62</v>
      </c>
      <c r="DA48" s="619"/>
      <c r="DB48" s="619"/>
      <c r="DC48" s="620"/>
      <c r="DD48" s="621" t="s">
        <v>62</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295</v>
      </c>
      <c r="CE49" s="597"/>
      <c r="CF49" s="597"/>
      <c r="CG49" s="597"/>
      <c r="CH49" s="597"/>
      <c r="CI49" s="597"/>
      <c r="CJ49" s="597"/>
      <c r="CK49" s="597"/>
      <c r="CL49" s="597"/>
      <c r="CM49" s="597"/>
      <c r="CN49" s="597"/>
      <c r="CO49" s="597"/>
      <c r="CP49" s="597"/>
      <c r="CQ49" s="598"/>
      <c r="CR49" s="599">
        <v>4058836</v>
      </c>
      <c r="CS49" s="600"/>
      <c r="CT49" s="600"/>
      <c r="CU49" s="600"/>
      <c r="CV49" s="600"/>
      <c r="CW49" s="600"/>
      <c r="CX49" s="600"/>
      <c r="CY49" s="601"/>
      <c r="CZ49" s="602">
        <v>100</v>
      </c>
      <c r="DA49" s="603"/>
      <c r="DB49" s="603"/>
      <c r="DC49" s="604"/>
      <c r="DD49" s="605">
        <v>2763108</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MjCYPaG78RH0YILQxOZR9L3KTJYK5UVNBBidCWQaAK+MFR37VR8xVoe1JwOljxlNUFgrIUK1qa/P2ljYXujLrw==" saltValue="2y2xu6HpXtRQ25NjOCcm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2" t="s">
        <v>296</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3" t="s">
        <v>297</v>
      </c>
      <c r="DK2" s="1104"/>
      <c r="DL2" s="1104"/>
      <c r="DM2" s="1104"/>
      <c r="DN2" s="1104"/>
      <c r="DO2" s="1105"/>
      <c r="DP2" s="87"/>
      <c r="DQ2" s="1103" t="s">
        <v>298</v>
      </c>
      <c r="DR2" s="1104"/>
      <c r="DS2" s="1104"/>
      <c r="DT2" s="1104"/>
      <c r="DU2" s="1104"/>
      <c r="DV2" s="1104"/>
      <c r="DW2" s="1104"/>
      <c r="DX2" s="1104"/>
      <c r="DY2" s="1104"/>
      <c r="DZ2" s="110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4" t="s">
        <v>299</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8" t="s">
        <v>301</v>
      </c>
      <c r="B5" s="999"/>
      <c r="C5" s="999"/>
      <c r="D5" s="999"/>
      <c r="E5" s="999"/>
      <c r="F5" s="999"/>
      <c r="G5" s="999"/>
      <c r="H5" s="999"/>
      <c r="I5" s="999"/>
      <c r="J5" s="999"/>
      <c r="K5" s="999"/>
      <c r="L5" s="999"/>
      <c r="M5" s="999"/>
      <c r="N5" s="999"/>
      <c r="O5" s="999"/>
      <c r="P5" s="1000"/>
      <c r="Q5" s="984" t="s">
        <v>302</v>
      </c>
      <c r="R5" s="985"/>
      <c r="S5" s="985"/>
      <c r="T5" s="985"/>
      <c r="U5" s="986"/>
      <c r="V5" s="984" t="s">
        <v>303</v>
      </c>
      <c r="W5" s="985"/>
      <c r="X5" s="985"/>
      <c r="Y5" s="985"/>
      <c r="Z5" s="986"/>
      <c r="AA5" s="984" t="s">
        <v>304</v>
      </c>
      <c r="AB5" s="985"/>
      <c r="AC5" s="985"/>
      <c r="AD5" s="985"/>
      <c r="AE5" s="985"/>
      <c r="AF5" s="1106" t="s">
        <v>305</v>
      </c>
      <c r="AG5" s="985"/>
      <c r="AH5" s="985"/>
      <c r="AI5" s="985"/>
      <c r="AJ5" s="990"/>
      <c r="AK5" s="985" t="s">
        <v>306</v>
      </c>
      <c r="AL5" s="985"/>
      <c r="AM5" s="985"/>
      <c r="AN5" s="985"/>
      <c r="AO5" s="986"/>
      <c r="AP5" s="984" t="s">
        <v>307</v>
      </c>
      <c r="AQ5" s="985"/>
      <c r="AR5" s="985"/>
      <c r="AS5" s="985"/>
      <c r="AT5" s="986"/>
      <c r="AU5" s="984" t="s">
        <v>308</v>
      </c>
      <c r="AV5" s="985"/>
      <c r="AW5" s="985"/>
      <c r="AX5" s="985"/>
      <c r="AY5" s="990"/>
      <c r="AZ5" s="91"/>
      <c r="BA5" s="91"/>
      <c r="BB5" s="91"/>
      <c r="BC5" s="91"/>
      <c r="BD5" s="91"/>
      <c r="BE5" s="92"/>
      <c r="BF5" s="92"/>
      <c r="BG5" s="92"/>
      <c r="BH5" s="92"/>
      <c r="BI5" s="92"/>
      <c r="BJ5" s="92"/>
      <c r="BK5" s="92"/>
      <c r="BL5" s="92"/>
      <c r="BM5" s="92"/>
      <c r="BN5" s="92"/>
      <c r="BO5" s="92"/>
      <c r="BP5" s="92"/>
      <c r="BQ5" s="998" t="s">
        <v>309</v>
      </c>
      <c r="BR5" s="999"/>
      <c r="BS5" s="999"/>
      <c r="BT5" s="999"/>
      <c r="BU5" s="999"/>
      <c r="BV5" s="999"/>
      <c r="BW5" s="999"/>
      <c r="BX5" s="999"/>
      <c r="BY5" s="999"/>
      <c r="BZ5" s="999"/>
      <c r="CA5" s="999"/>
      <c r="CB5" s="999"/>
      <c r="CC5" s="999"/>
      <c r="CD5" s="999"/>
      <c r="CE5" s="999"/>
      <c r="CF5" s="999"/>
      <c r="CG5" s="1000"/>
      <c r="CH5" s="984" t="s">
        <v>310</v>
      </c>
      <c r="CI5" s="985"/>
      <c r="CJ5" s="985"/>
      <c r="CK5" s="985"/>
      <c r="CL5" s="986"/>
      <c r="CM5" s="984" t="s">
        <v>311</v>
      </c>
      <c r="CN5" s="985"/>
      <c r="CO5" s="985"/>
      <c r="CP5" s="985"/>
      <c r="CQ5" s="986"/>
      <c r="CR5" s="984" t="s">
        <v>312</v>
      </c>
      <c r="CS5" s="985"/>
      <c r="CT5" s="985"/>
      <c r="CU5" s="985"/>
      <c r="CV5" s="986"/>
      <c r="CW5" s="984" t="s">
        <v>313</v>
      </c>
      <c r="CX5" s="985"/>
      <c r="CY5" s="985"/>
      <c r="CZ5" s="985"/>
      <c r="DA5" s="986"/>
      <c r="DB5" s="984" t="s">
        <v>314</v>
      </c>
      <c r="DC5" s="985"/>
      <c r="DD5" s="985"/>
      <c r="DE5" s="985"/>
      <c r="DF5" s="986"/>
      <c r="DG5" s="1096" t="s">
        <v>315</v>
      </c>
      <c r="DH5" s="1097"/>
      <c r="DI5" s="1097"/>
      <c r="DJ5" s="1097"/>
      <c r="DK5" s="1098"/>
      <c r="DL5" s="1096" t="s">
        <v>316</v>
      </c>
      <c r="DM5" s="1097"/>
      <c r="DN5" s="1097"/>
      <c r="DO5" s="1097"/>
      <c r="DP5" s="1098"/>
      <c r="DQ5" s="984" t="s">
        <v>317</v>
      </c>
      <c r="DR5" s="985"/>
      <c r="DS5" s="985"/>
      <c r="DT5" s="985"/>
      <c r="DU5" s="986"/>
      <c r="DV5" s="984" t="s">
        <v>308</v>
      </c>
      <c r="DW5" s="985"/>
      <c r="DX5" s="985"/>
      <c r="DY5" s="985"/>
      <c r="DZ5" s="990"/>
      <c r="EA5" s="93"/>
    </row>
    <row r="6" spans="1:131" s="94" customFormat="1" ht="26.25" customHeight="1" thickBot="1" x14ac:dyDescent="0.2">
      <c r="A6" s="1001"/>
      <c r="B6" s="1002"/>
      <c r="C6" s="1002"/>
      <c r="D6" s="1002"/>
      <c r="E6" s="1002"/>
      <c r="F6" s="1002"/>
      <c r="G6" s="1002"/>
      <c r="H6" s="1002"/>
      <c r="I6" s="1002"/>
      <c r="J6" s="1002"/>
      <c r="K6" s="1002"/>
      <c r="L6" s="1002"/>
      <c r="M6" s="1002"/>
      <c r="N6" s="1002"/>
      <c r="O6" s="1002"/>
      <c r="P6" s="1003"/>
      <c r="Q6" s="987"/>
      <c r="R6" s="988"/>
      <c r="S6" s="988"/>
      <c r="T6" s="988"/>
      <c r="U6" s="989"/>
      <c r="V6" s="987"/>
      <c r="W6" s="988"/>
      <c r="X6" s="988"/>
      <c r="Y6" s="988"/>
      <c r="Z6" s="989"/>
      <c r="AA6" s="987"/>
      <c r="AB6" s="988"/>
      <c r="AC6" s="988"/>
      <c r="AD6" s="988"/>
      <c r="AE6" s="988"/>
      <c r="AF6" s="1107"/>
      <c r="AG6" s="988"/>
      <c r="AH6" s="988"/>
      <c r="AI6" s="988"/>
      <c r="AJ6" s="991"/>
      <c r="AK6" s="988"/>
      <c r="AL6" s="988"/>
      <c r="AM6" s="988"/>
      <c r="AN6" s="988"/>
      <c r="AO6" s="989"/>
      <c r="AP6" s="987"/>
      <c r="AQ6" s="988"/>
      <c r="AR6" s="988"/>
      <c r="AS6" s="988"/>
      <c r="AT6" s="989"/>
      <c r="AU6" s="987"/>
      <c r="AV6" s="988"/>
      <c r="AW6" s="988"/>
      <c r="AX6" s="988"/>
      <c r="AY6" s="991"/>
      <c r="AZ6" s="91"/>
      <c r="BA6" s="91"/>
      <c r="BB6" s="91"/>
      <c r="BC6" s="91"/>
      <c r="BD6" s="91"/>
      <c r="BE6" s="92"/>
      <c r="BF6" s="92"/>
      <c r="BG6" s="92"/>
      <c r="BH6" s="92"/>
      <c r="BI6" s="92"/>
      <c r="BJ6" s="92"/>
      <c r="BK6" s="92"/>
      <c r="BL6" s="92"/>
      <c r="BM6" s="92"/>
      <c r="BN6" s="92"/>
      <c r="BO6" s="92"/>
      <c r="BP6" s="92"/>
      <c r="BQ6" s="1001"/>
      <c r="BR6" s="1002"/>
      <c r="BS6" s="1002"/>
      <c r="BT6" s="1002"/>
      <c r="BU6" s="1002"/>
      <c r="BV6" s="1002"/>
      <c r="BW6" s="1002"/>
      <c r="BX6" s="1002"/>
      <c r="BY6" s="1002"/>
      <c r="BZ6" s="1002"/>
      <c r="CA6" s="1002"/>
      <c r="CB6" s="1002"/>
      <c r="CC6" s="1002"/>
      <c r="CD6" s="1002"/>
      <c r="CE6" s="1002"/>
      <c r="CF6" s="1002"/>
      <c r="CG6" s="100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99"/>
      <c r="DH6" s="1100"/>
      <c r="DI6" s="1100"/>
      <c r="DJ6" s="1100"/>
      <c r="DK6" s="1101"/>
      <c r="DL6" s="1099"/>
      <c r="DM6" s="1100"/>
      <c r="DN6" s="1100"/>
      <c r="DO6" s="1100"/>
      <c r="DP6" s="1101"/>
      <c r="DQ6" s="987"/>
      <c r="DR6" s="988"/>
      <c r="DS6" s="988"/>
      <c r="DT6" s="988"/>
      <c r="DU6" s="989"/>
      <c r="DV6" s="987"/>
      <c r="DW6" s="988"/>
      <c r="DX6" s="988"/>
      <c r="DY6" s="988"/>
      <c r="DZ6" s="991"/>
      <c r="EA6" s="93"/>
    </row>
    <row r="7" spans="1:131" s="94" customFormat="1" ht="26.25" customHeight="1" thickTop="1" x14ac:dyDescent="0.15">
      <c r="A7" s="95">
        <v>1</v>
      </c>
      <c r="B7" s="1039" t="s">
        <v>318</v>
      </c>
      <c r="C7" s="1040"/>
      <c r="D7" s="1040"/>
      <c r="E7" s="1040"/>
      <c r="F7" s="1040"/>
      <c r="G7" s="1040"/>
      <c r="H7" s="1040"/>
      <c r="I7" s="1040"/>
      <c r="J7" s="1040"/>
      <c r="K7" s="1040"/>
      <c r="L7" s="1040"/>
      <c r="M7" s="1040"/>
      <c r="N7" s="1040"/>
      <c r="O7" s="1040"/>
      <c r="P7" s="1041"/>
      <c r="Q7" s="1085">
        <v>4371</v>
      </c>
      <c r="R7" s="1086"/>
      <c r="S7" s="1086"/>
      <c r="T7" s="1086"/>
      <c r="U7" s="1086"/>
      <c r="V7" s="1086">
        <v>4059</v>
      </c>
      <c r="W7" s="1086"/>
      <c r="X7" s="1086"/>
      <c r="Y7" s="1086"/>
      <c r="Z7" s="1086"/>
      <c r="AA7" s="1086">
        <v>312</v>
      </c>
      <c r="AB7" s="1086"/>
      <c r="AC7" s="1086"/>
      <c r="AD7" s="1086"/>
      <c r="AE7" s="1087"/>
      <c r="AF7" s="1088">
        <v>221</v>
      </c>
      <c r="AG7" s="1089"/>
      <c r="AH7" s="1089"/>
      <c r="AI7" s="1089"/>
      <c r="AJ7" s="1090"/>
      <c r="AK7" s="1091" t="s">
        <v>319</v>
      </c>
      <c r="AL7" s="1092"/>
      <c r="AM7" s="1092"/>
      <c r="AN7" s="1092"/>
      <c r="AO7" s="1092"/>
      <c r="AP7" s="1092">
        <v>4245</v>
      </c>
      <c r="AQ7" s="1092"/>
      <c r="AR7" s="1092"/>
      <c r="AS7" s="1092"/>
      <c r="AT7" s="1092"/>
      <c r="AU7" s="1093"/>
      <c r="AV7" s="1093"/>
      <c r="AW7" s="1093"/>
      <c r="AX7" s="1093"/>
      <c r="AY7" s="1094"/>
      <c r="AZ7" s="91"/>
      <c r="BA7" s="91"/>
      <c r="BB7" s="91"/>
      <c r="BC7" s="91"/>
      <c r="BD7" s="91"/>
      <c r="BE7" s="92"/>
      <c r="BF7" s="92"/>
      <c r="BG7" s="92"/>
      <c r="BH7" s="92"/>
      <c r="BI7" s="92"/>
      <c r="BJ7" s="92"/>
      <c r="BK7" s="92"/>
      <c r="BL7" s="92"/>
      <c r="BM7" s="92"/>
      <c r="BN7" s="92"/>
      <c r="BO7" s="92"/>
      <c r="BP7" s="92"/>
      <c r="BQ7" s="95">
        <v>1</v>
      </c>
      <c r="BR7" s="96"/>
      <c r="BS7" s="1082" t="s">
        <v>320</v>
      </c>
      <c r="BT7" s="1083"/>
      <c r="BU7" s="1083"/>
      <c r="BV7" s="1083"/>
      <c r="BW7" s="1083"/>
      <c r="BX7" s="1083"/>
      <c r="BY7" s="1083"/>
      <c r="BZ7" s="1083"/>
      <c r="CA7" s="1083"/>
      <c r="CB7" s="1083"/>
      <c r="CC7" s="1083"/>
      <c r="CD7" s="1083"/>
      <c r="CE7" s="1083"/>
      <c r="CF7" s="1083"/>
      <c r="CG7" s="1095"/>
      <c r="CH7" s="1079">
        <v>-28</v>
      </c>
      <c r="CI7" s="1080"/>
      <c r="CJ7" s="1080"/>
      <c r="CK7" s="1080"/>
      <c r="CL7" s="1081"/>
      <c r="CM7" s="1079">
        <v>-28</v>
      </c>
      <c r="CN7" s="1080"/>
      <c r="CO7" s="1080"/>
      <c r="CP7" s="1080"/>
      <c r="CQ7" s="1081"/>
      <c r="CR7" s="1079">
        <v>3</v>
      </c>
      <c r="CS7" s="1080"/>
      <c r="CT7" s="1080"/>
      <c r="CU7" s="1080"/>
      <c r="CV7" s="1081"/>
      <c r="CW7" s="1079" t="s">
        <v>319</v>
      </c>
      <c r="CX7" s="1080"/>
      <c r="CY7" s="1080"/>
      <c r="CZ7" s="1080"/>
      <c r="DA7" s="1081"/>
      <c r="DB7" s="1079" t="s">
        <v>319</v>
      </c>
      <c r="DC7" s="1080"/>
      <c r="DD7" s="1080"/>
      <c r="DE7" s="1080"/>
      <c r="DF7" s="1081"/>
      <c r="DG7" s="1079" t="s">
        <v>319</v>
      </c>
      <c r="DH7" s="1080"/>
      <c r="DI7" s="1080"/>
      <c r="DJ7" s="1080"/>
      <c r="DK7" s="1081"/>
      <c r="DL7" s="1079" t="s">
        <v>319</v>
      </c>
      <c r="DM7" s="1080"/>
      <c r="DN7" s="1080"/>
      <c r="DO7" s="1080"/>
      <c r="DP7" s="1081"/>
      <c r="DQ7" s="1079" t="s">
        <v>319</v>
      </c>
      <c r="DR7" s="1080"/>
      <c r="DS7" s="1080"/>
      <c r="DT7" s="1080"/>
      <c r="DU7" s="1081"/>
      <c r="DV7" s="1082"/>
      <c r="DW7" s="1083"/>
      <c r="DX7" s="1083"/>
      <c r="DY7" s="1083"/>
      <c r="DZ7" s="1084"/>
      <c r="EA7" s="93"/>
    </row>
    <row r="8" spans="1:131" s="94" customFormat="1" ht="26.25" customHeight="1" x14ac:dyDescent="0.15">
      <c r="A8" s="97">
        <v>2</v>
      </c>
      <c r="B8" s="1025" t="s">
        <v>321</v>
      </c>
      <c r="C8" s="1026"/>
      <c r="D8" s="1026"/>
      <c r="E8" s="1026"/>
      <c r="F8" s="1026"/>
      <c r="G8" s="1026"/>
      <c r="H8" s="1026"/>
      <c r="I8" s="1026"/>
      <c r="J8" s="1026"/>
      <c r="K8" s="1026"/>
      <c r="L8" s="1026"/>
      <c r="M8" s="1026"/>
      <c r="N8" s="1026"/>
      <c r="O8" s="1026"/>
      <c r="P8" s="1027"/>
      <c r="Q8" s="1033">
        <v>0</v>
      </c>
      <c r="R8" s="1034"/>
      <c r="S8" s="1034"/>
      <c r="T8" s="1034"/>
      <c r="U8" s="1034"/>
      <c r="V8" s="1034">
        <v>0</v>
      </c>
      <c r="W8" s="1034"/>
      <c r="X8" s="1034"/>
      <c r="Y8" s="1034"/>
      <c r="Z8" s="1034"/>
      <c r="AA8" s="1034" t="s">
        <v>319</v>
      </c>
      <c r="AB8" s="1034"/>
      <c r="AC8" s="1034"/>
      <c r="AD8" s="1034"/>
      <c r="AE8" s="1035"/>
      <c r="AF8" s="1030" t="s">
        <v>62</v>
      </c>
      <c r="AG8" s="1031"/>
      <c r="AH8" s="1031"/>
      <c r="AI8" s="1031"/>
      <c r="AJ8" s="1032"/>
      <c r="AK8" s="1075" t="s">
        <v>319</v>
      </c>
      <c r="AL8" s="1076"/>
      <c r="AM8" s="1076"/>
      <c r="AN8" s="1076"/>
      <c r="AO8" s="1076"/>
      <c r="AP8" s="1076" t="s">
        <v>319</v>
      </c>
      <c r="AQ8" s="1076"/>
      <c r="AR8" s="1076"/>
      <c r="AS8" s="1076"/>
      <c r="AT8" s="1076"/>
      <c r="AU8" s="1077"/>
      <c r="AV8" s="1077"/>
      <c r="AW8" s="1077"/>
      <c r="AX8" s="1077"/>
      <c r="AY8" s="1078"/>
      <c r="AZ8" s="91"/>
      <c r="BA8" s="91"/>
      <c r="BB8" s="91"/>
      <c r="BC8" s="91"/>
      <c r="BD8" s="91"/>
      <c r="BE8" s="92"/>
      <c r="BF8" s="92"/>
      <c r="BG8" s="92"/>
      <c r="BH8" s="92"/>
      <c r="BI8" s="92"/>
      <c r="BJ8" s="92"/>
      <c r="BK8" s="92"/>
      <c r="BL8" s="92"/>
      <c r="BM8" s="92"/>
      <c r="BN8" s="92"/>
      <c r="BO8" s="92"/>
      <c r="BP8" s="92"/>
      <c r="BQ8" s="97">
        <v>2</v>
      </c>
      <c r="BR8" s="98"/>
      <c r="BS8" s="995" t="s">
        <v>322</v>
      </c>
      <c r="BT8" s="996"/>
      <c r="BU8" s="996"/>
      <c r="BV8" s="996"/>
      <c r="BW8" s="996"/>
      <c r="BX8" s="996"/>
      <c r="BY8" s="996"/>
      <c r="BZ8" s="996"/>
      <c r="CA8" s="996"/>
      <c r="CB8" s="996"/>
      <c r="CC8" s="996"/>
      <c r="CD8" s="996"/>
      <c r="CE8" s="996"/>
      <c r="CF8" s="996"/>
      <c r="CG8" s="1011"/>
      <c r="CH8" s="992">
        <v>1</v>
      </c>
      <c r="CI8" s="993"/>
      <c r="CJ8" s="993"/>
      <c r="CK8" s="993"/>
      <c r="CL8" s="994"/>
      <c r="CM8" s="992">
        <v>22</v>
      </c>
      <c r="CN8" s="993"/>
      <c r="CO8" s="993"/>
      <c r="CP8" s="993"/>
      <c r="CQ8" s="994"/>
      <c r="CR8" s="992">
        <v>30</v>
      </c>
      <c r="CS8" s="993"/>
      <c r="CT8" s="993"/>
      <c r="CU8" s="993"/>
      <c r="CV8" s="994"/>
      <c r="CW8" s="992" t="s">
        <v>319</v>
      </c>
      <c r="CX8" s="993"/>
      <c r="CY8" s="993"/>
      <c r="CZ8" s="993"/>
      <c r="DA8" s="994"/>
      <c r="DB8" s="992" t="s">
        <v>319</v>
      </c>
      <c r="DC8" s="993"/>
      <c r="DD8" s="993"/>
      <c r="DE8" s="993"/>
      <c r="DF8" s="994"/>
      <c r="DG8" s="992" t="s">
        <v>319</v>
      </c>
      <c r="DH8" s="993"/>
      <c r="DI8" s="993"/>
      <c r="DJ8" s="993"/>
      <c r="DK8" s="994"/>
      <c r="DL8" s="992" t="s">
        <v>319</v>
      </c>
      <c r="DM8" s="993"/>
      <c r="DN8" s="993"/>
      <c r="DO8" s="993"/>
      <c r="DP8" s="994"/>
      <c r="DQ8" s="992" t="s">
        <v>319</v>
      </c>
      <c r="DR8" s="993"/>
      <c r="DS8" s="993"/>
      <c r="DT8" s="993"/>
      <c r="DU8" s="994"/>
      <c r="DV8" s="995"/>
      <c r="DW8" s="996"/>
      <c r="DX8" s="996"/>
      <c r="DY8" s="996"/>
      <c r="DZ8" s="997"/>
      <c r="EA8" s="93"/>
    </row>
    <row r="9" spans="1:131" s="94" customFormat="1" ht="26.25" customHeight="1" x14ac:dyDescent="0.15">
      <c r="A9" s="97">
        <v>3</v>
      </c>
      <c r="B9" s="1025"/>
      <c r="C9" s="1026"/>
      <c r="D9" s="1026"/>
      <c r="E9" s="1026"/>
      <c r="F9" s="1026"/>
      <c r="G9" s="1026"/>
      <c r="H9" s="1026"/>
      <c r="I9" s="1026"/>
      <c r="J9" s="1026"/>
      <c r="K9" s="1026"/>
      <c r="L9" s="1026"/>
      <c r="M9" s="1026"/>
      <c r="N9" s="1026"/>
      <c r="O9" s="1026"/>
      <c r="P9" s="1027"/>
      <c r="Q9" s="1033"/>
      <c r="R9" s="1034"/>
      <c r="S9" s="1034"/>
      <c r="T9" s="1034"/>
      <c r="U9" s="1034"/>
      <c r="V9" s="1034"/>
      <c r="W9" s="1034"/>
      <c r="X9" s="1034"/>
      <c r="Y9" s="1034"/>
      <c r="Z9" s="1034"/>
      <c r="AA9" s="1034"/>
      <c r="AB9" s="1034"/>
      <c r="AC9" s="1034"/>
      <c r="AD9" s="1034"/>
      <c r="AE9" s="1035"/>
      <c r="AF9" s="1030"/>
      <c r="AG9" s="1031"/>
      <c r="AH9" s="1031"/>
      <c r="AI9" s="1031"/>
      <c r="AJ9" s="1032"/>
      <c r="AK9" s="1075"/>
      <c r="AL9" s="1076"/>
      <c r="AM9" s="1076"/>
      <c r="AN9" s="1076"/>
      <c r="AO9" s="1076"/>
      <c r="AP9" s="1076"/>
      <c r="AQ9" s="1076"/>
      <c r="AR9" s="1076"/>
      <c r="AS9" s="1076"/>
      <c r="AT9" s="1076"/>
      <c r="AU9" s="1077"/>
      <c r="AV9" s="1077"/>
      <c r="AW9" s="1077"/>
      <c r="AX9" s="1077"/>
      <c r="AY9" s="1078"/>
      <c r="AZ9" s="91"/>
      <c r="BA9" s="91"/>
      <c r="BB9" s="91"/>
      <c r="BC9" s="91"/>
      <c r="BD9" s="91"/>
      <c r="BE9" s="92"/>
      <c r="BF9" s="92"/>
      <c r="BG9" s="92"/>
      <c r="BH9" s="92"/>
      <c r="BI9" s="92"/>
      <c r="BJ9" s="92"/>
      <c r="BK9" s="92"/>
      <c r="BL9" s="92"/>
      <c r="BM9" s="92"/>
      <c r="BN9" s="92"/>
      <c r="BO9" s="92"/>
      <c r="BP9" s="92"/>
      <c r="BQ9" s="97">
        <v>3</v>
      </c>
      <c r="BR9" s="98"/>
      <c r="BS9" s="995" t="s">
        <v>323</v>
      </c>
      <c r="BT9" s="996"/>
      <c r="BU9" s="996"/>
      <c r="BV9" s="996"/>
      <c r="BW9" s="996"/>
      <c r="BX9" s="996"/>
      <c r="BY9" s="996"/>
      <c r="BZ9" s="996"/>
      <c r="CA9" s="996"/>
      <c r="CB9" s="996"/>
      <c r="CC9" s="996"/>
      <c r="CD9" s="996"/>
      <c r="CE9" s="996"/>
      <c r="CF9" s="996"/>
      <c r="CG9" s="1011"/>
      <c r="CH9" s="992">
        <v>-12</v>
      </c>
      <c r="CI9" s="993"/>
      <c r="CJ9" s="993"/>
      <c r="CK9" s="993"/>
      <c r="CL9" s="994"/>
      <c r="CM9" s="992">
        <v>103</v>
      </c>
      <c r="CN9" s="993"/>
      <c r="CO9" s="993"/>
      <c r="CP9" s="993"/>
      <c r="CQ9" s="994"/>
      <c r="CR9" s="992">
        <v>33</v>
      </c>
      <c r="CS9" s="993"/>
      <c r="CT9" s="993"/>
      <c r="CU9" s="993"/>
      <c r="CV9" s="994"/>
      <c r="CW9" s="992" t="s">
        <v>319</v>
      </c>
      <c r="CX9" s="993"/>
      <c r="CY9" s="993"/>
      <c r="CZ9" s="993"/>
      <c r="DA9" s="994"/>
      <c r="DB9" s="992" t="s">
        <v>319</v>
      </c>
      <c r="DC9" s="993"/>
      <c r="DD9" s="993"/>
      <c r="DE9" s="993"/>
      <c r="DF9" s="994"/>
      <c r="DG9" s="992" t="s">
        <v>319</v>
      </c>
      <c r="DH9" s="993"/>
      <c r="DI9" s="993"/>
      <c r="DJ9" s="993"/>
      <c r="DK9" s="994"/>
      <c r="DL9" s="992" t="s">
        <v>319</v>
      </c>
      <c r="DM9" s="993"/>
      <c r="DN9" s="993"/>
      <c r="DO9" s="993"/>
      <c r="DP9" s="994"/>
      <c r="DQ9" s="992" t="s">
        <v>319</v>
      </c>
      <c r="DR9" s="993"/>
      <c r="DS9" s="993"/>
      <c r="DT9" s="993"/>
      <c r="DU9" s="994"/>
      <c r="DV9" s="995"/>
      <c r="DW9" s="996"/>
      <c r="DX9" s="996"/>
      <c r="DY9" s="996"/>
      <c r="DZ9" s="997"/>
      <c r="EA9" s="93"/>
    </row>
    <row r="10" spans="1:131" s="94" customFormat="1" ht="26.25" customHeight="1" x14ac:dyDescent="0.15">
      <c r="A10" s="97">
        <v>4</v>
      </c>
      <c r="B10" s="1025"/>
      <c r="C10" s="1026"/>
      <c r="D10" s="1026"/>
      <c r="E10" s="1026"/>
      <c r="F10" s="1026"/>
      <c r="G10" s="1026"/>
      <c r="H10" s="1026"/>
      <c r="I10" s="1026"/>
      <c r="J10" s="1026"/>
      <c r="K10" s="1026"/>
      <c r="L10" s="1026"/>
      <c r="M10" s="1026"/>
      <c r="N10" s="1026"/>
      <c r="O10" s="1026"/>
      <c r="P10" s="1027"/>
      <c r="Q10" s="1033"/>
      <c r="R10" s="1034"/>
      <c r="S10" s="1034"/>
      <c r="T10" s="1034"/>
      <c r="U10" s="1034"/>
      <c r="V10" s="1034"/>
      <c r="W10" s="1034"/>
      <c r="X10" s="1034"/>
      <c r="Y10" s="1034"/>
      <c r="Z10" s="1034"/>
      <c r="AA10" s="1034"/>
      <c r="AB10" s="1034"/>
      <c r="AC10" s="1034"/>
      <c r="AD10" s="1034"/>
      <c r="AE10" s="1035"/>
      <c r="AF10" s="1030"/>
      <c r="AG10" s="1031"/>
      <c r="AH10" s="1031"/>
      <c r="AI10" s="1031"/>
      <c r="AJ10" s="1032"/>
      <c r="AK10" s="1075"/>
      <c r="AL10" s="1076"/>
      <c r="AM10" s="1076"/>
      <c r="AN10" s="1076"/>
      <c r="AO10" s="1076"/>
      <c r="AP10" s="1076"/>
      <c r="AQ10" s="1076"/>
      <c r="AR10" s="1076"/>
      <c r="AS10" s="1076"/>
      <c r="AT10" s="1076"/>
      <c r="AU10" s="1077"/>
      <c r="AV10" s="1077"/>
      <c r="AW10" s="1077"/>
      <c r="AX10" s="1077"/>
      <c r="AY10" s="1078"/>
      <c r="AZ10" s="91"/>
      <c r="BA10" s="91"/>
      <c r="BB10" s="91"/>
      <c r="BC10" s="91"/>
      <c r="BD10" s="91"/>
      <c r="BE10" s="92"/>
      <c r="BF10" s="92"/>
      <c r="BG10" s="92"/>
      <c r="BH10" s="92"/>
      <c r="BI10" s="92"/>
      <c r="BJ10" s="92"/>
      <c r="BK10" s="92"/>
      <c r="BL10" s="92"/>
      <c r="BM10" s="92"/>
      <c r="BN10" s="92"/>
      <c r="BO10" s="92"/>
      <c r="BP10" s="92"/>
      <c r="BQ10" s="97">
        <v>4</v>
      </c>
      <c r="BR10" s="98"/>
      <c r="BS10" s="995"/>
      <c r="BT10" s="996"/>
      <c r="BU10" s="996"/>
      <c r="BV10" s="996"/>
      <c r="BW10" s="996"/>
      <c r="BX10" s="996"/>
      <c r="BY10" s="996"/>
      <c r="BZ10" s="996"/>
      <c r="CA10" s="996"/>
      <c r="CB10" s="996"/>
      <c r="CC10" s="996"/>
      <c r="CD10" s="996"/>
      <c r="CE10" s="996"/>
      <c r="CF10" s="996"/>
      <c r="CG10" s="1011"/>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93"/>
    </row>
    <row r="11" spans="1:131" s="94" customFormat="1" ht="26.25" customHeight="1" x14ac:dyDescent="0.15">
      <c r="A11" s="97">
        <v>5</v>
      </c>
      <c r="B11" s="1025"/>
      <c r="C11" s="1026"/>
      <c r="D11" s="1026"/>
      <c r="E11" s="1026"/>
      <c r="F11" s="1026"/>
      <c r="G11" s="1026"/>
      <c r="H11" s="1026"/>
      <c r="I11" s="1026"/>
      <c r="J11" s="1026"/>
      <c r="K11" s="1026"/>
      <c r="L11" s="1026"/>
      <c r="M11" s="1026"/>
      <c r="N11" s="1026"/>
      <c r="O11" s="1026"/>
      <c r="P11" s="1027"/>
      <c r="Q11" s="1033"/>
      <c r="R11" s="1034"/>
      <c r="S11" s="1034"/>
      <c r="T11" s="1034"/>
      <c r="U11" s="1034"/>
      <c r="V11" s="1034"/>
      <c r="W11" s="1034"/>
      <c r="X11" s="1034"/>
      <c r="Y11" s="1034"/>
      <c r="Z11" s="1034"/>
      <c r="AA11" s="1034"/>
      <c r="AB11" s="1034"/>
      <c r="AC11" s="1034"/>
      <c r="AD11" s="1034"/>
      <c r="AE11" s="1035"/>
      <c r="AF11" s="1030"/>
      <c r="AG11" s="1031"/>
      <c r="AH11" s="1031"/>
      <c r="AI11" s="1031"/>
      <c r="AJ11" s="1032"/>
      <c r="AK11" s="1075"/>
      <c r="AL11" s="1076"/>
      <c r="AM11" s="1076"/>
      <c r="AN11" s="1076"/>
      <c r="AO11" s="1076"/>
      <c r="AP11" s="1076"/>
      <c r="AQ11" s="1076"/>
      <c r="AR11" s="1076"/>
      <c r="AS11" s="1076"/>
      <c r="AT11" s="1076"/>
      <c r="AU11" s="1077"/>
      <c r="AV11" s="1077"/>
      <c r="AW11" s="1077"/>
      <c r="AX11" s="1077"/>
      <c r="AY11" s="1078"/>
      <c r="AZ11" s="91"/>
      <c r="BA11" s="91"/>
      <c r="BB11" s="91"/>
      <c r="BC11" s="91"/>
      <c r="BD11" s="91"/>
      <c r="BE11" s="92"/>
      <c r="BF11" s="92"/>
      <c r="BG11" s="92"/>
      <c r="BH11" s="92"/>
      <c r="BI11" s="92"/>
      <c r="BJ11" s="92"/>
      <c r="BK11" s="92"/>
      <c r="BL11" s="92"/>
      <c r="BM11" s="92"/>
      <c r="BN11" s="92"/>
      <c r="BO11" s="92"/>
      <c r="BP11" s="92"/>
      <c r="BQ11" s="97">
        <v>5</v>
      </c>
      <c r="BR11" s="98"/>
      <c r="BS11" s="995"/>
      <c r="BT11" s="996"/>
      <c r="BU11" s="996"/>
      <c r="BV11" s="996"/>
      <c r="BW11" s="996"/>
      <c r="BX11" s="996"/>
      <c r="BY11" s="996"/>
      <c r="BZ11" s="996"/>
      <c r="CA11" s="996"/>
      <c r="CB11" s="996"/>
      <c r="CC11" s="996"/>
      <c r="CD11" s="996"/>
      <c r="CE11" s="996"/>
      <c r="CF11" s="996"/>
      <c r="CG11" s="1011"/>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93"/>
    </row>
    <row r="12" spans="1:131" s="94" customFormat="1" ht="26.25" customHeight="1" x14ac:dyDescent="0.15">
      <c r="A12" s="97">
        <v>6</v>
      </c>
      <c r="B12" s="1025"/>
      <c r="C12" s="1026"/>
      <c r="D12" s="1026"/>
      <c r="E12" s="1026"/>
      <c r="F12" s="1026"/>
      <c r="G12" s="1026"/>
      <c r="H12" s="1026"/>
      <c r="I12" s="1026"/>
      <c r="J12" s="1026"/>
      <c r="K12" s="1026"/>
      <c r="L12" s="1026"/>
      <c r="M12" s="1026"/>
      <c r="N12" s="1026"/>
      <c r="O12" s="1026"/>
      <c r="P12" s="1027"/>
      <c r="Q12" s="1033"/>
      <c r="R12" s="1034"/>
      <c r="S12" s="1034"/>
      <c r="T12" s="1034"/>
      <c r="U12" s="1034"/>
      <c r="V12" s="1034"/>
      <c r="W12" s="1034"/>
      <c r="X12" s="1034"/>
      <c r="Y12" s="1034"/>
      <c r="Z12" s="1034"/>
      <c r="AA12" s="1034"/>
      <c r="AB12" s="1034"/>
      <c r="AC12" s="1034"/>
      <c r="AD12" s="1034"/>
      <c r="AE12" s="1035"/>
      <c r="AF12" s="1030"/>
      <c r="AG12" s="1031"/>
      <c r="AH12" s="1031"/>
      <c r="AI12" s="1031"/>
      <c r="AJ12" s="1032"/>
      <c r="AK12" s="1075"/>
      <c r="AL12" s="1076"/>
      <c r="AM12" s="1076"/>
      <c r="AN12" s="1076"/>
      <c r="AO12" s="1076"/>
      <c r="AP12" s="1076"/>
      <c r="AQ12" s="1076"/>
      <c r="AR12" s="1076"/>
      <c r="AS12" s="1076"/>
      <c r="AT12" s="1076"/>
      <c r="AU12" s="1077"/>
      <c r="AV12" s="1077"/>
      <c r="AW12" s="1077"/>
      <c r="AX12" s="1077"/>
      <c r="AY12" s="1078"/>
      <c r="AZ12" s="91"/>
      <c r="BA12" s="91"/>
      <c r="BB12" s="91"/>
      <c r="BC12" s="91"/>
      <c r="BD12" s="91"/>
      <c r="BE12" s="92"/>
      <c r="BF12" s="92"/>
      <c r="BG12" s="92"/>
      <c r="BH12" s="92"/>
      <c r="BI12" s="92"/>
      <c r="BJ12" s="92"/>
      <c r="BK12" s="92"/>
      <c r="BL12" s="92"/>
      <c r="BM12" s="92"/>
      <c r="BN12" s="92"/>
      <c r="BO12" s="92"/>
      <c r="BP12" s="92"/>
      <c r="BQ12" s="97">
        <v>6</v>
      </c>
      <c r="BR12" s="98"/>
      <c r="BS12" s="995"/>
      <c r="BT12" s="996"/>
      <c r="BU12" s="996"/>
      <c r="BV12" s="996"/>
      <c r="BW12" s="996"/>
      <c r="BX12" s="996"/>
      <c r="BY12" s="996"/>
      <c r="BZ12" s="996"/>
      <c r="CA12" s="996"/>
      <c r="CB12" s="996"/>
      <c r="CC12" s="996"/>
      <c r="CD12" s="996"/>
      <c r="CE12" s="996"/>
      <c r="CF12" s="996"/>
      <c r="CG12" s="1011"/>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93"/>
    </row>
    <row r="13" spans="1:131" s="94" customFormat="1" ht="26.25" customHeight="1" x14ac:dyDescent="0.15">
      <c r="A13" s="97">
        <v>7</v>
      </c>
      <c r="B13" s="1025"/>
      <c r="C13" s="1026"/>
      <c r="D13" s="1026"/>
      <c r="E13" s="1026"/>
      <c r="F13" s="1026"/>
      <c r="G13" s="1026"/>
      <c r="H13" s="1026"/>
      <c r="I13" s="1026"/>
      <c r="J13" s="1026"/>
      <c r="K13" s="1026"/>
      <c r="L13" s="1026"/>
      <c r="M13" s="1026"/>
      <c r="N13" s="1026"/>
      <c r="O13" s="1026"/>
      <c r="P13" s="1027"/>
      <c r="Q13" s="1033"/>
      <c r="R13" s="1034"/>
      <c r="S13" s="1034"/>
      <c r="T13" s="1034"/>
      <c r="U13" s="1034"/>
      <c r="V13" s="1034"/>
      <c r="W13" s="1034"/>
      <c r="X13" s="1034"/>
      <c r="Y13" s="1034"/>
      <c r="Z13" s="1034"/>
      <c r="AA13" s="1034"/>
      <c r="AB13" s="1034"/>
      <c r="AC13" s="1034"/>
      <c r="AD13" s="1034"/>
      <c r="AE13" s="1035"/>
      <c r="AF13" s="1030"/>
      <c r="AG13" s="1031"/>
      <c r="AH13" s="1031"/>
      <c r="AI13" s="1031"/>
      <c r="AJ13" s="1032"/>
      <c r="AK13" s="1075"/>
      <c r="AL13" s="1076"/>
      <c r="AM13" s="1076"/>
      <c r="AN13" s="1076"/>
      <c r="AO13" s="1076"/>
      <c r="AP13" s="1076"/>
      <c r="AQ13" s="1076"/>
      <c r="AR13" s="1076"/>
      <c r="AS13" s="1076"/>
      <c r="AT13" s="1076"/>
      <c r="AU13" s="1077"/>
      <c r="AV13" s="1077"/>
      <c r="AW13" s="1077"/>
      <c r="AX13" s="1077"/>
      <c r="AY13" s="1078"/>
      <c r="AZ13" s="91"/>
      <c r="BA13" s="91"/>
      <c r="BB13" s="91"/>
      <c r="BC13" s="91"/>
      <c r="BD13" s="91"/>
      <c r="BE13" s="92"/>
      <c r="BF13" s="92"/>
      <c r="BG13" s="92"/>
      <c r="BH13" s="92"/>
      <c r="BI13" s="92"/>
      <c r="BJ13" s="92"/>
      <c r="BK13" s="92"/>
      <c r="BL13" s="92"/>
      <c r="BM13" s="92"/>
      <c r="BN13" s="92"/>
      <c r="BO13" s="92"/>
      <c r="BP13" s="92"/>
      <c r="BQ13" s="97">
        <v>7</v>
      </c>
      <c r="BR13" s="98"/>
      <c r="BS13" s="995"/>
      <c r="BT13" s="996"/>
      <c r="BU13" s="996"/>
      <c r="BV13" s="996"/>
      <c r="BW13" s="996"/>
      <c r="BX13" s="996"/>
      <c r="BY13" s="996"/>
      <c r="BZ13" s="996"/>
      <c r="CA13" s="996"/>
      <c r="CB13" s="996"/>
      <c r="CC13" s="996"/>
      <c r="CD13" s="996"/>
      <c r="CE13" s="996"/>
      <c r="CF13" s="996"/>
      <c r="CG13" s="1011"/>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93"/>
    </row>
    <row r="14" spans="1:131" s="94" customFormat="1" ht="26.25" customHeight="1" x14ac:dyDescent="0.15">
      <c r="A14" s="97">
        <v>8</v>
      </c>
      <c r="B14" s="1025"/>
      <c r="C14" s="1026"/>
      <c r="D14" s="1026"/>
      <c r="E14" s="1026"/>
      <c r="F14" s="1026"/>
      <c r="G14" s="1026"/>
      <c r="H14" s="1026"/>
      <c r="I14" s="1026"/>
      <c r="J14" s="1026"/>
      <c r="K14" s="1026"/>
      <c r="L14" s="1026"/>
      <c r="M14" s="1026"/>
      <c r="N14" s="1026"/>
      <c r="O14" s="1026"/>
      <c r="P14" s="1027"/>
      <c r="Q14" s="1033"/>
      <c r="R14" s="1034"/>
      <c r="S14" s="1034"/>
      <c r="T14" s="1034"/>
      <c r="U14" s="1034"/>
      <c r="V14" s="1034"/>
      <c r="W14" s="1034"/>
      <c r="X14" s="1034"/>
      <c r="Y14" s="1034"/>
      <c r="Z14" s="1034"/>
      <c r="AA14" s="1034"/>
      <c r="AB14" s="1034"/>
      <c r="AC14" s="1034"/>
      <c r="AD14" s="1034"/>
      <c r="AE14" s="1035"/>
      <c r="AF14" s="1030"/>
      <c r="AG14" s="1031"/>
      <c r="AH14" s="1031"/>
      <c r="AI14" s="1031"/>
      <c r="AJ14" s="1032"/>
      <c r="AK14" s="1075"/>
      <c r="AL14" s="1076"/>
      <c r="AM14" s="1076"/>
      <c r="AN14" s="1076"/>
      <c r="AO14" s="1076"/>
      <c r="AP14" s="1076"/>
      <c r="AQ14" s="1076"/>
      <c r="AR14" s="1076"/>
      <c r="AS14" s="1076"/>
      <c r="AT14" s="1076"/>
      <c r="AU14" s="1077"/>
      <c r="AV14" s="1077"/>
      <c r="AW14" s="1077"/>
      <c r="AX14" s="1077"/>
      <c r="AY14" s="1078"/>
      <c r="AZ14" s="91"/>
      <c r="BA14" s="91"/>
      <c r="BB14" s="91"/>
      <c r="BC14" s="91"/>
      <c r="BD14" s="91"/>
      <c r="BE14" s="92"/>
      <c r="BF14" s="92"/>
      <c r="BG14" s="92"/>
      <c r="BH14" s="92"/>
      <c r="BI14" s="92"/>
      <c r="BJ14" s="92"/>
      <c r="BK14" s="92"/>
      <c r="BL14" s="92"/>
      <c r="BM14" s="92"/>
      <c r="BN14" s="92"/>
      <c r="BO14" s="92"/>
      <c r="BP14" s="92"/>
      <c r="BQ14" s="97">
        <v>8</v>
      </c>
      <c r="BR14" s="98"/>
      <c r="BS14" s="995"/>
      <c r="BT14" s="996"/>
      <c r="BU14" s="996"/>
      <c r="BV14" s="996"/>
      <c r="BW14" s="996"/>
      <c r="BX14" s="996"/>
      <c r="BY14" s="996"/>
      <c r="BZ14" s="996"/>
      <c r="CA14" s="996"/>
      <c r="CB14" s="996"/>
      <c r="CC14" s="996"/>
      <c r="CD14" s="996"/>
      <c r="CE14" s="996"/>
      <c r="CF14" s="996"/>
      <c r="CG14" s="1011"/>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93"/>
    </row>
    <row r="15" spans="1:131" s="94" customFormat="1" ht="26.25" customHeight="1" x14ac:dyDescent="0.15">
      <c r="A15" s="97">
        <v>9</v>
      </c>
      <c r="B15" s="1025"/>
      <c r="C15" s="1026"/>
      <c r="D15" s="1026"/>
      <c r="E15" s="1026"/>
      <c r="F15" s="1026"/>
      <c r="G15" s="1026"/>
      <c r="H15" s="1026"/>
      <c r="I15" s="1026"/>
      <c r="J15" s="1026"/>
      <c r="K15" s="1026"/>
      <c r="L15" s="1026"/>
      <c r="M15" s="1026"/>
      <c r="N15" s="1026"/>
      <c r="O15" s="1026"/>
      <c r="P15" s="1027"/>
      <c r="Q15" s="1033"/>
      <c r="R15" s="1034"/>
      <c r="S15" s="1034"/>
      <c r="T15" s="1034"/>
      <c r="U15" s="1034"/>
      <c r="V15" s="1034"/>
      <c r="W15" s="1034"/>
      <c r="X15" s="1034"/>
      <c r="Y15" s="1034"/>
      <c r="Z15" s="1034"/>
      <c r="AA15" s="1034"/>
      <c r="AB15" s="1034"/>
      <c r="AC15" s="1034"/>
      <c r="AD15" s="1034"/>
      <c r="AE15" s="1035"/>
      <c r="AF15" s="1030"/>
      <c r="AG15" s="1031"/>
      <c r="AH15" s="1031"/>
      <c r="AI15" s="1031"/>
      <c r="AJ15" s="1032"/>
      <c r="AK15" s="1075"/>
      <c r="AL15" s="1076"/>
      <c r="AM15" s="1076"/>
      <c r="AN15" s="1076"/>
      <c r="AO15" s="1076"/>
      <c r="AP15" s="1076"/>
      <c r="AQ15" s="1076"/>
      <c r="AR15" s="1076"/>
      <c r="AS15" s="1076"/>
      <c r="AT15" s="1076"/>
      <c r="AU15" s="1077"/>
      <c r="AV15" s="1077"/>
      <c r="AW15" s="1077"/>
      <c r="AX15" s="1077"/>
      <c r="AY15" s="1078"/>
      <c r="AZ15" s="91"/>
      <c r="BA15" s="91"/>
      <c r="BB15" s="91"/>
      <c r="BC15" s="91"/>
      <c r="BD15" s="91"/>
      <c r="BE15" s="92"/>
      <c r="BF15" s="92"/>
      <c r="BG15" s="92"/>
      <c r="BH15" s="92"/>
      <c r="BI15" s="92"/>
      <c r="BJ15" s="92"/>
      <c r="BK15" s="92"/>
      <c r="BL15" s="92"/>
      <c r="BM15" s="92"/>
      <c r="BN15" s="92"/>
      <c r="BO15" s="92"/>
      <c r="BP15" s="92"/>
      <c r="BQ15" s="97">
        <v>9</v>
      </c>
      <c r="BR15" s="98"/>
      <c r="BS15" s="995"/>
      <c r="BT15" s="996"/>
      <c r="BU15" s="996"/>
      <c r="BV15" s="996"/>
      <c r="BW15" s="996"/>
      <c r="BX15" s="996"/>
      <c r="BY15" s="996"/>
      <c r="BZ15" s="996"/>
      <c r="CA15" s="996"/>
      <c r="CB15" s="996"/>
      <c r="CC15" s="996"/>
      <c r="CD15" s="996"/>
      <c r="CE15" s="996"/>
      <c r="CF15" s="996"/>
      <c r="CG15" s="1011"/>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93"/>
    </row>
    <row r="16" spans="1:131" s="94" customFormat="1" ht="26.25" customHeight="1" x14ac:dyDescent="0.15">
      <c r="A16" s="97">
        <v>10</v>
      </c>
      <c r="B16" s="1025"/>
      <c r="C16" s="1026"/>
      <c r="D16" s="1026"/>
      <c r="E16" s="1026"/>
      <c r="F16" s="1026"/>
      <c r="G16" s="1026"/>
      <c r="H16" s="1026"/>
      <c r="I16" s="1026"/>
      <c r="J16" s="1026"/>
      <c r="K16" s="1026"/>
      <c r="L16" s="1026"/>
      <c r="M16" s="1026"/>
      <c r="N16" s="1026"/>
      <c r="O16" s="1026"/>
      <c r="P16" s="1027"/>
      <c r="Q16" s="1033"/>
      <c r="R16" s="1034"/>
      <c r="S16" s="1034"/>
      <c r="T16" s="1034"/>
      <c r="U16" s="1034"/>
      <c r="V16" s="1034"/>
      <c r="W16" s="1034"/>
      <c r="X16" s="1034"/>
      <c r="Y16" s="1034"/>
      <c r="Z16" s="1034"/>
      <c r="AA16" s="1034"/>
      <c r="AB16" s="1034"/>
      <c r="AC16" s="1034"/>
      <c r="AD16" s="1034"/>
      <c r="AE16" s="1035"/>
      <c r="AF16" s="1030"/>
      <c r="AG16" s="1031"/>
      <c r="AH16" s="1031"/>
      <c r="AI16" s="1031"/>
      <c r="AJ16" s="1032"/>
      <c r="AK16" s="1075"/>
      <c r="AL16" s="1076"/>
      <c r="AM16" s="1076"/>
      <c r="AN16" s="1076"/>
      <c r="AO16" s="1076"/>
      <c r="AP16" s="1076"/>
      <c r="AQ16" s="1076"/>
      <c r="AR16" s="1076"/>
      <c r="AS16" s="1076"/>
      <c r="AT16" s="1076"/>
      <c r="AU16" s="1077"/>
      <c r="AV16" s="1077"/>
      <c r="AW16" s="1077"/>
      <c r="AX16" s="1077"/>
      <c r="AY16" s="1078"/>
      <c r="AZ16" s="91"/>
      <c r="BA16" s="91"/>
      <c r="BB16" s="91"/>
      <c r="BC16" s="91"/>
      <c r="BD16" s="91"/>
      <c r="BE16" s="92"/>
      <c r="BF16" s="92"/>
      <c r="BG16" s="92"/>
      <c r="BH16" s="92"/>
      <c r="BI16" s="92"/>
      <c r="BJ16" s="92"/>
      <c r="BK16" s="92"/>
      <c r="BL16" s="92"/>
      <c r="BM16" s="92"/>
      <c r="BN16" s="92"/>
      <c r="BO16" s="92"/>
      <c r="BP16" s="92"/>
      <c r="BQ16" s="97">
        <v>10</v>
      </c>
      <c r="BR16" s="98"/>
      <c r="BS16" s="995"/>
      <c r="BT16" s="996"/>
      <c r="BU16" s="996"/>
      <c r="BV16" s="996"/>
      <c r="BW16" s="996"/>
      <c r="BX16" s="996"/>
      <c r="BY16" s="996"/>
      <c r="BZ16" s="996"/>
      <c r="CA16" s="996"/>
      <c r="CB16" s="996"/>
      <c r="CC16" s="996"/>
      <c r="CD16" s="996"/>
      <c r="CE16" s="996"/>
      <c r="CF16" s="996"/>
      <c r="CG16" s="1011"/>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93"/>
    </row>
    <row r="17" spans="1:131" s="94" customFormat="1" ht="26.25" customHeight="1" x14ac:dyDescent="0.15">
      <c r="A17" s="97">
        <v>11</v>
      </c>
      <c r="B17" s="1025"/>
      <c r="C17" s="1026"/>
      <c r="D17" s="1026"/>
      <c r="E17" s="1026"/>
      <c r="F17" s="1026"/>
      <c r="G17" s="1026"/>
      <c r="H17" s="1026"/>
      <c r="I17" s="1026"/>
      <c r="J17" s="1026"/>
      <c r="K17" s="1026"/>
      <c r="L17" s="1026"/>
      <c r="M17" s="1026"/>
      <c r="N17" s="1026"/>
      <c r="O17" s="1026"/>
      <c r="P17" s="1027"/>
      <c r="Q17" s="1033"/>
      <c r="R17" s="1034"/>
      <c r="S17" s="1034"/>
      <c r="T17" s="1034"/>
      <c r="U17" s="1034"/>
      <c r="V17" s="1034"/>
      <c r="W17" s="1034"/>
      <c r="X17" s="1034"/>
      <c r="Y17" s="1034"/>
      <c r="Z17" s="1034"/>
      <c r="AA17" s="1034"/>
      <c r="AB17" s="1034"/>
      <c r="AC17" s="1034"/>
      <c r="AD17" s="1034"/>
      <c r="AE17" s="1035"/>
      <c r="AF17" s="1030"/>
      <c r="AG17" s="1031"/>
      <c r="AH17" s="1031"/>
      <c r="AI17" s="1031"/>
      <c r="AJ17" s="1032"/>
      <c r="AK17" s="1075"/>
      <c r="AL17" s="1076"/>
      <c r="AM17" s="1076"/>
      <c r="AN17" s="1076"/>
      <c r="AO17" s="1076"/>
      <c r="AP17" s="1076"/>
      <c r="AQ17" s="1076"/>
      <c r="AR17" s="1076"/>
      <c r="AS17" s="1076"/>
      <c r="AT17" s="1076"/>
      <c r="AU17" s="1077"/>
      <c r="AV17" s="1077"/>
      <c r="AW17" s="1077"/>
      <c r="AX17" s="1077"/>
      <c r="AY17" s="1078"/>
      <c r="AZ17" s="91"/>
      <c r="BA17" s="91"/>
      <c r="BB17" s="91"/>
      <c r="BC17" s="91"/>
      <c r="BD17" s="91"/>
      <c r="BE17" s="92"/>
      <c r="BF17" s="92"/>
      <c r="BG17" s="92"/>
      <c r="BH17" s="92"/>
      <c r="BI17" s="92"/>
      <c r="BJ17" s="92"/>
      <c r="BK17" s="92"/>
      <c r="BL17" s="92"/>
      <c r="BM17" s="92"/>
      <c r="BN17" s="92"/>
      <c r="BO17" s="92"/>
      <c r="BP17" s="92"/>
      <c r="BQ17" s="97">
        <v>11</v>
      </c>
      <c r="BR17" s="98"/>
      <c r="BS17" s="995"/>
      <c r="BT17" s="996"/>
      <c r="BU17" s="996"/>
      <c r="BV17" s="996"/>
      <c r="BW17" s="996"/>
      <c r="BX17" s="996"/>
      <c r="BY17" s="996"/>
      <c r="BZ17" s="996"/>
      <c r="CA17" s="996"/>
      <c r="CB17" s="996"/>
      <c r="CC17" s="996"/>
      <c r="CD17" s="996"/>
      <c r="CE17" s="996"/>
      <c r="CF17" s="996"/>
      <c r="CG17" s="1011"/>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93"/>
    </row>
    <row r="18" spans="1:131" s="94" customFormat="1" ht="26.25" customHeight="1" x14ac:dyDescent="0.15">
      <c r="A18" s="97">
        <v>12</v>
      </c>
      <c r="B18" s="1025"/>
      <c r="C18" s="1026"/>
      <c r="D18" s="1026"/>
      <c r="E18" s="1026"/>
      <c r="F18" s="1026"/>
      <c r="G18" s="1026"/>
      <c r="H18" s="1026"/>
      <c r="I18" s="1026"/>
      <c r="J18" s="1026"/>
      <c r="K18" s="1026"/>
      <c r="L18" s="1026"/>
      <c r="M18" s="1026"/>
      <c r="N18" s="1026"/>
      <c r="O18" s="1026"/>
      <c r="P18" s="1027"/>
      <c r="Q18" s="1033"/>
      <c r="R18" s="1034"/>
      <c r="S18" s="1034"/>
      <c r="T18" s="1034"/>
      <c r="U18" s="1034"/>
      <c r="V18" s="1034"/>
      <c r="W18" s="1034"/>
      <c r="X18" s="1034"/>
      <c r="Y18" s="1034"/>
      <c r="Z18" s="1034"/>
      <c r="AA18" s="1034"/>
      <c r="AB18" s="1034"/>
      <c r="AC18" s="1034"/>
      <c r="AD18" s="1034"/>
      <c r="AE18" s="1035"/>
      <c r="AF18" s="1030"/>
      <c r="AG18" s="1031"/>
      <c r="AH18" s="1031"/>
      <c r="AI18" s="1031"/>
      <c r="AJ18" s="1032"/>
      <c r="AK18" s="1075"/>
      <c r="AL18" s="1076"/>
      <c r="AM18" s="1076"/>
      <c r="AN18" s="1076"/>
      <c r="AO18" s="1076"/>
      <c r="AP18" s="1076"/>
      <c r="AQ18" s="1076"/>
      <c r="AR18" s="1076"/>
      <c r="AS18" s="1076"/>
      <c r="AT18" s="1076"/>
      <c r="AU18" s="1077"/>
      <c r="AV18" s="1077"/>
      <c r="AW18" s="1077"/>
      <c r="AX18" s="1077"/>
      <c r="AY18" s="1078"/>
      <c r="AZ18" s="91"/>
      <c r="BA18" s="91"/>
      <c r="BB18" s="91"/>
      <c r="BC18" s="91"/>
      <c r="BD18" s="91"/>
      <c r="BE18" s="92"/>
      <c r="BF18" s="92"/>
      <c r="BG18" s="92"/>
      <c r="BH18" s="92"/>
      <c r="BI18" s="92"/>
      <c r="BJ18" s="92"/>
      <c r="BK18" s="92"/>
      <c r="BL18" s="92"/>
      <c r="BM18" s="92"/>
      <c r="BN18" s="92"/>
      <c r="BO18" s="92"/>
      <c r="BP18" s="92"/>
      <c r="BQ18" s="97">
        <v>12</v>
      </c>
      <c r="BR18" s="98"/>
      <c r="BS18" s="995"/>
      <c r="BT18" s="996"/>
      <c r="BU18" s="996"/>
      <c r="BV18" s="996"/>
      <c r="BW18" s="996"/>
      <c r="BX18" s="996"/>
      <c r="BY18" s="996"/>
      <c r="BZ18" s="996"/>
      <c r="CA18" s="996"/>
      <c r="CB18" s="996"/>
      <c r="CC18" s="996"/>
      <c r="CD18" s="996"/>
      <c r="CE18" s="996"/>
      <c r="CF18" s="996"/>
      <c r="CG18" s="1011"/>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93"/>
    </row>
    <row r="19" spans="1:131" s="94" customFormat="1" ht="26.25" customHeight="1" x14ac:dyDescent="0.15">
      <c r="A19" s="97">
        <v>13</v>
      </c>
      <c r="B19" s="1025"/>
      <c r="C19" s="1026"/>
      <c r="D19" s="1026"/>
      <c r="E19" s="1026"/>
      <c r="F19" s="1026"/>
      <c r="G19" s="1026"/>
      <c r="H19" s="1026"/>
      <c r="I19" s="1026"/>
      <c r="J19" s="1026"/>
      <c r="K19" s="1026"/>
      <c r="L19" s="1026"/>
      <c r="M19" s="1026"/>
      <c r="N19" s="1026"/>
      <c r="O19" s="1026"/>
      <c r="P19" s="1027"/>
      <c r="Q19" s="1033"/>
      <c r="R19" s="1034"/>
      <c r="S19" s="1034"/>
      <c r="T19" s="1034"/>
      <c r="U19" s="1034"/>
      <c r="V19" s="1034"/>
      <c r="W19" s="1034"/>
      <c r="X19" s="1034"/>
      <c r="Y19" s="1034"/>
      <c r="Z19" s="1034"/>
      <c r="AA19" s="1034"/>
      <c r="AB19" s="1034"/>
      <c r="AC19" s="1034"/>
      <c r="AD19" s="1034"/>
      <c r="AE19" s="1035"/>
      <c r="AF19" s="1030"/>
      <c r="AG19" s="1031"/>
      <c r="AH19" s="1031"/>
      <c r="AI19" s="1031"/>
      <c r="AJ19" s="1032"/>
      <c r="AK19" s="1075"/>
      <c r="AL19" s="1076"/>
      <c r="AM19" s="1076"/>
      <c r="AN19" s="1076"/>
      <c r="AO19" s="1076"/>
      <c r="AP19" s="1076"/>
      <c r="AQ19" s="1076"/>
      <c r="AR19" s="1076"/>
      <c r="AS19" s="1076"/>
      <c r="AT19" s="1076"/>
      <c r="AU19" s="1077"/>
      <c r="AV19" s="1077"/>
      <c r="AW19" s="1077"/>
      <c r="AX19" s="1077"/>
      <c r="AY19" s="1078"/>
      <c r="AZ19" s="91"/>
      <c r="BA19" s="91"/>
      <c r="BB19" s="91"/>
      <c r="BC19" s="91"/>
      <c r="BD19" s="91"/>
      <c r="BE19" s="92"/>
      <c r="BF19" s="92"/>
      <c r="BG19" s="92"/>
      <c r="BH19" s="92"/>
      <c r="BI19" s="92"/>
      <c r="BJ19" s="92"/>
      <c r="BK19" s="92"/>
      <c r="BL19" s="92"/>
      <c r="BM19" s="92"/>
      <c r="BN19" s="92"/>
      <c r="BO19" s="92"/>
      <c r="BP19" s="92"/>
      <c r="BQ19" s="97">
        <v>13</v>
      </c>
      <c r="BR19" s="98"/>
      <c r="BS19" s="995"/>
      <c r="BT19" s="996"/>
      <c r="BU19" s="996"/>
      <c r="BV19" s="996"/>
      <c r="BW19" s="996"/>
      <c r="BX19" s="996"/>
      <c r="BY19" s="996"/>
      <c r="BZ19" s="996"/>
      <c r="CA19" s="996"/>
      <c r="CB19" s="996"/>
      <c r="CC19" s="996"/>
      <c r="CD19" s="996"/>
      <c r="CE19" s="996"/>
      <c r="CF19" s="996"/>
      <c r="CG19" s="1011"/>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93"/>
    </row>
    <row r="20" spans="1:131" s="94" customFormat="1" ht="26.25" customHeight="1" x14ac:dyDescent="0.15">
      <c r="A20" s="97">
        <v>14</v>
      </c>
      <c r="B20" s="1025"/>
      <c r="C20" s="1026"/>
      <c r="D20" s="1026"/>
      <c r="E20" s="1026"/>
      <c r="F20" s="1026"/>
      <c r="G20" s="1026"/>
      <c r="H20" s="1026"/>
      <c r="I20" s="1026"/>
      <c r="J20" s="1026"/>
      <c r="K20" s="1026"/>
      <c r="L20" s="1026"/>
      <c r="M20" s="1026"/>
      <c r="N20" s="1026"/>
      <c r="O20" s="1026"/>
      <c r="P20" s="1027"/>
      <c r="Q20" s="1033"/>
      <c r="R20" s="1034"/>
      <c r="S20" s="1034"/>
      <c r="T20" s="1034"/>
      <c r="U20" s="1034"/>
      <c r="V20" s="1034"/>
      <c r="W20" s="1034"/>
      <c r="X20" s="1034"/>
      <c r="Y20" s="1034"/>
      <c r="Z20" s="1034"/>
      <c r="AA20" s="1034"/>
      <c r="AB20" s="1034"/>
      <c r="AC20" s="1034"/>
      <c r="AD20" s="1034"/>
      <c r="AE20" s="1035"/>
      <c r="AF20" s="1030"/>
      <c r="AG20" s="1031"/>
      <c r="AH20" s="1031"/>
      <c r="AI20" s="1031"/>
      <c r="AJ20" s="1032"/>
      <c r="AK20" s="1075"/>
      <c r="AL20" s="1076"/>
      <c r="AM20" s="1076"/>
      <c r="AN20" s="1076"/>
      <c r="AO20" s="1076"/>
      <c r="AP20" s="1076"/>
      <c r="AQ20" s="1076"/>
      <c r="AR20" s="1076"/>
      <c r="AS20" s="1076"/>
      <c r="AT20" s="1076"/>
      <c r="AU20" s="1077"/>
      <c r="AV20" s="1077"/>
      <c r="AW20" s="1077"/>
      <c r="AX20" s="1077"/>
      <c r="AY20" s="1078"/>
      <c r="AZ20" s="91"/>
      <c r="BA20" s="91"/>
      <c r="BB20" s="91"/>
      <c r="BC20" s="91"/>
      <c r="BD20" s="91"/>
      <c r="BE20" s="92"/>
      <c r="BF20" s="92"/>
      <c r="BG20" s="92"/>
      <c r="BH20" s="92"/>
      <c r="BI20" s="92"/>
      <c r="BJ20" s="92"/>
      <c r="BK20" s="92"/>
      <c r="BL20" s="92"/>
      <c r="BM20" s="92"/>
      <c r="BN20" s="92"/>
      <c r="BO20" s="92"/>
      <c r="BP20" s="92"/>
      <c r="BQ20" s="97">
        <v>14</v>
      </c>
      <c r="BR20" s="98"/>
      <c r="BS20" s="995"/>
      <c r="BT20" s="996"/>
      <c r="BU20" s="996"/>
      <c r="BV20" s="996"/>
      <c r="BW20" s="996"/>
      <c r="BX20" s="996"/>
      <c r="BY20" s="996"/>
      <c r="BZ20" s="996"/>
      <c r="CA20" s="996"/>
      <c r="CB20" s="996"/>
      <c r="CC20" s="996"/>
      <c r="CD20" s="996"/>
      <c r="CE20" s="996"/>
      <c r="CF20" s="996"/>
      <c r="CG20" s="1011"/>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93"/>
    </row>
    <row r="21" spans="1:131" s="94" customFormat="1" ht="26.25" customHeight="1" thickBot="1" x14ac:dyDescent="0.2">
      <c r="A21" s="97">
        <v>15</v>
      </c>
      <c r="B21" s="1025"/>
      <c r="C21" s="1026"/>
      <c r="D21" s="1026"/>
      <c r="E21" s="1026"/>
      <c r="F21" s="1026"/>
      <c r="G21" s="1026"/>
      <c r="H21" s="1026"/>
      <c r="I21" s="1026"/>
      <c r="J21" s="1026"/>
      <c r="K21" s="1026"/>
      <c r="L21" s="1026"/>
      <c r="M21" s="1026"/>
      <c r="N21" s="1026"/>
      <c r="O21" s="1026"/>
      <c r="P21" s="1027"/>
      <c r="Q21" s="1033"/>
      <c r="R21" s="1034"/>
      <c r="S21" s="1034"/>
      <c r="T21" s="1034"/>
      <c r="U21" s="1034"/>
      <c r="V21" s="1034"/>
      <c r="W21" s="1034"/>
      <c r="X21" s="1034"/>
      <c r="Y21" s="1034"/>
      <c r="Z21" s="1034"/>
      <c r="AA21" s="1034"/>
      <c r="AB21" s="1034"/>
      <c r="AC21" s="1034"/>
      <c r="AD21" s="1034"/>
      <c r="AE21" s="1035"/>
      <c r="AF21" s="1030"/>
      <c r="AG21" s="1031"/>
      <c r="AH21" s="1031"/>
      <c r="AI21" s="1031"/>
      <c r="AJ21" s="1032"/>
      <c r="AK21" s="1075"/>
      <c r="AL21" s="1076"/>
      <c r="AM21" s="1076"/>
      <c r="AN21" s="1076"/>
      <c r="AO21" s="1076"/>
      <c r="AP21" s="1076"/>
      <c r="AQ21" s="1076"/>
      <c r="AR21" s="1076"/>
      <c r="AS21" s="1076"/>
      <c r="AT21" s="1076"/>
      <c r="AU21" s="1077"/>
      <c r="AV21" s="1077"/>
      <c r="AW21" s="1077"/>
      <c r="AX21" s="1077"/>
      <c r="AY21" s="1078"/>
      <c r="AZ21" s="91"/>
      <c r="BA21" s="91"/>
      <c r="BB21" s="91"/>
      <c r="BC21" s="91"/>
      <c r="BD21" s="91"/>
      <c r="BE21" s="92"/>
      <c r="BF21" s="92"/>
      <c r="BG21" s="92"/>
      <c r="BH21" s="92"/>
      <c r="BI21" s="92"/>
      <c r="BJ21" s="92"/>
      <c r="BK21" s="92"/>
      <c r="BL21" s="92"/>
      <c r="BM21" s="92"/>
      <c r="BN21" s="92"/>
      <c r="BO21" s="92"/>
      <c r="BP21" s="92"/>
      <c r="BQ21" s="97">
        <v>15</v>
      </c>
      <c r="BR21" s="98"/>
      <c r="BS21" s="995"/>
      <c r="BT21" s="996"/>
      <c r="BU21" s="996"/>
      <c r="BV21" s="996"/>
      <c r="BW21" s="996"/>
      <c r="BX21" s="996"/>
      <c r="BY21" s="996"/>
      <c r="BZ21" s="996"/>
      <c r="CA21" s="996"/>
      <c r="CB21" s="996"/>
      <c r="CC21" s="996"/>
      <c r="CD21" s="996"/>
      <c r="CE21" s="996"/>
      <c r="CF21" s="996"/>
      <c r="CG21" s="1011"/>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93"/>
    </row>
    <row r="22" spans="1:131" s="94" customFormat="1" ht="26.25" customHeight="1" x14ac:dyDescent="0.15">
      <c r="A22" s="97">
        <v>16</v>
      </c>
      <c r="B22" s="1025"/>
      <c r="C22" s="1026"/>
      <c r="D22" s="1026"/>
      <c r="E22" s="1026"/>
      <c r="F22" s="1026"/>
      <c r="G22" s="1026"/>
      <c r="H22" s="1026"/>
      <c r="I22" s="1026"/>
      <c r="J22" s="1026"/>
      <c r="K22" s="1026"/>
      <c r="L22" s="1026"/>
      <c r="M22" s="1026"/>
      <c r="N22" s="1026"/>
      <c r="O22" s="1026"/>
      <c r="P22" s="1027"/>
      <c r="Q22" s="1068"/>
      <c r="R22" s="1069"/>
      <c r="S22" s="1069"/>
      <c r="T22" s="1069"/>
      <c r="U22" s="1069"/>
      <c r="V22" s="1069"/>
      <c r="W22" s="1069"/>
      <c r="X22" s="1069"/>
      <c r="Y22" s="1069"/>
      <c r="Z22" s="1069"/>
      <c r="AA22" s="1069"/>
      <c r="AB22" s="1069"/>
      <c r="AC22" s="1069"/>
      <c r="AD22" s="1069"/>
      <c r="AE22" s="1070"/>
      <c r="AF22" s="1030"/>
      <c r="AG22" s="1031"/>
      <c r="AH22" s="1031"/>
      <c r="AI22" s="1031"/>
      <c r="AJ22" s="1032"/>
      <c r="AK22" s="1071"/>
      <c r="AL22" s="1072"/>
      <c r="AM22" s="1072"/>
      <c r="AN22" s="1072"/>
      <c r="AO22" s="1072"/>
      <c r="AP22" s="1072"/>
      <c r="AQ22" s="1072"/>
      <c r="AR22" s="1072"/>
      <c r="AS22" s="1072"/>
      <c r="AT22" s="1072"/>
      <c r="AU22" s="1073"/>
      <c r="AV22" s="1073"/>
      <c r="AW22" s="1073"/>
      <c r="AX22" s="1073"/>
      <c r="AY22" s="1074"/>
      <c r="AZ22" s="1023" t="s">
        <v>324</v>
      </c>
      <c r="BA22" s="1023"/>
      <c r="BB22" s="1023"/>
      <c r="BC22" s="1023"/>
      <c r="BD22" s="1024"/>
      <c r="BE22" s="92"/>
      <c r="BF22" s="92"/>
      <c r="BG22" s="92"/>
      <c r="BH22" s="92"/>
      <c r="BI22" s="92"/>
      <c r="BJ22" s="92"/>
      <c r="BK22" s="92"/>
      <c r="BL22" s="92"/>
      <c r="BM22" s="92"/>
      <c r="BN22" s="92"/>
      <c r="BO22" s="92"/>
      <c r="BP22" s="92"/>
      <c r="BQ22" s="97">
        <v>16</v>
      </c>
      <c r="BR22" s="98"/>
      <c r="BS22" s="995"/>
      <c r="BT22" s="996"/>
      <c r="BU22" s="996"/>
      <c r="BV22" s="996"/>
      <c r="BW22" s="996"/>
      <c r="BX22" s="996"/>
      <c r="BY22" s="996"/>
      <c r="BZ22" s="996"/>
      <c r="CA22" s="996"/>
      <c r="CB22" s="996"/>
      <c r="CC22" s="996"/>
      <c r="CD22" s="996"/>
      <c r="CE22" s="996"/>
      <c r="CF22" s="996"/>
      <c r="CG22" s="1011"/>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93"/>
    </row>
    <row r="23" spans="1:131" s="94" customFormat="1" ht="26.25" customHeight="1" thickBot="1" x14ac:dyDescent="0.2">
      <c r="A23" s="99" t="s">
        <v>325</v>
      </c>
      <c r="B23" s="931" t="s">
        <v>326</v>
      </c>
      <c r="C23" s="932"/>
      <c r="D23" s="932"/>
      <c r="E23" s="932"/>
      <c r="F23" s="932"/>
      <c r="G23" s="932"/>
      <c r="H23" s="932"/>
      <c r="I23" s="932"/>
      <c r="J23" s="932"/>
      <c r="K23" s="932"/>
      <c r="L23" s="932"/>
      <c r="M23" s="932"/>
      <c r="N23" s="932"/>
      <c r="O23" s="932"/>
      <c r="P23" s="942"/>
      <c r="Q23" s="1062">
        <v>4371</v>
      </c>
      <c r="R23" s="1056"/>
      <c r="S23" s="1056"/>
      <c r="T23" s="1056"/>
      <c r="U23" s="1056"/>
      <c r="V23" s="1056">
        <v>4059</v>
      </c>
      <c r="W23" s="1056"/>
      <c r="X23" s="1056"/>
      <c r="Y23" s="1056"/>
      <c r="Z23" s="1056"/>
      <c r="AA23" s="1056">
        <v>312</v>
      </c>
      <c r="AB23" s="1056"/>
      <c r="AC23" s="1056"/>
      <c r="AD23" s="1056"/>
      <c r="AE23" s="1063"/>
      <c r="AF23" s="1064">
        <v>221</v>
      </c>
      <c r="AG23" s="1056"/>
      <c r="AH23" s="1056"/>
      <c r="AI23" s="1056"/>
      <c r="AJ23" s="1065"/>
      <c r="AK23" s="1066"/>
      <c r="AL23" s="1067"/>
      <c r="AM23" s="1067"/>
      <c r="AN23" s="1067"/>
      <c r="AO23" s="1067"/>
      <c r="AP23" s="1056">
        <v>4245</v>
      </c>
      <c r="AQ23" s="1056"/>
      <c r="AR23" s="1056"/>
      <c r="AS23" s="1056"/>
      <c r="AT23" s="1056"/>
      <c r="AU23" s="1057"/>
      <c r="AV23" s="1057"/>
      <c r="AW23" s="1057"/>
      <c r="AX23" s="1057"/>
      <c r="AY23" s="1058"/>
      <c r="AZ23" s="1059" t="s">
        <v>62</v>
      </c>
      <c r="BA23" s="1060"/>
      <c r="BB23" s="1060"/>
      <c r="BC23" s="1060"/>
      <c r="BD23" s="1061"/>
      <c r="BE23" s="92"/>
      <c r="BF23" s="92"/>
      <c r="BG23" s="92"/>
      <c r="BH23" s="92"/>
      <c r="BI23" s="92"/>
      <c r="BJ23" s="92"/>
      <c r="BK23" s="92"/>
      <c r="BL23" s="92"/>
      <c r="BM23" s="92"/>
      <c r="BN23" s="92"/>
      <c r="BO23" s="92"/>
      <c r="BP23" s="92"/>
      <c r="BQ23" s="97">
        <v>17</v>
      </c>
      <c r="BR23" s="98"/>
      <c r="BS23" s="995"/>
      <c r="BT23" s="996"/>
      <c r="BU23" s="996"/>
      <c r="BV23" s="996"/>
      <c r="BW23" s="996"/>
      <c r="BX23" s="996"/>
      <c r="BY23" s="996"/>
      <c r="BZ23" s="996"/>
      <c r="CA23" s="996"/>
      <c r="CB23" s="996"/>
      <c r="CC23" s="996"/>
      <c r="CD23" s="996"/>
      <c r="CE23" s="996"/>
      <c r="CF23" s="996"/>
      <c r="CG23" s="1011"/>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93"/>
    </row>
    <row r="24" spans="1:131" s="94" customFormat="1" ht="26.25" customHeight="1" x14ac:dyDescent="0.15">
      <c r="A24" s="1055" t="s">
        <v>327</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91"/>
      <c r="BA24" s="91"/>
      <c r="BB24" s="91"/>
      <c r="BC24" s="91"/>
      <c r="BD24" s="91"/>
      <c r="BE24" s="92"/>
      <c r="BF24" s="92"/>
      <c r="BG24" s="92"/>
      <c r="BH24" s="92"/>
      <c r="BI24" s="92"/>
      <c r="BJ24" s="92"/>
      <c r="BK24" s="92"/>
      <c r="BL24" s="92"/>
      <c r="BM24" s="92"/>
      <c r="BN24" s="92"/>
      <c r="BO24" s="92"/>
      <c r="BP24" s="92"/>
      <c r="BQ24" s="97">
        <v>18</v>
      </c>
      <c r="BR24" s="98"/>
      <c r="BS24" s="995"/>
      <c r="BT24" s="996"/>
      <c r="BU24" s="996"/>
      <c r="BV24" s="996"/>
      <c r="BW24" s="996"/>
      <c r="BX24" s="996"/>
      <c r="BY24" s="996"/>
      <c r="BZ24" s="996"/>
      <c r="CA24" s="996"/>
      <c r="CB24" s="996"/>
      <c r="CC24" s="996"/>
      <c r="CD24" s="996"/>
      <c r="CE24" s="996"/>
      <c r="CF24" s="996"/>
      <c r="CG24" s="1011"/>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93"/>
    </row>
    <row r="25" spans="1:131" ht="26.25" customHeight="1" thickBot="1" x14ac:dyDescent="0.2">
      <c r="A25" s="1054" t="s">
        <v>328</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91"/>
      <c r="BK25" s="91"/>
      <c r="BL25" s="91"/>
      <c r="BM25" s="91"/>
      <c r="BN25" s="91"/>
      <c r="BO25" s="100"/>
      <c r="BP25" s="100"/>
      <c r="BQ25" s="97">
        <v>19</v>
      </c>
      <c r="BR25" s="98"/>
      <c r="BS25" s="995"/>
      <c r="BT25" s="996"/>
      <c r="BU25" s="996"/>
      <c r="BV25" s="996"/>
      <c r="BW25" s="996"/>
      <c r="BX25" s="996"/>
      <c r="BY25" s="996"/>
      <c r="BZ25" s="996"/>
      <c r="CA25" s="996"/>
      <c r="CB25" s="996"/>
      <c r="CC25" s="996"/>
      <c r="CD25" s="996"/>
      <c r="CE25" s="996"/>
      <c r="CF25" s="996"/>
      <c r="CG25" s="1011"/>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89"/>
    </row>
    <row r="26" spans="1:131" ht="26.25" customHeight="1" x14ac:dyDescent="0.15">
      <c r="A26" s="998" t="s">
        <v>301</v>
      </c>
      <c r="B26" s="999"/>
      <c r="C26" s="999"/>
      <c r="D26" s="999"/>
      <c r="E26" s="999"/>
      <c r="F26" s="999"/>
      <c r="G26" s="999"/>
      <c r="H26" s="999"/>
      <c r="I26" s="999"/>
      <c r="J26" s="999"/>
      <c r="K26" s="999"/>
      <c r="L26" s="999"/>
      <c r="M26" s="999"/>
      <c r="N26" s="999"/>
      <c r="O26" s="999"/>
      <c r="P26" s="1000"/>
      <c r="Q26" s="984" t="s">
        <v>329</v>
      </c>
      <c r="R26" s="985"/>
      <c r="S26" s="985"/>
      <c r="T26" s="985"/>
      <c r="U26" s="986"/>
      <c r="V26" s="984" t="s">
        <v>330</v>
      </c>
      <c r="W26" s="985"/>
      <c r="X26" s="985"/>
      <c r="Y26" s="985"/>
      <c r="Z26" s="986"/>
      <c r="AA26" s="984" t="s">
        <v>331</v>
      </c>
      <c r="AB26" s="985"/>
      <c r="AC26" s="985"/>
      <c r="AD26" s="985"/>
      <c r="AE26" s="985"/>
      <c r="AF26" s="1050" t="s">
        <v>332</v>
      </c>
      <c r="AG26" s="1005"/>
      <c r="AH26" s="1005"/>
      <c r="AI26" s="1005"/>
      <c r="AJ26" s="1051"/>
      <c r="AK26" s="985" t="s">
        <v>333</v>
      </c>
      <c r="AL26" s="985"/>
      <c r="AM26" s="985"/>
      <c r="AN26" s="985"/>
      <c r="AO26" s="986"/>
      <c r="AP26" s="984" t="s">
        <v>334</v>
      </c>
      <c r="AQ26" s="985"/>
      <c r="AR26" s="985"/>
      <c r="AS26" s="985"/>
      <c r="AT26" s="986"/>
      <c r="AU26" s="984" t="s">
        <v>335</v>
      </c>
      <c r="AV26" s="985"/>
      <c r="AW26" s="985"/>
      <c r="AX26" s="985"/>
      <c r="AY26" s="986"/>
      <c r="AZ26" s="984" t="s">
        <v>336</v>
      </c>
      <c r="BA26" s="985"/>
      <c r="BB26" s="985"/>
      <c r="BC26" s="985"/>
      <c r="BD26" s="986"/>
      <c r="BE26" s="984" t="s">
        <v>308</v>
      </c>
      <c r="BF26" s="985"/>
      <c r="BG26" s="985"/>
      <c r="BH26" s="985"/>
      <c r="BI26" s="990"/>
      <c r="BJ26" s="91"/>
      <c r="BK26" s="91"/>
      <c r="BL26" s="91"/>
      <c r="BM26" s="91"/>
      <c r="BN26" s="91"/>
      <c r="BO26" s="100"/>
      <c r="BP26" s="100"/>
      <c r="BQ26" s="97">
        <v>20</v>
      </c>
      <c r="BR26" s="98"/>
      <c r="BS26" s="995"/>
      <c r="BT26" s="996"/>
      <c r="BU26" s="996"/>
      <c r="BV26" s="996"/>
      <c r="BW26" s="996"/>
      <c r="BX26" s="996"/>
      <c r="BY26" s="996"/>
      <c r="BZ26" s="996"/>
      <c r="CA26" s="996"/>
      <c r="CB26" s="996"/>
      <c r="CC26" s="996"/>
      <c r="CD26" s="996"/>
      <c r="CE26" s="996"/>
      <c r="CF26" s="996"/>
      <c r="CG26" s="1011"/>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89"/>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987"/>
      <c r="R27" s="988"/>
      <c r="S27" s="988"/>
      <c r="T27" s="988"/>
      <c r="U27" s="989"/>
      <c r="V27" s="987"/>
      <c r="W27" s="988"/>
      <c r="X27" s="988"/>
      <c r="Y27" s="988"/>
      <c r="Z27" s="989"/>
      <c r="AA27" s="987"/>
      <c r="AB27" s="988"/>
      <c r="AC27" s="988"/>
      <c r="AD27" s="988"/>
      <c r="AE27" s="988"/>
      <c r="AF27" s="1052"/>
      <c r="AG27" s="1008"/>
      <c r="AH27" s="1008"/>
      <c r="AI27" s="1008"/>
      <c r="AJ27" s="1053"/>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1"/>
      <c r="BJ27" s="91"/>
      <c r="BK27" s="91"/>
      <c r="BL27" s="91"/>
      <c r="BM27" s="91"/>
      <c r="BN27" s="91"/>
      <c r="BO27" s="100"/>
      <c r="BP27" s="100"/>
      <c r="BQ27" s="97">
        <v>21</v>
      </c>
      <c r="BR27" s="98"/>
      <c r="BS27" s="995"/>
      <c r="BT27" s="996"/>
      <c r="BU27" s="996"/>
      <c r="BV27" s="996"/>
      <c r="BW27" s="996"/>
      <c r="BX27" s="996"/>
      <c r="BY27" s="996"/>
      <c r="BZ27" s="996"/>
      <c r="CA27" s="996"/>
      <c r="CB27" s="996"/>
      <c r="CC27" s="996"/>
      <c r="CD27" s="996"/>
      <c r="CE27" s="996"/>
      <c r="CF27" s="996"/>
      <c r="CG27" s="1011"/>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89"/>
    </row>
    <row r="28" spans="1:131" ht="26.25" customHeight="1" thickTop="1" x14ac:dyDescent="0.15">
      <c r="A28" s="101">
        <v>1</v>
      </c>
      <c r="B28" s="1039" t="s">
        <v>337</v>
      </c>
      <c r="C28" s="1040"/>
      <c r="D28" s="1040"/>
      <c r="E28" s="1040"/>
      <c r="F28" s="1040"/>
      <c r="G28" s="1040"/>
      <c r="H28" s="1040"/>
      <c r="I28" s="1040"/>
      <c r="J28" s="1040"/>
      <c r="K28" s="1040"/>
      <c r="L28" s="1040"/>
      <c r="M28" s="1040"/>
      <c r="N28" s="1040"/>
      <c r="O28" s="1040"/>
      <c r="P28" s="1041"/>
      <c r="Q28" s="1042">
        <v>466</v>
      </c>
      <c r="R28" s="1043"/>
      <c r="S28" s="1043"/>
      <c r="T28" s="1043"/>
      <c r="U28" s="1043"/>
      <c r="V28" s="1043">
        <v>433</v>
      </c>
      <c r="W28" s="1043"/>
      <c r="X28" s="1043"/>
      <c r="Y28" s="1043"/>
      <c r="Z28" s="1043"/>
      <c r="AA28" s="1043">
        <v>34</v>
      </c>
      <c r="AB28" s="1043"/>
      <c r="AC28" s="1043"/>
      <c r="AD28" s="1043"/>
      <c r="AE28" s="1044"/>
      <c r="AF28" s="1045">
        <v>34</v>
      </c>
      <c r="AG28" s="1043"/>
      <c r="AH28" s="1043"/>
      <c r="AI28" s="1043"/>
      <c r="AJ28" s="1046"/>
      <c r="AK28" s="1047">
        <v>52</v>
      </c>
      <c r="AL28" s="1048"/>
      <c r="AM28" s="1048"/>
      <c r="AN28" s="1048"/>
      <c r="AO28" s="1048"/>
      <c r="AP28" s="1048" t="s">
        <v>319</v>
      </c>
      <c r="AQ28" s="1048"/>
      <c r="AR28" s="1048"/>
      <c r="AS28" s="1048"/>
      <c r="AT28" s="1048"/>
      <c r="AU28" s="1048" t="s">
        <v>319</v>
      </c>
      <c r="AV28" s="1048"/>
      <c r="AW28" s="1048"/>
      <c r="AX28" s="1048"/>
      <c r="AY28" s="1048"/>
      <c r="AZ28" s="1049" t="s">
        <v>319</v>
      </c>
      <c r="BA28" s="1049"/>
      <c r="BB28" s="1049"/>
      <c r="BC28" s="1049"/>
      <c r="BD28" s="1049"/>
      <c r="BE28" s="1037"/>
      <c r="BF28" s="1037"/>
      <c r="BG28" s="1037"/>
      <c r="BH28" s="1037"/>
      <c r="BI28" s="1038"/>
      <c r="BJ28" s="91"/>
      <c r="BK28" s="91"/>
      <c r="BL28" s="91"/>
      <c r="BM28" s="91"/>
      <c r="BN28" s="91"/>
      <c r="BO28" s="100"/>
      <c r="BP28" s="100"/>
      <c r="BQ28" s="97">
        <v>22</v>
      </c>
      <c r="BR28" s="98"/>
      <c r="BS28" s="995"/>
      <c r="BT28" s="996"/>
      <c r="BU28" s="996"/>
      <c r="BV28" s="996"/>
      <c r="BW28" s="996"/>
      <c r="BX28" s="996"/>
      <c r="BY28" s="996"/>
      <c r="BZ28" s="996"/>
      <c r="CA28" s="996"/>
      <c r="CB28" s="996"/>
      <c r="CC28" s="996"/>
      <c r="CD28" s="996"/>
      <c r="CE28" s="996"/>
      <c r="CF28" s="996"/>
      <c r="CG28" s="1011"/>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89"/>
    </row>
    <row r="29" spans="1:131" ht="26.25" customHeight="1" x14ac:dyDescent="0.15">
      <c r="A29" s="101">
        <v>2</v>
      </c>
      <c r="B29" s="1025" t="s">
        <v>338</v>
      </c>
      <c r="C29" s="1026"/>
      <c r="D29" s="1026"/>
      <c r="E29" s="1026"/>
      <c r="F29" s="1026"/>
      <c r="G29" s="1026"/>
      <c r="H29" s="1026"/>
      <c r="I29" s="1026"/>
      <c r="J29" s="1026"/>
      <c r="K29" s="1026"/>
      <c r="L29" s="1026"/>
      <c r="M29" s="1026"/>
      <c r="N29" s="1026"/>
      <c r="O29" s="1026"/>
      <c r="P29" s="1027"/>
      <c r="Q29" s="1033">
        <v>647</v>
      </c>
      <c r="R29" s="1034"/>
      <c r="S29" s="1034"/>
      <c r="T29" s="1034"/>
      <c r="U29" s="1034"/>
      <c r="V29" s="1034">
        <v>605</v>
      </c>
      <c r="W29" s="1034"/>
      <c r="X29" s="1034"/>
      <c r="Y29" s="1034"/>
      <c r="Z29" s="1034"/>
      <c r="AA29" s="1034">
        <v>42</v>
      </c>
      <c r="AB29" s="1034"/>
      <c r="AC29" s="1034"/>
      <c r="AD29" s="1034"/>
      <c r="AE29" s="1035"/>
      <c r="AF29" s="1030">
        <v>42</v>
      </c>
      <c r="AG29" s="1031"/>
      <c r="AH29" s="1031"/>
      <c r="AI29" s="1031"/>
      <c r="AJ29" s="1032"/>
      <c r="AK29" s="974">
        <v>96</v>
      </c>
      <c r="AL29" s="965"/>
      <c r="AM29" s="965"/>
      <c r="AN29" s="965"/>
      <c r="AO29" s="965"/>
      <c r="AP29" s="965" t="s">
        <v>319</v>
      </c>
      <c r="AQ29" s="965"/>
      <c r="AR29" s="965"/>
      <c r="AS29" s="965"/>
      <c r="AT29" s="965"/>
      <c r="AU29" s="965" t="s">
        <v>319</v>
      </c>
      <c r="AV29" s="965"/>
      <c r="AW29" s="965"/>
      <c r="AX29" s="965"/>
      <c r="AY29" s="965"/>
      <c r="AZ29" s="1036" t="s">
        <v>319</v>
      </c>
      <c r="BA29" s="1036"/>
      <c r="BB29" s="1036"/>
      <c r="BC29" s="1036"/>
      <c r="BD29" s="1036"/>
      <c r="BE29" s="966"/>
      <c r="BF29" s="966"/>
      <c r="BG29" s="966"/>
      <c r="BH29" s="966"/>
      <c r="BI29" s="967"/>
      <c r="BJ29" s="91"/>
      <c r="BK29" s="91"/>
      <c r="BL29" s="91"/>
      <c r="BM29" s="91"/>
      <c r="BN29" s="91"/>
      <c r="BO29" s="100"/>
      <c r="BP29" s="100"/>
      <c r="BQ29" s="97">
        <v>23</v>
      </c>
      <c r="BR29" s="98"/>
      <c r="BS29" s="995"/>
      <c r="BT29" s="996"/>
      <c r="BU29" s="996"/>
      <c r="BV29" s="996"/>
      <c r="BW29" s="996"/>
      <c r="BX29" s="996"/>
      <c r="BY29" s="996"/>
      <c r="BZ29" s="996"/>
      <c r="CA29" s="996"/>
      <c r="CB29" s="996"/>
      <c r="CC29" s="996"/>
      <c r="CD29" s="996"/>
      <c r="CE29" s="996"/>
      <c r="CF29" s="996"/>
      <c r="CG29" s="1011"/>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89"/>
    </row>
    <row r="30" spans="1:131" ht="26.25" customHeight="1" x14ac:dyDescent="0.15">
      <c r="A30" s="101">
        <v>3</v>
      </c>
      <c r="B30" s="1025" t="s">
        <v>339</v>
      </c>
      <c r="C30" s="1026"/>
      <c r="D30" s="1026"/>
      <c r="E30" s="1026"/>
      <c r="F30" s="1026"/>
      <c r="G30" s="1026"/>
      <c r="H30" s="1026"/>
      <c r="I30" s="1026"/>
      <c r="J30" s="1026"/>
      <c r="K30" s="1026"/>
      <c r="L30" s="1026"/>
      <c r="M30" s="1026"/>
      <c r="N30" s="1026"/>
      <c r="O30" s="1026"/>
      <c r="P30" s="1027"/>
      <c r="Q30" s="1033">
        <v>68</v>
      </c>
      <c r="R30" s="1034"/>
      <c r="S30" s="1034"/>
      <c r="T30" s="1034"/>
      <c r="U30" s="1034"/>
      <c r="V30" s="1034">
        <v>68</v>
      </c>
      <c r="W30" s="1034"/>
      <c r="X30" s="1034"/>
      <c r="Y30" s="1034"/>
      <c r="Z30" s="1034"/>
      <c r="AA30" s="1034">
        <v>0</v>
      </c>
      <c r="AB30" s="1034"/>
      <c r="AC30" s="1034"/>
      <c r="AD30" s="1034"/>
      <c r="AE30" s="1035"/>
      <c r="AF30" s="1030">
        <v>0</v>
      </c>
      <c r="AG30" s="1031"/>
      <c r="AH30" s="1031"/>
      <c r="AI30" s="1031"/>
      <c r="AJ30" s="1032"/>
      <c r="AK30" s="974">
        <v>19</v>
      </c>
      <c r="AL30" s="965"/>
      <c r="AM30" s="965"/>
      <c r="AN30" s="965"/>
      <c r="AO30" s="965"/>
      <c r="AP30" s="965" t="s">
        <v>319</v>
      </c>
      <c r="AQ30" s="965"/>
      <c r="AR30" s="965"/>
      <c r="AS30" s="965"/>
      <c r="AT30" s="965"/>
      <c r="AU30" s="965" t="s">
        <v>319</v>
      </c>
      <c r="AV30" s="965"/>
      <c r="AW30" s="965"/>
      <c r="AX30" s="965"/>
      <c r="AY30" s="965"/>
      <c r="AZ30" s="1036" t="s">
        <v>319</v>
      </c>
      <c r="BA30" s="1036"/>
      <c r="BB30" s="1036"/>
      <c r="BC30" s="1036"/>
      <c r="BD30" s="1036"/>
      <c r="BE30" s="966"/>
      <c r="BF30" s="966"/>
      <c r="BG30" s="966"/>
      <c r="BH30" s="966"/>
      <c r="BI30" s="967"/>
      <c r="BJ30" s="91"/>
      <c r="BK30" s="91"/>
      <c r="BL30" s="91"/>
      <c r="BM30" s="91"/>
      <c r="BN30" s="91"/>
      <c r="BO30" s="100"/>
      <c r="BP30" s="100"/>
      <c r="BQ30" s="97">
        <v>24</v>
      </c>
      <c r="BR30" s="98"/>
      <c r="BS30" s="995"/>
      <c r="BT30" s="996"/>
      <c r="BU30" s="996"/>
      <c r="BV30" s="996"/>
      <c r="BW30" s="996"/>
      <c r="BX30" s="996"/>
      <c r="BY30" s="996"/>
      <c r="BZ30" s="996"/>
      <c r="CA30" s="996"/>
      <c r="CB30" s="996"/>
      <c r="CC30" s="996"/>
      <c r="CD30" s="996"/>
      <c r="CE30" s="996"/>
      <c r="CF30" s="996"/>
      <c r="CG30" s="1011"/>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89"/>
    </row>
    <row r="31" spans="1:131" ht="26.25" customHeight="1" x14ac:dyDescent="0.15">
      <c r="A31" s="101">
        <v>4</v>
      </c>
      <c r="B31" s="1025" t="s">
        <v>340</v>
      </c>
      <c r="C31" s="1026"/>
      <c r="D31" s="1026"/>
      <c r="E31" s="1026"/>
      <c r="F31" s="1026"/>
      <c r="G31" s="1026"/>
      <c r="H31" s="1026"/>
      <c r="I31" s="1026"/>
      <c r="J31" s="1026"/>
      <c r="K31" s="1026"/>
      <c r="L31" s="1026"/>
      <c r="M31" s="1026"/>
      <c r="N31" s="1026"/>
      <c r="O31" s="1026"/>
      <c r="P31" s="1027"/>
      <c r="Q31" s="1033">
        <v>233</v>
      </c>
      <c r="R31" s="1034"/>
      <c r="S31" s="1034"/>
      <c r="T31" s="1034"/>
      <c r="U31" s="1034"/>
      <c r="V31" s="1034">
        <v>136</v>
      </c>
      <c r="W31" s="1034"/>
      <c r="X31" s="1034"/>
      <c r="Y31" s="1034"/>
      <c r="Z31" s="1034"/>
      <c r="AA31" s="1034">
        <v>98</v>
      </c>
      <c r="AB31" s="1034"/>
      <c r="AC31" s="1034"/>
      <c r="AD31" s="1034"/>
      <c r="AE31" s="1035"/>
      <c r="AF31" s="1030">
        <v>98</v>
      </c>
      <c r="AG31" s="1031"/>
      <c r="AH31" s="1031"/>
      <c r="AI31" s="1031"/>
      <c r="AJ31" s="1032"/>
      <c r="AK31" s="974">
        <v>75</v>
      </c>
      <c r="AL31" s="965"/>
      <c r="AM31" s="965"/>
      <c r="AN31" s="965"/>
      <c r="AO31" s="965"/>
      <c r="AP31" s="965">
        <v>779</v>
      </c>
      <c r="AQ31" s="965"/>
      <c r="AR31" s="965"/>
      <c r="AS31" s="965"/>
      <c r="AT31" s="965"/>
      <c r="AU31" s="965">
        <v>628</v>
      </c>
      <c r="AV31" s="965"/>
      <c r="AW31" s="965"/>
      <c r="AX31" s="965"/>
      <c r="AY31" s="965"/>
      <c r="AZ31" s="1036" t="s">
        <v>319</v>
      </c>
      <c r="BA31" s="1036"/>
      <c r="BB31" s="1036"/>
      <c r="BC31" s="1036"/>
      <c r="BD31" s="1036"/>
      <c r="BE31" s="966" t="s">
        <v>341</v>
      </c>
      <c r="BF31" s="966"/>
      <c r="BG31" s="966"/>
      <c r="BH31" s="966"/>
      <c r="BI31" s="967"/>
      <c r="BJ31" s="91"/>
      <c r="BK31" s="91"/>
      <c r="BL31" s="91"/>
      <c r="BM31" s="91"/>
      <c r="BN31" s="91"/>
      <c r="BO31" s="100"/>
      <c r="BP31" s="100"/>
      <c r="BQ31" s="97">
        <v>25</v>
      </c>
      <c r="BR31" s="98"/>
      <c r="BS31" s="995"/>
      <c r="BT31" s="996"/>
      <c r="BU31" s="996"/>
      <c r="BV31" s="996"/>
      <c r="BW31" s="996"/>
      <c r="BX31" s="996"/>
      <c r="BY31" s="996"/>
      <c r="BZ31" s="996"/>
      <c r="CA31" s="996"/>
      <c r="CB31" s="996"/>
      <c r="CC31" s="996"/>
      <c r="CD31" s="996"/>
      <c r="CE31" s="996"/>
      <c r="CF31" s="996"/>
      <c r="CG31" s="1011"/>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89"/>
    </row>
    <row r="32" spans="1:131" ht="26.25" customHeight="1" x14ac:dyDescent="0.15">
      <c r="A32" s="101">
        <v>5</v>
      </c>
      <c r="B32" s="1025" t="s">
        <v>342</v>
      </c>
      <c r="C32" s="1026"/>
      <c r="D32" s="1026"/>
      <c r="E32" s="1026"/>
      <c r="F32" s="1026"/>
      <c r="G32" s="1026"/>
      <c r="H32" s="1026"/>
      <c r="I32" s="1026"/>
      <c r="J32" s="1026"/>
      <c r="K32" s="1026"/>
      <c r="L32" s="1026"/>
      <c r="M32" s="1026"/>
      <c r="N32" s="1026"/>
      <c r="O32" s="1026"/>
      <c r="P32" s="1027"/>
      <c r="Q32" s="1033">
        <v>160</v>
      </c>
      <c r="R32" s="1034"/>
      <c r="S32" s="1034"/>
      <c r="T32" s="1034"/>
      <c r="U32" s="1034"/>
      <c r="V32" s="1034">
        <v>118</v>
      </c>
      <c r="W32" s="1034"/>
      <c r="X32" s="1034"/>
      <c r="Y32" s="1034"/>
      <c r="Z32" s="1034"/>
      <c r="AA32" s="1034">
        <v>43</v>
      </c>
      <c r="AB32" s="1034"/>
      <c r="AC32" s="1034"/>
      <c r="AD32" s="1034"/>
      <c r="AE32" s="1035"/>
      <c r="AF32" s="1030">
        <v>43</v>
      </c>
      <c r="AG32" s="1031"/>
      <c r="AH32" s="1031"/>
      <c r="AI32" s="1031"/>
      <c r="AJ32" s="1032"/>
      <c r="AK32" s="974">
        <v>113</v>
      </c>
      <c r="AL32" s="965"/>
      <c r="AM32" s="965"/>
      <c r="AN32" s="965"/>
      <c r="AO32" s="965"/>
      <c r="AP32" s="965">
        <v>456</v>
      </c>
      <c r="AQ32" s="965"/>
      <c r="AR32" s="965"/>
      <c r="AS32" s="965"/>
      <c r="AT32" s="965"/>
      <c r="AU32" s="965">
        <v>455</v>
      </c>
      <c r="AV32" s="965"/>
      <c r="AW32" s="965"/>
      <c r="AX32" s="965"/>
      <c r="AY32" s="965"/>
      <c r="AZ32" s="1036" t="s">
        <v>319</v>
      </c>
      <c r="BA32" s="1036"/>
      <c r="BB32" s="1036"/>
      <c r="BC32" s="1036"/>
      <c r="BD32" s="1036"/>
      <c r="BE32" s="966" t="s">
        <v>341</v>
      </c>
      <c r="BF32" s="966"/>
      <c r="BG32" s="966"/>
      <c r="BH32" s="966"/>
      <c r="BI32" s="967"/>
      <c r="BJ32" s="91"/>
      <c r="BK32" s="91"/>
      <c r="BL32" s="91"/>
      <c r="BM32" s="91"/>
      <c r="BN32" s="91"/>
      <c r="BO32" s="100"/>
      <c r="BP32" s="100"/>
      <c r="BQ32" s="97">
        <v>26</v>
      </c>
      <c r="BR32" s="98"/>
      <c r="BS32" s="995"/>
      <c r="BT32" s="996"/>
      <c r="BU32" s="996"/>
      <c r="BV32" s="996"/>
      <c r="BW32" s="996"/>
      <c r="BX32" s="996"/>
      <c r="BY32" s="996"/>
      <c r="BZ32" s="996"/>
      <c r="CA32" s="996"/>
      <c r="CB32" s="996"/>
      <c r="CC32" s="996"/>
      <c r="CD32" s="996"/>
      <c r="CE32" s="996"/>
      <c r="CF32" s="996"/>
      <c r="CG32" s="1011"/>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89"/>
    </row>
    <row r="33" spans="1:131" ht="26.25" customHeight="1" x14ac:dyDescent="0.15">
      <c r="A33" s="101">
        <v>6</v>
      </c>
      <c r="B33" s="1025" t="s">
        <v>343</v>
      </c>
      <c r="C33" s="1026"/>
      <c r="D33" s="1026"/>
      <c r="E33" s="1026"/>
      <c r="F33" s="1026"/>
      <c r="G33" s="1026"/>
      <c r="H33" s="1026"/>
      <c r="I33" s="1026"/>
      <c r="J33" s="1026"/>
      <c r="K33" s="1026"/>
      <c r="L33" s="1026"/>
      <c r="M33" s="1026"/>
      <c r="N33" s="1026"/>
      <c r="O33" s="1026"/>
      <c r="P33" s="1027"/>
      <c r="Q33" s="1033">
        <v>179</v>
      </c>
      <c r="R33" s="1034"/>
      <c r="S33" s="1034"/>
      <c r="T33" s="1034"/>
      <c r="U33" s="1034"/>
      <c r="V33" s="1034">
        <v>61</v>
      </c>
      <c r="W33" s="1034"/>
      <c r="X33" s="1034"/>
      <c r="Y33" s="1034"/>
      <c r="Z33" s="1034"/>
      <c r="AA33" s="1034">
        <v>118</v>
      </c>
      <c r="AB33" s="1034"/>
      <c r="AC33" s="1034"/>
      <c r="AD33" s="1034"/>
      <c r="AE33" s="1035"/>
      <c r="AF33" s="1030">
        <v>118</v>
      </c>
      <c r="AG33" s="1031"/>
      <c r="AH33" s="1031"/>
      <c r="AI33" s="1031"/>
      <c r="AJ33" s="1032"/>
      <c r="AK33" s="974">
        <v>171</v>
      </c>
      <c r="AL33" s="965"/>
      <c r="AM33" s="965"/>
      <c r="AN33" s="965"/>
      <c r="AO33" s="965"/>
      <c r="AP33" s="965">
        <v>278</v>
      </c>
      <c r="AQ33" s="965"/>
      <c r="AR33" s="965"/>
      <c r="AS33" s="965"/>
      <c r="AT33" s="965"/>
      <c r="AU33" s="965">
        <v>278</v>
      </c>
      <c r="AV33" s="965"/>
      <c r="AW33" s="965"/>
      <c r="AX33" s="965"/>
      <c r="AY33" s="965"/>
      <c r="AZ33" s="1036" t="s">
        <v>319</v>
      </c>
      <c r="BA33" s="1036"/>
      <c r="BB33" s="1036"/>
      <c r="BC33" s="1036"/>
      <c r="BD33" s="1036"/>
      <c r="BE33" s="966" t="s">
        <v>341</v>
      </c>
      <c r="BF33" s="966"/>
      <c r="BG33" s="966"/>
      <c r="BH33" s="966"/>
      <c r="BI33" s="967"/>
      <c r="BJ33" s="91"/>
      <c r="BK33" s="91"/>
      <c r="BL33" s="91"/>
      <c r="BM33" s="91"/>
      <c r="BN33" s="91"/>
      <c r="BO33" s="100"/>
      <c r="BP33" s="100"/>
      <c r="BQ33" s="97">
        <v>27</v>
      </c>
      <c r="BR33" s="98"/>
      <c r="BS33" s="995"/>
      <c r="BT33" s="996"/>
      <c r="BU33" s="996"/>
      <c r="BV33" s="996"/>
      <c r="BW33" s="996"/>
      <c r="BX33" s="996"/>
      <c r="BY33" s="996"/>
      <c r="BZ33" s="996"/>
      <c r="CA33" s="996"/>
      <c r="CB33" s="996"/>
      <c r="CC33" s="996"/>
      <c r="CD33" s="996"/>
      <c r="CE33" s="996"/>
      <c r="CF33" s="996"/>
      <c r="CG33" s="1011"/>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89"/>
    </row>
    <row r="34" spans="1:131" ht="26.25" customHeight="1" x14ac:dyDescent="0.15">
      <c r="A34" s="101">
        <v>7</v>
      </c>
      <c r="B34" s="1025" t="s">
        <v>344</v>
      </c>
      <c r="C34" s="1026"/>
      <c r="D34" s="1026"/>
      <c r="E34" s="1026"/>
      <c r="F34" s="1026"/>
      <c r="G34" s="1026"/>
      <c r="H34" s="1026"/>
      <c r="I34" s="1026"/>
      <c r="J34" s="1026"/>
      <c r="K34" s="1026"/>
      <c r="L34" s="1026"/>
      <c r="M34" s="1026"/>
      <c r="N34" s="1026"/>
      <c r="O34" s="1026"/>
      <c r="P34" s="1027"/>
      <c r="Q34" s="1033">
        <v>64</v>
      </c>
      <c r="R34" s="1034"/>
      <c r="S34" s="1034"/>
      <c r="T34" s="1034"/>
      <c r="U34" s="1034"/>
      <c r="V34" s="1034">
        <v>64</v>
      </c>
      <c r="W34" s="1034"/>
      <c r="X34" s="1034"/>
      <c r="Y34" s="1034"/>
      <c r="Z34" s="1034"/>
      <c r="AA34" s="1034" t="s">
        <v>319</v>
      </c>
      <c r="AB34" s="1034"/>
      <c r="AC34" s="1034"/>
      <c r="AD34" s="1034"/>
      <c r="AE34" s="1035"/>
      <c r="AF34" s="1030" t="s">
        <v>62</v>
      </c>
      <c r="AG34" s="1031"/>
      <c r="AH34" s="1031"/>
      <c r="AI34" s="1031"/>
      <c r="AJ34" s="1032"/>
      <c r="AK34" s="974">
        <v>14</v>
      </c>
      <c r="AL34" s="965"/>
      <c r="AM34" s="965"/>
      <c r="AN34" s="965"/>
      <c r="AO34" s="965"/>
      <c r="AP34" s="965">
        <v>181</v>
      </c>
      <c r="AQ34" s="965"/>
      <c r="AR34" s="965"/>
      <c r="AS34" s="965"/>
      <c r="AT34" s="965"/>
      <c r="AU34" s="965">
        <v>130</v>
      </c>
      <c r="AV34" s="965"/>
      <c r="AW34" s="965"/>
      <c r="AX34" s="965"/>
      <c r="AY34" s="965"/>
      <c r="AZ34" s="1036" t="s">
        <v>319</v>
      </c>
      <c r="BA34" s="1036"/>
      <c r="BB34" s="1036"/>
      <c r="BC34" s="1036"/>
      <c r="BD34" s="1036"/>
      <c r="BE34" s="966" t="s">
        <v>341</v>
      </c>
      <c r="BF34" s="966"/>
      <c r="BG34" s="966"/>
      <c r="BH34" s="966"/>
      <c r="BI34" s="967"/>
      <c r="BJ34" s="91"/>
      <c r="BK34" s="91"/>
      <c r="BL34" s="91"/>
      <c r="BM34" s="91"/>
      <c r="BN34" s="91"/>
      <c r="BO34" s="100"/>
      <c r="BP34" s="100"/>
      <c r="BQ34" s="97">
        <v>28</v>
      </c>
      <c r="BR34" s="98"/>
      <c r="BS34" s="995"/>
      <c r="BT34" s="996"/>
      <c r="BU34" s="996"/>
      <c r="BV34" s="996"/>
      <c r="BW34" s="996"/>
      <c r="BX34" s="996"/>
      <c r="BY34" s="996"/>
      <c r="BZ34" s="996"/>
      <c r="CA34" s="996"/>
      <c r="CB34" s="996"/>
      <c r="CC34" s="996"/>
      <c r="CD34" s="996"/>
      <c r="CE34" s="996"/>
      <c r="CF34" s="996"/>
      <c r="CG34" s="1011"/>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89"/>
    </row>
    <row r="35" spans="1:131" ht="26.25" customHeight="1" x14ac:dyDescent="0.15">
      <c r="A35" s="101">
        <v>8</v>
      </c>
      <c r="B35" s="1025" t="s">
        <v>345</v>
      </c>
      <c r="C35" s="1026"/>
      <c r="D35" s="1026"/>
      <c r="E35" s="1026"/>
      <c r="F35" s="1026"/>
      <c r="G35" s="1026"/>
      <c r="H35" s="1026"/>
      <c r="I35" s="1026"/>
      <c r="J35" s="1026"/>
      <c r="K35" s="1026"/>
      <c r="L35" s="1026"/>
      <c r="M35" s="1026"/>
      <c r="N35" s="1026"/>
      <c r="O35" s="1026"/>
      <c r="P35" s="1027"/>
      <c r="Q35" s="1033">
        <v>1</v>
      </c>
      <c r="R35" s="1034"/>
      <c r="S35" s="1034"/>
      <c r="T35" s="1034"/>
      <c r="U35" s="1034"/>
      <c r="V35" s="1034">
        <v>1</v>
      </c>
      <c r="W35" s="1034"/>
      <c r="X35" s="1034"/>
      <c r="Y35" s="1034"/>
      <c r="Z35" s="1034"/>
      <c r="AA35" s="1034" t="s">
        <v>319</v>
      </c>
      <c r="AB35" s="1034"/>
      <c r="AC35" s="1034"/>
      <c r="AD35" s="1034"/>
      <c r="AE35" s="1035"/>
      <c r="AF35" s="1030">
        <v>22</v>
      </c>
      <c r="AG35" s="1031"/>
      <c r="AH35" s="1031"/>
      <c r="AI35" s="1031"/>
      <c r="AJ35" s="1032"/>
      <c r="AK35" s="974" t="s">
        <v>319</v>
      </c>
      <c r="AL35" s="965"/>
      <c r="AM35" s="965"/>
      <c r="AN35" s="965"/>
      <c r="AO35" s="965"/>
      <c r="AP35" s="965">
        <v>4</v>
      </c>
      <c r="AQ35" s="965"/>
      <c r="AR35" s="965"/>
      <c r="AS35" s="965"/>
      <c r="AT35" s="965"/>
      <c r="AU35" s="965" t="s">
        <v>319</v>
      </c>
      <c r="AV35" s="965"/>
      <c r="AW35" s="965"/>
      <c r="AX35" s="965"/>
      <c r="AY35" s="965"/>
      <c r="AZ35" s="1036" t="s">
        <v>319</v>
      </c>
      <c r="BA35" s="1036"/>
      <c r="BB35" s="1036"/>
      <c r="BC35" s="1036"/>
      <c r="BD35" s="1036"/>
      <c r="BE35" s="966" t="s">
        <v>341</v>
      </c>
      <c r="BF35" s="966"/>
      <c r="BG35" s="966"/>
      <c r="BH35" s="966"/>
      <c r="BI35" s="967"/>
      <c r="BJ35" s="91"/>
      <c r="BK35" s="91"/>
      <c r="BL35" s="91"/>
      <c r="BM35" s="91"/>
      <c r="BN35" s="91"/>
      <c r="BO35" s="100"/>
      <c r="BP35" s="100"/>
      <c r="BQ35" s="97">
        <v>29</v>
      </c>
      <c r="BR35" s="98"/>
      <c r="BS35" s="995"/>
      <c r="BT35" s="996"/>
      <c r="BU35" s="996"/>
      <c r="BV35" s="996"/>
      <c r="BW35" s="996"/>
      <c r="BX35" s="996"/>
      <c r="BY35" s="996"/>
      <c r="BZ35" s="996"/>
      <c r="CA35" s="996"/>
      <c r="CB35" s="996"/>
      <c r="CC35" s="996"/>
      <c r="CD35" s="996"/>
      <c r="CE35" s="996"/>
      <c r="CF35" s="996"/>
      <c r="CG35" s="1011"/>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89"/>
    </row>
    <row r="36" spans="1:131" ht="26.25" customHeight="1" x14ac:dyDescent="0.15">
      <c r="A36" s="101">
        <v>9</v>
      </c>
      <c r="B36" s="1025"/>
      <c r="C36" s="1026"/>
      <c r="D36" s="1026"/>
      <c r="E36" s="1026"/>
      <c r="F36" s="1026"/>
      <c r="G36" s="1026"/>
      <c r="H36" s="1026"/>
      <c r="I36" s="1026"/>
      <c r="J36" s="1026"/>
      <c r="K36" s="1026"/>
      <c r="L36" s="1026"/>
      <c r="M36" s="1026"/>
      <c r="N36" s="1026"/>
      <c r="O36" s="1026"/>
      <c r="P36" s="1027"/>
      <c r="Q36" s="1033"/>
      <c r="R36" s="1034"/>
      <c r="S36" s="1034"/>
      <c r="T36" s="1034"/>
      <c r="U36" s="1034"/>
      <c r="V36" s="1034"/>
      <c r="W36" s="1034"/>
      <c r="X36" s="1034"/>
      <c r="Y36" s="1034"/>
      <c r="Z36" s="1034"/>
      <c r="AA36" s="1034"/>
      <c r="AB36" s="1034"/>
      <c r="AC36" s="1034"/>
      <c r="AD36" s="1034"/>
      <c r="AE36" s="1035"/>
      <c r="AF36" s="1030"/>
      <c r="AG36" s="1031"/>
      <c r="AH36" s="1031"/>
      <c r="AI36" s="1031"/>
      <c r="AJ36" s="1032"/>
      <c r="AK36" s="974"/>
      <c r="AL36" s="965"/>
      <c r="AM36" s="965"/>
      <c r="AN36" s="965"/>
      <c r="AO36" s="965"/>
      <c r="AP36" s="965"/>
      <c r="AQ36" s="965"/>
      <c r="AR36" s="965"/>
      <c r="AS36" s="965"/>
      <c r="AT36" s="965"/>
      <c r="AU36" s="965"/>
      <c r="AV36" s="965"/>
      <c r="AW36" s="965"/>
      <c r="AX36" s="965"/>
      <c r="AY36" s="965"/>
      <c r="AZ36" s="1036"/>
      <c r="BA36" s="1036"/>
      <c r="BB36" s="1036"/>
      <c r="BC36" s="1036"/>
      <c r="BD36" s="1036"/>
      <c r="BE36" s="966"/>
      <c r="BF36" s="966"/>
      <c r="BG36" s="966"/>
      <c r="BH36" s="966"/>
      <c r="BI36" s="967"/>
      <c r="BJ36" s="91"/>
      <c r="BK36" s="91"/>
      <c r="BL36" s="91"/>
      <c r="BM36" s="91"/>
      <c r="BN36" s="91"/>
      <c r="BO36" s="100"/>
      <c r="BP36" s="100"/>
      <c r="BQ36" s="97">
        <v>30</v>
      </c>
      <c r="BR36" s="98"/>
      <c r="BS36" s="995"/>
      <c r="BT36" s="996"/>
      <c r="BU36" s="996"/>
      <c r="BV36" s="996"/>
      <c r="BW36" s="996"/>
      <c r="BX36" s="996"/>
      <c r="BY36" s="996"/>
      <c r="BZ36" s="996"/>
      <c r="CA36" s="996"/>
      <c r="CB36" s="996"/>
      <c r="CC36" s="996"/>
      <c r="CD36" s="996"/>
      <c r="CE36" s="996"/>
      <c r="CF36" s="996"/>
      <c r="CG36" s="1011"/>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89"/>
    </row>
    <row r="37" spans="1:131" ht="26.25" customHeight="1" x14ac:dyDescent="0.15">
      <c r="A37" s="101">
        <v>10</v>
      </c>
      <c r="B37" s="1025"/>
      <c r="C37" s="1026"/>
      <c r="D37" s="1026"/>
      <c r="E37" s="1026"/>
      <c r="F37" s="1026"/>
      <c r="G37" s="1026"/>
      <c r="H37" s="1026"/>
      <c r="I37" s="1026"/>
      <c r="J37" s="1026"/>
      <c r="K37" s="1026"/>
      <c r="L37" s="1026"/>
      <c r="M37" s="1026"/>
      <c r="N37" s="1026"/>
      <c r="O37" s="1026"/>
      <c r="P37" s="1027"/>
      <c r="Q37" s="1033"/>
      <c r="R37" s="1034"/>
      <c r="S37" s="1034"/>
      <c r="T37" s="1034"/>
      <c r="U37" s="1034"/>
      <c r="V37" s="1034"/>
      <c r="W37" s="1034"/>
      <c r="X37" s="1034"/>
      <c r="Y37" s="1034"/>
      <c r="Z37" s="1034"/>
      <c r="AA37" s="1034"/>
      <c r="AB37" s="1034"/>
      <c r="AC37" s="1034"/>
      <c r="AD37" s="1034"/>
      <c r="AE37" s="1035"/>
      <c r="AF37" s="1030"/>
      <c r="AG37" s="1031"/>
      <c r="AH37" s="1031"/>
      <c r="AI37" s="1031"/>
      <c r="AJ37" s="1032"/>
      <c r="AK37" s="974"/>
      <c r="AL37" s="965"/>
      <c r="AM37" s="965"/>
      <c r="AN37" s="965"/>
      <c r="AO37" s="965"/>
      <c r="AP37" s="965"/>
      <c r="AQ37" s="965"/>
      <c r="AR37" s="965"/>
      <c r="AS37" s="965"/>
      <c r="AT37" s="965"/>
      <c r="AU37" s="965"/>
      <c r="AV37" s="965"/>
      <c r="AW37" s="965"/>
      <c r="AX37" s="965"/>
      <c r="AY37" s="965"/>
      <c r="AZ37" s="1036"/>
      <c r="BA37" s="1036"/>
      <c r="BB37" s="1036"/>
      <c r="BC37" s="1036"/>
      <c r="BD37" s="1036"/>
      <c r="BE37" s="966"/>
      <c r="BF37" s="966"/>
      <c r="BG37" s="966"/>
      <c r="BH37" s="966"/>
      <c r="BI37" s="967"/>
      <c r="BJ37" s="91"/>
      <c r="BK37" s="91"/>
      <c r="BL37" s="91"/>
      <c r="BM37" s="91"/>
      <c r="BN37" s="91"/>
      <c r="BO37" s="100"/>
      <c r="BP37" s="100"/>
      <c r="BQ37" s="97">
        <v>31</v>
      </c>
      <c r="BR37" s="98"/>
      <c r="BS37" s="995"/>
      <c r="BT37" s="996"/>
      <c r="BU37" s="996"/>
      <c r="BV37" s="996"/>
      <c r="BW37" s="996"/>
      <c r="BX37" s="996"/>
      <c r="BY37" s="996"/>
      <c r="BZ37" s="996"/>
      <c r="CA37" s="996"/>
      <c r="CB37" s="996"/>
      <c r="CC37" s="996"/>
      <c r="CD37" s="996"/>
      <c r="CE37" s="996"/>
      <c r="CF37" s="996"/>
      <c r="CG37" s="1011"/>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89"/>
    </row>
    <row r="38" spans="1:131" ht="26.25" customHeight="1" x14ac:dyDescent="0.15">
      <c r="A38" s="101">
        <v>11</v>
      </c>
      <c r="B38" s="1025"/>
      <c r="C38" s="1026"/>
      <c r="D38" s="1026"/>
      <c r="E38" s="1026"/>
      <c r="F38" s="1026"/>
      <c r="G38" s="1026"/>
      <c r="H38" s="1026"/>
      <c r="I38" s="1026"/>
      <c r="J38" s="1026"/>
      <c r="K38" s="1026"/>
      <c r="L38" s="1026"/>
      <c r="M38" s="1026"/>
      <c r="N38" s="1026"/>
      <c r="O38" s="1026"/>
      <c r="P38" s="1027"/>
      <c r="Q38" s="1033"/>
      <c r="R38" s="1034"/>
      <c r="S38" s="1034"/>
      <c r="T38" s="1034"/>
      <c r="U38" s="1034"/>
      <c r="V38" s="1034"/>
      <c r="W38" s="1034"/>
      <c r="X38" s="1034"/>
      <c r="Y38" s="1034"/>
      <c r="Z38" s="1034"/>
      <c r="AA38" s="1034"/>
      <c r="AB38" s="1034"/>
      <c r="AC38" s="1034"/>
      <c r="AD38" s="1034"/>
      <c r="AE38" s="1035"/>
      <c r="AF38" s="1030"/>
      <c r="AG38" s="1031"/>
      <c r="AH38" s="1031"/>
      <c r="AI38" s="1031"/>
      <c r="AJ38" s="1032"/>
      <c r="AK38" s="974"/>
      <c r="AL38" s="965"/>
      <c r="AM38" s="965"/>
      <c r="AN38" s="965"/>
      <c r="AO38" s="965"/>
      <c r="AP38" s="965"/>
      <c r="AQ38" s="965"/>
      <c r="AR38" s="965"/>
      <c r="AS38" s="965"/>
      <c r="AT38" s="965"/>
      <c r="AU38" s="965"/>
      <c r="AV38" s="965"/>
      <c r="AW38" s="965"/>
      <c r="AX38" s="965"/>
      <c r="AY38" s="965"/>
      <c r="AZ38" s="1036"/>
      <c r="BA38" s="1036"/>
      <c r="BB38" s="1036"/>
      <c r="BC38" s="1036"/>
      <c r="BD38" s="1036"/>
      <c r="BE38" s="966"/>
      <c r="BF38" s="966"/>
      <c r="BG38" s="966"/>
      <c r="BH38" s="966"/>
      <c r="BI38" s="967"/>
      <c r="BJ38" s="91"/>
      <c r="BK38" s="91"/>
      <c r="BL38" s="91"/>
      <c r="BM38" s="91"/>
      <c r="BN38" s="91"/>
      <c r="BO38" s="100"/>
      <c r="BP38" s="100"/>
      <c r="BQ38" s="97">
        <v>32</v>
      </c>
      <c r="BR38" s="98"/>
      <c r="BS38" s="995"/>
      <c r="BT38" s="996"/>
      <c r="BU38" s="996"/>
      <c r="BV38" s="996"/>
      <c r="BW38" s="996"/>
      <c r="BX38" s="996"/>
      <c r="BY38" s="996"/>
      <c r="BZ38" s="996"/>
      <c r="CA38" s="996"/>
      <c r="CB38" s="996"/>
      <c r="CC38" s="996"/>
      <c r="CD38" s="996"/>
      <c r="CE38" s="996"/>
      <c r="CF38" s="996"/>
      <c r="CG38" s="1011"/>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89"/>
    </row>
    <row r="39" spans="1:131" ht="26.25" customHeight="1" x14ac:dyDescent="0.15">
      <c r="A39" s="101">
        <v>12</v>
      </c>
      <c r="B39" s="1025"/>
      <c r="C39" s="1026"/>
      <c r="D39" s="1026"/>
      <c r="E39" s="1026"/>
      <c r="F39" s="1026"/>
      <c r="G39" s="1026"/>
      <c r="H39" s="1026"/>
      <c r="I39" s="1026"/>
      <c r="J39" s="1026"/>
      <c r="K39" s="1026"/>
      <c r="L39" s="1026"/>
      <c r="M39" s="1026"/>
      <c r="N39" s="1026"/>
      <c r="O39" s="1026"/>
      <c r="P39" s="1027"/>
      <c r="Q39" s="1033"/>
      <c r="R39" s="1034"/>
      <c r="S39" s="1034"/>
      <c r="T39" s="1034"/>
      <c r="U39" s="1034"/>
      <c r="V39" s="1034"/>
      <c r="W39" s="1034"/>
      <c r="X39" s="1034"/>
      <c r="Y39" s="1034"/>
      <c r="Z39" s="1034"/>
      <c r="AA39" s="1034"/>
      <c r="AB39" s="1034"/>
      <c r="AC39" s="1034"/>
      <c r="AD39" s="1034"/>
      <c r="AE39" s="1035"/>
      <c r="AF39" s="1030"/>
      <c r="AG39" s="1031"/>
      <c r="AH39" s="1031"/>
      <c r="AI39" s="1031"/>
      <c r="AJ39" s="1032"/>
      <c r="AK39" s="974"/>
      <c r="AL39" s="965"/>
      <c r="AM39" s="965"/>
      <c r="AN39" s="965"/>
      <c r="AO39" s="965"/>
      <c r="AP39" s="965"/>
      <c r="AQ39" s="965"/>
      <c r="AR39" s="965"/>
      <c r="AS39" s="965"/>
      <c r="AT39" s="965"/>
      <c r="AU39" s="965"/>
      <c r="AV39" s="965"/>
      <c r="AW39" s="965"/>
      <c r="AX39" s="965"/>
      <c r="AY39" s="965"/>
      <c r="AZ39" s="1036"/>
      <c r="BA39" s="1036"/>
      <c r="BB39" s="1036"/>
      <c r="BC39" s="1036"/>
      <c r="BD39" s="1036"/>
      <c r="BE39" s="966"/>
      <c r="BF39" s="966"/>
      <c r="BG39" s="966"/>
      <c r="BH39" s="966"/>
      <c r="BI39" s="967"/>
      <c r="BJ39" s="91"/>
      <c r="BK39" s="91"/>
      <c r="BL39" s="91"/>
      <c r="BM39" s="91"/>
      <c r="BN39" s="91"/>
      <c r="BO39" s="100"/>
      <c r="BP39" s="100"/>
      <c r="BQ39" s="97">
        <v>33</v>
      </c>
      <c r="BR39" s="98"/>
      <c r="BS39" s="995"/>
      <c r="BT39" s="996"/>
      <c r="BU39" s="996"/>
      <c r="BV39" s="996"/>
      <c r="BW39" s="996"/>
      <c r="BX39" s="996"/>
      <c r="BY39" s="996"/>
      <c r="BZ39" s="996"/>
      <c r="CA39" s="996"/>
      <c r="CB39" s="996"/>
      <c r="CC39" s="996"/>
      <c r="CD39" s="996"/>
      <c r="CE39" s="996"/>
      <c r="CF39" s="996"/>
      <c r="CG39" s="1011"/>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89"/>
    </row>
    <row r="40" spans="1:131" ht="26.25" customHeight="1" x14ac:dyDescent="0.15">
      <c r="A40" s="97">
        <v>13</v>
      </c>
      <c r="B40" s="1025"/>
      <c r="C40" s="1026"/>
      <c r="D40" s="1026"/>
      <c r="E40" s="1026"/>
      <c r="F40" s="1026"/>
      <c r="G40" s="1026"/>
      <c r="H40" s="1026"/>
      <c r="I40" s="1026"/>
      <c r="J40" s="1026"/>
      <c r="K40" s="1026"/>
      <c r="L40" s="1026"/>
      <c r="M40" s="1026"/>
      <c r="N40" s="1026"/>
      <c r="O40" s="1026"/>
      <c r="P40" s="1027"/>
      <c r="Q40" s="1033"/>
      <c r="R40" s="1034"/>
      <c r="S40" s="1034"/>
      <c r="T40" s="1034"/>
      <c r="U40" s="1034"/>
      <c r="V40" s="1034"/>
      <c r="W40" s="1034"/>
      <c r="X40" s="1034"/>
      <c r="Y40" s="1034"/>
      <c r="Z40" s="1034"/>
      <c r="AA40" s="1034"/>
      <c r="AB40" s="1034"/>
      <c r="AC40" s="1034"/>
      <c r="AD40" s="1034"/>
      <c r="AE40" s="1035"/>
      <c r="AF40" s="1030"/>
      <c r="AG40" s="1031"/>
      <c r="AH40" s="1031"/>
      <c r="AI40" s="1031"/>
      <c r="AJ40" s="1032"/>
      <c r="AK40" s="974"/>
      <c r="AL40" s="965"/>
      <c r="AM40" s="965"/>
      <c r="AN40" s="965"/>
      <c r="AO40" s="965"/>
      <c r="AP40" s="965"/>
      <c r="AQ40" s="965"/>
      <c r="AR40" s="965"/>
      <c r="AS40" s="965"/>
      <c r="AT40" s="965"/>
      <c r="AU40" s="965"/>
      <c r="AV40" s="965"/>
      <c r="AW40" s="965"/>
      <c r="AX40" s="965"/>
      <c r="AY40" s="965"/>
      <c r="AZ40" s="1036"/>
      <c r="BA40" s="1036"/>
      <c r="BB40" s="1036"/>
      <c r="BC40" s="1036"/>
      <c r="BD40" s="1036"/>
      <c r="BE40" s="966"/>
      <c r="BF40" s="966"/>
      <c r="BG40" s="966"/>
      <c r="BH40" s="966"/>
      <c r="BI40" s="967"/>
      <c r="BJ40" s="91"/>
      <c r="BK40" s="91"/>
      <c r="BL40" s="91"/>
      <c r="BM40" s="91"/>
      <c r="BN40" s="91"/>
      <c r="BO40" s="100"/>
      <c r="BP40" s="100"/>
      <c r="BQ40" s="97">
        <v>34</v>
      </c>
      <c r="BR40" s="98"/>
      <c r="BS40" s="995"/>
      <c r="BT40" s="996"/>
      <c r="BU40" s="996"/>
      <c r="BV40" s="996"/>
      <c r="BW40" s="996"/>
      <c r="BX40" s="996"/>
      <c r="BY40" s="996"/>
      <c r="BZ40" s="996"/>
      <c r="CA40" s="996"/>
      <c r="CB40" s="996"/>
      <c r="CC40" s="996"/>
      <c r="CD40" s="996"/>
      <c r="CE40" s="996"/>
      <c r="CF40" s="996"/>
      <c r="CG40" s="1011"/>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89"/>
    </row>
    <row r="41" spans="1:131" ht="26.25" customHeight="1" x14ac:dyDescent="0.15">
      <c r="A41" s="97">
        <v>14</v>
      </c>
      <c r="B41" s="1025"/>
      <c r="C41" s="1026"/>
      <c r="D41" s="1026"/>
      <c r="E41" s="1026"/>
      <c r="F41" s="1026"/>
      <c r="G41" s="1026"/>
      <c r="H41" s="1026"/>
      <c r="I41" s="1026"/>
      <c r="J41" s="1026"/>
      <c r="K41" s="1026"/>
      <c r="L41" s="1026"/>
      <c r="M41" s="1026"/>
      <c r="N41" s="1026"/>
      <c r="O41" s="1026"/>
      <c r="P41" s="1027"/>
      <c r="Q41" s="1033"/>
      <c r="R41" s="1034"/>
      <c r="S41" s="1034"/>
      <c r="T41" s="1034"/>
      <c r="U41" s="1034"/>
      <c r="V41" s="1034"/>
      <c r="W41" s="1034"/>
      <c r="X41" s="1034"/>
      <c r="Y41" s="1034"/>
      <c r="Z41" s="1034"/>
      <c r="AA41" s="1034"/>
      <c r="AB41" s="1034"/>
      <c r="AC41" s="1034"/>
      <c r="AD41" s="1034"/>
      <c r="AE41" s="1035"/>
      <c r="AF41" s="1030"/>
      <c r="AG41" s="1031"/>
      <c r="AH41" s="1031"/>
      <c r="AI41" s="1031"/>
      <c r="AJ41" s="1032"/>
      <c r="AK41" s="974"/>
      <c r="AL41" s="965"/>
      <c r="AM41" s="965"/>
      <c r="AN41" s="965"/>
      <c r="AO41" s="965"/>
      <c r="AP41" s="965"/>
      <c r="AQ41" s="965"/>
      <c r="AR41" s="965"/>
      <c r="AS41" s="965"/>
      <c r="AT41" s="965"/>
      <c r="AU41" s="965"/>
      <c r="AV41" s="965"/>
      <c r="AW41" s="965"/>
      <c r="AX41" s="965"/>
      <c r="AY41" s="965"/>
      <c r="AZ41" s="1036"/>
      <c r="BA41" s="1036"/>
      <c r="BB41" s="1036"/>
      <c r="BC41" s="1036"/>
      <c r="BD41" s="1036"/>
      <c r="BE41" s="966"/>
      <c r="BF41" s="966"/>
      <c r="BG41" s="966"/>
      <c r="BH41" s="966"/>
      <c r="BI41" s="967"/>
      <c r="BJ41" s="91"/>
      <c r="BK41" s="91"/>
      <c r="BL41" s="91"/>
      <c r="BM41" s="91"/>
      <c r="BN41" s="91"/>
      <c r="BO41" s="100"/>
      <c r="BP41" s="100"/>
      <c r="BQ41" s="97">
        <v>35</v>
      </c>
      <c r="BR41" s="98"/>
      <c r="BS41" s="995"/>
      <c r="BT41" s="996"/>
      <c r="BU41" s="996"/>
      <c r="BV41" s="996"/>
      <c r="BW41" s="996"/>
      <c r="BX41" s="996"/>
      <c r="BY41" s="996"/>
      <c r="BZ41" s="996"/>
      <c r="CA41" s="996"/>
      <c r="CB41" s="996"/>
      <c r="CC41" s="996"/>
      <c r="CD41" s="996"/>
      <c r="CE41" s="996"/>
      <c r="CF41" s="996"/>
      <c r="CG41" s="1011"/>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89"/>
    </row>
    <row r="42" spans="1:131" ht="26.25" customHeight="1" x14ac:dyDescent="0.15">
      <c r="A42" s="97">
        <v>15</v>
      </c>
      <c r="B42" s="1025"/>
      <c r="C42" s="1026"/>
      <c r="D42" s="1026"/>
      <c r="E42" s="1026"/>
      <c r="F42" s="1026"/>
      <c r="G42" s="1026"/>
      <c r="H42" s="1026"/>
      <c r="I42" s="1026"/>
      <c r="J42" s="1026"/>
      <c r="K42" s="1026"/>
      <c r="L42" s="1026"/>
      <c r="M42" s="1026"/>
      <c r="N42" s="1026"/>
      <c r="O42" s="1026"/>
      <c r="P42" s="1027"/>
      <c r="Q42" s="1033"/>
      <c r="R42" s="1034"/>
      <c r="S42" s="1034"/>
      <c r="T42" s="1034"/>
      <c r="U42" s="1034"/>
      <c r="V42" s="1034"/>
      <c r="W42" s="1034"/>
      <c r="X42" s="1034"/>
      <c r="Y42" s="1034"/>
      <c r="Z42" s="1034"/>
      <c r="AA42" s="1034"/>
      <c r="AB42" s="1034"/>
      <c r="AC42" s="1034"/>
      <c r="AD42" s="1034"/>
      <c r="AE42" s="1035"/>
      <c r="AF42" s="1030"/>
      <c r="AG42" s="1031"/>
      <c r="AH42" s="1031"/>
      <c r="AI42" s="1031"/>
      <c r="AJ42" s="1032"/>
      <c r="AK42" s="974"/>
      <c r="AL42" s="965"/>
      <c r="AM42" s="965"/>
      <c r="AN42" s="965"/>
      <c r="AO42" s="965"/>
      <c r="AP42" s="965"/>
      <c r="AQ42" s="965"/>
      <c r="AR42" s="965"/>
      <c r="AS42" s="965"/>
      <c r="AT42" s="965"/>
      <c r="AU42" s="965"/>
      <c r="AV42" s="965"/>
      <c r="AW42" s="965"/>
      <c r="AX42" s="965"/>
      <c r="AY42" s="965"/>
      <c r="AZ42" s="1036"/>
      <c r="BA42" s="1036"/>
      <c r="BB42" s="1036"/>
      <c r="BC42" s="1036"/>
      <c r="BD42" s="1036"/>
      <c r="BE42" s="966"/>
      <c r="BF42" s="966"/>
      <c r="BG42" s="966"/>
      <c r="BH42" s="966"/>
      <c r="BI42" s="967"/>
      <c r="BJ42" s="91"/>
      <c r="BK42" s="91"/>
      <c r="BL42" s="91"/>
      <c r="BM42" s="91"/>
      <c r="BN42" s="91"/>
      <c r="BO42" s="100"/>
      <c r="BP42" s="100"/>
      <c r="BQ42" s="97">
        <v>36</v>
      </c>
      <c r="BR42" s="98"/>
      <c r="BS42" s="995"/>
      <c r="BT42" s="996"/>
      <c r="BU42" s="996"/>
      <c r="BV42" s="996"/>
      <c r="BW42" s="996"/>
      <c r="BX42" s="996"/>
      <c r="BY42" s="996"/>
      <c r="BZ42" s="996"/>
      <c r="CA42" s="996"/>
      <c r="CB42" s="996"/>
      <c r="CC42" s="996"/>
      <c r="CD42" s="996"/>
      <c r="CE42" s="996"/>
      <c r="CF42" s="996"/>
      <c r="CG42" s="1011"/>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89"/>
    </row>
    <row r="43" spans="1:131" ht="26.25" customHeight="1" x14ac:dyDescent="0.15">
      <c r="A43" s="97">
        <v>16</v>
      </c>
      <c r="B43" s="1025"/>
      <c r="C43" s="1026"/>
      <c r="D43" s="1026"/>
      <c r="E43" s="1026"/>
      <c r="F43" s="1026"/>
      <c r="G43" s="1026"/>
      <c r="H43" s="1026"/>
      <c r="I43" s="1026"/>
      <c r="J43" s="1026"/>
      <c r="K43" s="1026"/>
      <c r="L43" s="1026"/>
      <c r="M43" s="1026"/>
      <c r="N43" s="1026"/>
      <c r="O43" s="1026"/>
      <c r="P43" s="1027"/>
      <c r="Q43" s="1033"/>
      <c r="R43" s="1034"/>
      <c r="S43" s="1034"/>
      <c r="T43" s="1034"/>
      <c r="U43" s="1034"/>
      <c r="V43" s="1034"/>
      <c r="W43" s="1034"/>
      <c r="X43" s="1034"/>
      <c r="Y43" s="1034"/>
      <c r="Z43" s="1034"/>
      <c r="AA43" s="1034"/>
      <c r="AB43" s="1034"/>
      <c r="AC43" s="1034"/>
      <c r="AD43" s="1034"/>
      <c r="AE43" s="1035"/>
      <c r="AF43" s="1030"/>
      <c r="AG43" s="1031"/>
      <c r="AH43" s="1031"/>
      <c r="AI43" s="1031"/>
      <c r="AJ43" s="1032"/>
      <c r="AK43" s="974"/>
      <c r="AL43" s="965"/>
      <c r="AM43" s="965"/>
      <c r="AN43" s="965"/>
      <c r="AO43" s="965"/>
      <c r="AP43" s="965"/>
      <c r="AQ43" s="965"/>
      <c r="AR43" s="965"/>
      <c r="AS43" s="965"/>
      <c r="AT43" s="965"/>
      <c r="AU43" s="965"/>
      <c r="AV43" s="965"/>
      <c r="AW43" s="965"/>
      <c r="AX43" s="965"/>
      <c r="AY43" s="965"/>
      <c r="AZ43" s="1036"/>
      <c r="BA43" s="1036"/>
      <c r="BB43" s="1036"/>
      <c r="BC43" s="1036"/>
      <c r="BD43" s="1036"/>
      <c r="BE43" s="966"/>
      <c r="BF43" s="966"/>
      <c r="BG43" s="966"/>
      <c r="BH43" s="966"/>
      <c r="BI43" s="967"/>
      <c r="BJ43" s="91"/>
      <c r="BK43" s="91"/>
      <c r="BL43" s="91"/>
      <c r="BM43" s="91"/>
      <c r="BN43" s="91"/>
      <c r="BO43" s="100"/>
      <c r="BP43" s="100"/>
      <c r="BQ43" s="97">
        <v>37</v>
      </c>
      <c r="BR43" s="98"/>
      <c r="BS43" s="995"/>
      <c r="BT43" s="996"/>
      <c r="BU43" s="996"/>
      <c r="BV43" s="996"/>
      <c r="BW43" s="996"/>
      <c r="BX43" s="996"/>
      <c r="BY43" s="996"/>
      <c r="BZ43" s="996"/>
      <c r="CA43" s="996"/>
      <c r="CB43" s="996"/>
      <c r="CC43" s="996"/>
      <c r="CD43" s="996"/>
      <c r="CE43" s="996"/>
      <c r="CF43" s="996"/>
      <c r="CG43" s="1011"/>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89"/>
    </row>
    <row r="44" spans="1:131" ht="26.25" customHeight="1" x14ac:dyDescent="0.15">
      <c r="A44" s="97">
        <v>17</v>
      </c>
      <c r="B44" s="1025"/>
      <c r="C44" s="1026"/>
      <c r="D44" s="1026"/>
      <c r="E44" s="1026"/>
      <c r="F44" s="1026"/>
      <c r="G44" s="1026"/>
      <c r="H44" s="1026"/>
      <c r="I44" s="1026"/>
      <c r="J44" s="1026"/>
      <c r="K44" s="1026"/>
      <c r="L44" s="1026"/>
      <c r="M44" s="1026"/>
      <c r="N44" s="1026"/>
      <c r="O44" s="1026"/>
      <c r="P44" s="1027"/>
      <c r="Q44" s="1033"/>
      <c r="R44" s="1034"/>
      <c r="S44" s="1034"/>
      <c r="T44" s="1034"/>
      <c r="U44" s="1034"/>
      <c r="V44" s="1034"/>
      <c r="W44" s="1034"/>
      <c r="X44" s="1034"/>
      <c r="Y44" s="1034"/>
      <c r="Z44" s="1034"/>
      <c r="AA44" s="1034"/>
      <c r="AB44" s="1034"/>
      <c r="AC44" s="1034"/>
      <c r="AD44" s="1034"/>
      <c r="AE44" s="1035"/>
      <c r="AF44" s="1030"/>
      <c r="AG44" s="1031"/>
      <c r="AH44" s="1031"/>
      <c r="AI44" s="1031"/>
      <c r="AJ44" s="1032"/>
      <c r="AK44" s="974"/>
      <c r="AL44" s="965"/>
      <c r="AM44" s="965"/>
      <c r="AN44" s="965"/>
      <c r="AO44" s="965"/>
      <c r="AP44" s="965"/>
      <c r="AQ44" s="965"/>
      <c r="AR44" s="965"/>
      <c r="AS44" s="965"/>
      <c r="AT44" s="965"/>
      <c r="AU44" s="965"/>
      <c r="AV44" s="965"/>
      <c r="AW44" s="965"/>
      <c r="AX44" s="965"/>
      <c r="AY44" s="965"/>
      <c r="AZ44" s="1036"/>
      <c r="BA44" s="1036"/>
      <c r="BB44" s="1036"/>
      <c r="BC44" s="1036"/>
      <c r="BD44" s="1036"/>
      <c r="BE44" s="966"/>
      <c r="BF44" s="966"/>
      <c r="BG44" s="966"/>
      <c r="BH44" s="966"/>
      <c r="BI44" s="967"/>
      <c r="BJ44" s="91"/>
      <c r="BK44" s="91"/>
      <c r="BL44" s="91"/>
      <c r="BM44" s="91"/>
      <c r="BN44" s="91"/>
      <c r="BO44" s="100"/>
      <c r="BP44" s="100"/>
      <c r="BQ44" s="97">
        <v>38</v>
      </c>
      <c r="BR44" s="98"/>
      <c r="BS44" s="995"/>
      <c r="BT44" s="996"/>
      <c r="BU44" s="996"/>
      <c r="BV44" s="996"/>
      <c r="BW44" s="996"/>
      <c r="BX44" s="996"/>
      <c r="BY44" s="996"/>
      <c r="BZ44" s="996"/>
      <c r="CA44" s="996"/>
      <c r="CB44" s="996"/>
      <c r="CC44" s="996"/>
      <c r="CD44" s="996"/>
      <c r="CE44" s="996"/>
      <c r="CF44" s="996"/>
      <c r="CG44" s="1011"/>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89"/>
    </row>
    <row r="45" spans="1:131" ht="26.25" customHeight="1" x14ac:dyDescent="0.15">
      <c r="A45" s="97">
        <v>18</v>
      </c>
      <c r="B45" s="1025"/>
      <c r="C45" s="1026"/>
      <c r="D45" s="1026"/>
      <c r="E45" s="1026"/>
      <c r="F45" s="1026"/>
      <c r="G45" s="1026"/>
      <c r="H45" s="1026"/>
      <c r="I45" s="1026"/>
      <c r="J45" s="1026"/>
      <c r="K45" s="1026"/>
      <c r="L45" s="1026"/>
      <c r="M45" s="1026"/>
      <c r="N45" s="1026"/>
      <c r="O45" s="1026"/>
      <c r="P45" s="1027"/>
      <c r="Q45" s="1033"/>
      <c r="R45" s="1034"/>
      <c r="S45" s="1034"/>
      <c r="T45" s="1034"/>
      <c r="U45" s="1034"/>
      <c r="V45" s="1034"/>
      <c r="W45" s="1034"/>
      <c r="X45" s="1034"/>
      <c r="Y45" s="1034"/>
      <c r="Z45" s="1034"/>
      <c r="AA45" s="1034"/>
      <c r="AB45" s="1034"/>
      <c r="AC45" s="1034"/>
      <c r="AD45" s="1034"/>
      <c r="AE45" s="1035"/>
      <c r="AF45" s="1030"/>
      <c r="AG45" s="1031"/>
      <c r="AH45" s="1031"/>
      <c r="AI45" s="1031"/>
      <c r="AJ45" s="1032"/>
      <c r="AK45" s="974"/>
      <c r="AL45" s="965"/>
      <c r="AM45" s="965"/>
      <c r="AN45" s="965"/>
      <c r="AO45" s="965"/>
      <c r="AP45" s="965"/>
      <c r="AQ45" s="965"/>
      <c r="AR45" s="965"/>
      <c r="AS45" s="965"/>
      <c r="AT45" s="965"/>
      <c r="AU45" s="965"/>
      <c r="AV45" s="965"/>
      <c r="AW45" s="965"/>
      <c r="AX45" s="965"/>
      <c r="AY45" s="965"/>
      <c r="AZ45" s="1036"/>
      <c r="BA45" s="1036"/>
      <c r="BB45" s="1036"/>
      <c r="BC45" s="1036"/>
      <c r="BD45" s="1036"/>
      <c r="BE45" s="966"/>
      <c r="BF45" s="966"/>
      <c r="BG45" s="966"/>
      <c r="BH45" s="966"/>
      <c r="BI45" s="967"/>
      <c r="BJ45" s="91"/>
      <c r="BK45" s="91"/>
      <c r="BL45" s="91"/>
      <c r="BM45" s="91"/>
      <c r="BN45" s="91"/>
      <c r="BO45" s="100"/>
      <c r="BP45" s="100"/>
      <c r="BQ45" s="97">
        <v>39</v>
      </c>
      <c r="BR45" s="98"/>
      <c r="BS45" s="995"/>
      <c r="BT45" s="996"/>
      <c r="BU45" s="996"/>
      <c r="BV45" s="996"/>
      <c r="BW45" s="996"/>
      <c r="BX45" s="996"/>
      <c r="BY45" s="996"/>
      <c r="BZ45" s="996"/>
      <c r="CA45" s="996"/>
      <c r="CB45" s="996"/>
      <c r="CC45" s="996"/>
      <c r="CD45" s="996"/>
      <c r="CE45" s="996"/>
      <c r="CF45" s="996"/>
      <c r="CG45" s="1011"/>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89"/>
    </row>
    <row r="46" spans="1:131" ht="26.25" customHeight="1" x14ac:dyDescent="0.15">
      <c r="A46" s="97">
        <v>19</v>
      </c>
      <c r="B46" s="1025"/>
      <c r="C46" s="1026"/>
      <c r="D46" s="1026"/>
      <c r="E46" s="1026"/>
      <c r="F46" s="1026"/>
      <c r="G46" s="1026"/>
      <c r="H46" s="1026"/>
      <c r="I46" s="1026"/>
      <c r="J46" s="1026"/>
      <c r="K46" s="1026"/>
      <c r="L46" s="1026"/>
      <c r="M46" s="1026"/>
      <c r="N46" s="1026"/>
      <c r="O46" s="1026"/>
      <c r="P46" s="1027"/>
      <c r="Q46" s="1033"/>
      <c r="R46" s="1034"/>
      <c r="S46" s="1034"/>
      <c r="T46" s="1034"/>
      <c r="U46" s="1034"/>
      <c r="V46" s="1034"/>
      <c r="W46" s="1034"/>
      <c r="X46" s="1034"/>
      <c r="Y46" s="1034"/>
      <c r="Z46" s="1034"/>
      <c r="AA46" s="1034"/>
      <c r="AB46" s="1034"/>
      <c r="AC46" s="1034"/>
      <c r="AD46" s="1034"/>
      <c r="AE46" s="1035"/>
      <c r="AF46" s="1030"/>
      <c r="AG46" s="1031"/>
      <c r="AH46" s="1031"/>
      <c r="AI46" s="1031"/>
      <c r="AJ46" s="1032"/>
      <c r="AK46" s="974"/>
      <c r="AL46" s="965"/>
      <c r="AM46" s="965"/>
      <c r="AN46" s="965"/>
      <c r="AO46" s="965"/>
      <c r="AP46" s="965"/>
      <c r="AQ46" s="965"/>
      <c r="AR46" s="965"/>
      <c r="AS46" s="965"/>
      <c r="AT46" s="965"/>
      <c r="AU46" s="965"/>
      <c r="AV46" s="965"/>
      <c r="AW46" s="965"/>
      <c r="AX46" s="965"/>
      <c r="AY46" s="965"/>
      <c r="AZ46" s="1036"/>
      <c r="BA46" s="1036"/>
      <c r="BB46" s="1036"/>
      <c r="BC46" s="1036"/>
      <c r="BD46" s="1036"/>
      <c r="BE46" s="966"/>
      <c r="BF46" s="966"/>
      <c r="BG46" s="966"/>
      <c r="BH46" s="966"/>
      <c r="BI46" s="967"/>
      <c r="BJ46" s="91"/>
      <c r="BK46" s="91"/>
      <c r="BL46" s="91"/>
      <c r="BM46" s="91"/>
      <c r="BN46" s="91"/>
      <c r="BO46" s="100"/>
      <c r="BP46" s="100"/>
      <c r="BQ46" s="97">
        <v>40</v>
      </c>
      <c r="BR46" s="98"/>
      <c r="BS46" s="995"/>
      <c r="BT46" s="996"/>
      <c r="BU46" s="996"/>
      <c r="BV46" s="996"/>
      <c r="BW46" s="996"/>
      <c r="BX46" s="996"/>
      <c r="BY46" s="996"/>
      <c r="BZ46" s="996"/>
      <c r="CA46" s="996"/>
      <c r="CB46" s="996"/>
      <c r="CC46" s="996"/>
      <c r="CD46" s="996"/>
      <c r="CE46" s="996"/>
      <c r="CF46" s="996"/>
      <c r="CG46" s="1011"/>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89"/>
    </row>
    <row r="47" spans="1:131" ht="26.25" customHeight="1" x14ac:dyDescent="0.15">
      <c r="A47" s="97">
        <v>20</v>
      </c>
      <c r="B47" s="1025"/>
      <c r="C47" s="1026"/>
      <c r="D47" s="1026"/>
      <c r="E47" s="1026"/>
      <c r="F47" s="1026"/>
      <c r="G47" s="1026"/>
      <c r="H47" s="1026"/>
      <c r="I47" s="1026"/>
      <c r="J47" s="1026"/>
      <c r="K47" s="1026"/>
      <c r="L47" s="1026"/>
      <c r="M47" s="1026"/>
      <c r="N47" s="1026"/>
      <c r="O47" s="1026"/>
      <c r="P47" s="1027"/>
      <c r="Q47" s="1033"/>
      <c r="R47" s="1034"/>
      <c r="S47" s="1034"/>
      <c r="T47" s="1034"/>
      <c r="U47" s="1034"/>
      <c r="V47" s="1034"/>
      <c r="W47" s="1034"/>
      <c r="X47" s="1034"/>
      <c r="Y47" s="1034"/>
      <c r="Z47" s="1034"/>
      <c r="AA47" s="1034"/>
      <c r="AB47" s="1034"/>
      <c r="AC47" s="1034"/>
      <c r="AD47" s="1034"/>
      <c r="AE47" s="1035"/>
      <c r="AF47" s="1030"/>
      <c r="AG47" s="1031"/>
      <c r="AH47" s="1031"/>
      <c r="AI47" s="1031"/>
      <c r="AJ47" s="1032"/>
      <c r="AK47" s="974"/>
      <c r="AL47" s="965"/>
      <c r="AM47" s="965"/>
      <c r="AN47" s="965"/>
      <c r="AO47" s="965"/>
      <c r="AP47" s="965"/>
      <c r="AQ47" s="965"/>
      <c r="AR47" s="965"/>
      <c r="AS47" s="965"/>
      <c r="AT47" s="965"/>
      <c r="AU47" s="965"/>
      <c r="AV47" s="965"/>
      <c r="AW47" s="965"/>
      <c r="AX47" s="965"/>
      <c r="AY47" s="965"/>
      <c r="AZ47" s="1036"/>
      <c r="BA47" s="1036"/>
      <c r="BB47" s="1036"/>
      <c r="BC47" s="1036"/>
      <c r="BD47" s="1036"/>
      <c r="BE47" s="966"/>
      <c r="BF47" s="966"/>
      <c r="BG47" s="966"/>
      <c r="BH47" s="966"/>
      <c r="BI47" s="967"/>
      <c r="BJ47" s="91"/>
      <c r="BK47" s="91"/>
      <c r="BL47" s="91"/>
      <c r="BM47" s="91"/>
      <c r="BN47" s="91"/>
      <c r="BO47" s="100"/>
      <c r="BP47" s="100"/>
      <c r="BQ47" s="97">
        <v>41</v>
      </c>
      <c r="BR47" s="98"/>
      <c r="BS47" s="995"/>
      <c r="BT47" s="996"/>
      <c r="BU47" s="996"/>
      <c r="BV47" s="996"/>
      <c r="BW47" s="996"/>
      <c r="BX47" s="996"/>
      <c r="BY47" s="996"/>
      <c r="BZ47" s="996"/>
      <c r="CA47" s="996"/>
      <c r="CB47" s="996"/>
      <c r="CC47" s="996"/>
      <c r="CD47" s="996"/>
      <c r="CE47" s="996"/>
      <c r="CF47" s="996"/>
      <c r="CG47" s="1011"/>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89"/>
    </row>
    <row r="48" spans="1:131" ht="26.25" customHeight="1" x14ac:dyDescent="0.15">
      <c r="A48" s="97">
        <v>21</v>
      </c>
      <c r="B48" s="1025"/>
      <c r="C48" s="1026"/>
      <c r="D48" s="1026"/>
      <c r="E48" s="1026"/>
      <c r="F48" s="1026"/>
      <c r="G48" s="1026"/>
      <c r="H48" s="1026"/>
      <c r="I48" s="1026"/>
      <c r="J48" s="1026"/>
      <c r="K48" s="1026"/>
      <c r="L48" s="1026"/>
      <c r="M48" s="1026"/>
      <c r="N48" s="1026"/>
      <c r="O48" s="1026"/>
      <c r="P48" s="1027"/>
      <c r="Q48" s="1033"/>
      <c r="R48" s="1034"/>
      <c r="S48" s="1034"/>
      <c r="T48" s="1034"/>
      <c r="U48" s="1034"/>
      <c r="V48" s="1034"/>
      <c r="W48" s="1034"/>
      <c r="X48" s="1034"/>
      <c r="Y48" s="1034"/>
      <c r="Z48" s="1034"/>
      <c r="AA48" s="1034"/>
      <c r="AB48" s="1034"/>
      <c r="AC48" s="1034"/>
      <c r="AD48" s="1034"/>
      <c r="AE48" s="1035"/>
      <c r="AF48" s="1030"/>
      <c r="AG48" s="1031"/>
      <c r="AH48" s="1031"/>
      <c r="AI48" s="1031"/>
      <c r="AJ48" s="1032"/>
      <c r="AK48" s="974"/>
      <c r="AL48" s="965"/>
      <c r="AM48" s="965"/>
      <c r="AN48" s="965"/>
      <c r="AO48" s="965"/>
      <c r="AP48" s="965"/>
      <c r="AQ48" s="965"/>
      <c r="AR48" s="965"/>
      <c r="AS48" s="965"/>
      <c r="AT48" s="965"/>
      <c r="AU48" s="965"/>
      <c r="AV48" s="965"/>
      <c r="AW48" s="965"/>
      <c r="AX48" s="965"/>
      <c r="AY48" s="965"/>
      <c r="AZ48" s="1036"/>
      <c r="BA48" s="1036"/>
      <c r="BB48" s="1036"/>
      <c r="BC48" s="1036"/>
      <c r="BD48" s="1036"/>
      <c r="BE48" s="966"/>
      <c r="BF48" s="966"/>
      <c r="BG48" s="966"/>
      <c r="BH48" s="966"/>
      <c r="BI48" s="967"/>
      <c r="BJ48" s="91"/>
      <c r="BK48" s="91"/>
      <c r="BL48" s="91"/>
      <c r="BM48" s="91"/>
      <c r="BN48" s="91"/>
      <c r="BO48" s="100"/>
      <c r="BP48" s="100"/>
      <c r="BQ48" s="97">
        <v>42</v>
      </c>
      <c r="BR48" s="98"/>
      <c r="BS48" s="995"/>
      <c r="BT48" s="996"/>
      <c r="BU48" s="996"/>
      <c r="BV48" s="996"/>
      <c r="BW48" s="996"/>
      <c r="BX48" s="996"/>
      <c r="BY48" s="996"/>
      <c r="BZ48" s="996"/>
      <c r="CA48" s="996"/>
      <c r="CB48" s="996"/>
      <c r="CC48" s="996"/>
      <c r="CD48" s="996"/>
      <c r="CE48" s="996"/>
      <c r="CF48" s="996"/>
      <c r="CG48" s="1011"/>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89"/>
    </row>
    <row r="49" spans="1:131" ht="26.25" customHeight="1" x14ac:dyDescent="0.15">
      <c r="A49" s="97">
        <v>22</v>
      </c>
      <c r="B49" s="1025"/>
      <c r="C49" s="1026"/>
      <c r="D49" s="1026"/>
      <c r="E49" s="1026"/>
      <c r="F49" s="1026"/>
      <c r="G49" s="1026"/>
      <c r="H49" s="1026"/>
      <c r="I49" s="1026"/>
      <c r="J49" s="1026"/>
      <c r="K49" s="1026"/>
      <c r="L49" s="1026"/>
      <c r="M49" s="1026"/>
      <c r="N49" s="1026"/>
      <c r="O49" s="1026"/>
      <c r="P49" s="1027"/>
      <c r="Q49" s="1033"/>
      <c r="R49" s="1034"/>
      <c r="S49" s="1034"/>
      <c r="T49" s="1034"/>
      <c r="U49" s="1034"/>
      <c r="V49" s="1034"/>
      <c r="W49" s="1034"/>
      <c r="X49" s="1034"/>
      <c r="Y49" s="1034"/>
      <c r="Z49" s="1034"/>
      <c r="AA49" s="1034"/>
      <c r="AB49" s="1034"/>
      <c r="AC49" s="1034"/>
      <c r="AD49" s="1034"/>
      <c r="AE49" s="1035"/>
      <c r="AF49" s="1030"/>
      <c r="AG49" s="1031"/>
      <c r="AH49" s="1031"/>
      <c r="AI49" s="1031"/>
      <c r="AJ49" s="1032"/>
      <c r="AK49" s="974"/>
      <c r="AL49" s="965"/>
      <c r="AM49" s="965"/>
      <c r="AN49" s="965"/>
      <c r="AO49" s="965"/>
      <c r="AP49" s="965"/>
      <c r="AQ49" s="965"/>
      <c r="AR49" s="965"/>
      <c r="AS49" s="965"/>
      <c r="AT49" s="965"/>
      <c r="AU49" s="965"/>
      <c r="AV49" s="965"/>
      <c r="AW49" s="965"/>
      <c r="AX49" s="965"/>
      <c r="AY49" s="965"/>
      <c r="AZ49" s="1036"/>
      <c r="BA49" s="1036"/>
      <c r="BB49" s="1036"/>
      <c r="BC49" s="1036"/>
      <c r="BD49" s="1036"/>
      <c r="BE49" s="966"/>
      <c r="BF49" s="966"/>
      <c r="BG49" s="966"/>
      <c r="BH49" s="966"/>
      <c r="BI49" s="967"/>
      <c r="BJ49" s="91"/>
      <c r="BK49" s="91"/>
      <c r="BL49" s="91"/>
      <c r="BM49" s="91"/>
      <c r="BN49" s="91"/>
      <c r="BO49" s="100"/>
      <c r="BP49" s="100"/>
      <c r="BQ49" s="97">
        <v>43</v>
      </c>
      <c r="BR49" s="98"/>
      <c r="BS49" s="995"/>
      <c r="BT49" s="996"/>
      <c r="BU49" s="996"/>
      <c r="BV49" s="996"/>
      <c r="BW49" s="996"/>
      <c r="BX49" s="996"/>
      <c r="BY49" s="996"/>
      <c r="BZ49" s="996"/>
      <c r="CA49" s="996"/>
      <c r="CB49" s="996"/>
      <c r="CC49" s="996"/>
      <c r="CD49" s="996"/>
      <c r="CE49" s="996"/>
      <c r="CF49" s="996"/>
      <c r="CG49" s="1011"/>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89"/>
    </row>
    <row r="50" spans="1:131" ht="26.25" customHeight="1" x14ac:dyDescent="0.15">
      <c r="A50" s="97">
        <v>23</v>
      </c>
      <c r="B50" s="1025"/>
      <c r="C50" s="1026"/>
      <c r="D50" s="1026"/>
      <c r="E50" s="1026"/>
      <c r="F50" s="1026"/>
      <c r="G50" s="1026"/>
      <c r="H50" s="1026"/>
      <c r="I50" s="1026"/>
      <c r="J50" s="1026"/>
      <c r="K50" s="1026"/>
      <c r="L50" s="1026"/>
      <c r="M50" s="1026"/>
      <c r="N50" s="1026"/>
      <c r="O50" s="1026"/>
      <c r="P50" s="1027"/>
      <c r="Q50" s="1028"/>
      <c r="R50" s="1020"/>
      <c r="S50" s="1020"/>
      <c r="T50" s="1020"/>
      <c r="U50" s="1020"/>
      <c r="V50" s="1020"/>
      <c r="W50" s="1020"/>
      <c r="X50" s="1020"/>
      <c r="Y50" s="1020"/>
      <c r="Z50" s="1020"/>
      <c r="AA50" s="1020"/>
      <c r="AB50" s="1020"/>
      <c r="AC50" s="1020"/>
      <c r="AD50" s="1020"/>
      <c r="AE50" s="1029"/>
      <c r="AF50" s="1030"/>
      <c r="AG50" s="1031"/>
      <c r="AH50" s="1031"/>
      <c r="AI50" s="1031"/>
      <c r="AJ50" s="1032"/>
      <c r="AK50" s="1019"/>
      <c r="AL50" s="1020"/>
      <c r="AM50" s="1020"/>
      <c r="AN50" s="1020"/>
      <c r="AO50" s="1020"/>
      <c r="AP50" s="1020"/>
      <c r="AQ50" s="1020"/>
      <c r="AR50" s="1020"/>
      <c r="AS50" s="1020"/>
      <c r="AT50" s="1020"/>
      <c r="AU50" s="1020"/>
      <c r="AV50" s="1020"/>
      <c r="AW50" s="1020"/>
      <c r="AX50" s="1020"/>
      <c r="AY50" s="1020"/>
      <c r="AZ50" s="1021"/>
      <c r="BA50" s="1021"/>
      <c r="BB50" s="1021"/>
      <c r="BC50" s="1021"/>
      <c r="BD50" s="1021"/>
      <c r="BE50" s="966"/>
      <c r="BF50" s="966"/>
      <c r="BG50" s="966"/>
      <c r="BH50" s="966"/>
      <c r="BI50" s="967"/>
      <c r="BJ50" s="91"/>
      <c r="BK50" s="91"/>
      <c r="BL50" s="91"/>
      <c r="BM50" s="91"/>
      <c r="BN50" s="91"/>
      <c r="BO50" s="100"/>
      <c r="BP50" s="100"/>
      <c r="BQ50" s="97">
        <v>44</v>
      </c>
      <c r="BR50" s="98"/>
      <c r="BS50" s="995"/>
      <c r="BT50" s="996"/>
      <c r="BU50" s="996"/>
      <c r="BV50" s="996"/>
      <c r="BW50" s="996"/>
      <c r="BX50" s="996"/>
      <c r="BY50" s="996"/>
      <c r="BZ50" s="996"/>
      <c r="CA50" s="996"/>
      <c r="CB50" s="996"/>
      <c r="CC50" s="996"/>
      <c r="CD50" s="996"/>
      <c r="CE50" s="996"/>
      <c r="CF50" s="996"/>
      <c r="CG50" s="1011"/>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89"/>
    </row>
    <row r="51" spans="1:131" ht="26.25" customHeight="1" x14ac:dyDescent="0.15">
      <c r="A51" s="97">
        <v>24</v>
      </c>
      <c r="B51" s="1025"/>
      <c r="C51" s="1026"/>
      <c r="D51" s="1026"/>
      <c r="E51" s="1026"/>
      <c r="F51" s="1026"/>
      <c r="G51" s="1026"/>
      <c r="H51" s="1026"/>
      <c r="I51" s="1026"/>
      <c r="J51" s="1026"/>
      <c r="K51" s="1026"/>
      <c r="L51" s="1026"/>
      <c r="M51" s="1026"/>
      <c r="N51" s="1026"/>
      <c r="O51" s="1026"/>
      <c r="P51" s="1027"/>
      <c r="Q51" s="1028"/>
      <c r="R51" s="1020"/>
      <c r="S51" s="1020"/>
      <c r="T51" s="1020"/>
      <c r="U51" s="1020"/>
      <c r="V51" s="1020"/>
      <c r="W51" s="1020"/>
      <c r="X51" s="1020"/>
      <c r="Y51" s="1020"/>
      <c r="Z51" s="1020"/>
      <c r="AA51" s="1020"/>
      <c r="AB51" s="1020"/>
      <c r="AC51" s="1020"/>
      <c r="AD51" s="1020"/>
      <c r="AE51" s="1029"/>
      <c r="AF51" s="1030"/>
      <c r="AG51" s="1031"/>
      <c r="AH51" s="1031"/>
      <c r="AI51" s="1031"/>
      <c r="AJ51" s="1032"/>
      <c r="AK51" s="1019"/>
      <c r="AL51" s="1020"/>
      <c r="AM51" s="1020"/>
      <c r="AN51" s="1020"/>
      <c r="AO51" s="1020"/>
      <c r="AP51" s="1020"/>
      <c r="AQ51" s="1020"/>
      <c r="AR51" s="1020"/>
      <c r="AS51" s="1020"/>
      <c r="AT51" s="1020"/>
      <c r="AU51" s="1020"/>
      <c r="AV51" s="1020"/>
      <c r="AW51" s="1020"/>
      <c r="AX51" s="1020"/>
      <c r="AY51" s="1020"/>
      <c r="AZ51" s="1021"/>
      <c r="BA51" s="1021"/>
      <c r="BB51" s="1021"/>
      <c r="BC51" s="1021"/>
      <c r="BD51" s="1021"/>
      <c r="BE51" s="966"/>
      <c r="BF51" s="966"/>
      <c r="BG51" s="966"/>
      <c r="BH51" s="966"/>
      <c r="BI51" s="967"/>
      <c r="BJ51" s="91"/>
      <c r="BK51" s="91"/>
      <c r="BL51" s="91"/>
      <c r="BM51" s="91"/>
      <c r="BN51" s="91"/>
      <c r="BO51" s="100"/>
      <c r="BP51" s="100"/>
      <c r="BQ51" s="97">
        <v>45</v>
      </c>
      <c r="BR51" s="98"/>
      <c r="BS51" s="995"/>
      <c r="BT51" s="996"/>
      <c r="BU51" s="996"/>
      <c r="BV51" s="996"/>
      <c r="BW51" s="996"/>
      <c r="BX51" s="996"/>
      <c r="BY51" s="996"/>
      <c r="BZ51" s="996"/>
      <c r="CA51" s="996"/>
      <c r="CB51" s="996"/>
      <c r="CC51" s="996"/>
      <c r="CD51" s="996"/>
      <c r="CE51" s="996"/>
      <c r="CF51" s="996"/>
      <c r="CG51" s="1011"/>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89"/>
    </row>
    <row r="52" spans="1:131" ht="26.25" customHeight="1" x14ac:dyDescent="0.15">
      <c r="A52" s="97">
        <v>25</v>
      </c>
      <c r="B52" s="1025"/>
      <c r="C52" s="1026"/>
      <c r="D52" s="1026"/>
      <c r="E52" s="1026"/>
      <c r="F52" s="1026"/>
      <c r="G52" s="1026"/>
      <c r="H52" s="1026"/>
      <c r="I52" s="1026"/>
      <c r="J52" s="1026"/>
      <c r="K52" s="1026"/>
      <c r="L52" s="1026"/>
      <c r="M52" s="1026"/>
      <c r="N52" s="1026"/>
      <c r="O52" s="1026"/>
      <c r="P52" s="1027"/>
      <c r="Q52" s="1028"/>
      <c r="R52" s="1020"/>
      <c r="S52" s="1020"/>
      <c r="T52" s="1020"/>
      <c r="U52" s="1020"/>
      <c r="V52" s="1020"/>
      <c r="W52" s="1020"/>
      <c r="X52" s="1020"/>
      <c r="Y52" s="1020"/>
      <c r="Z52" s="1020"/>
      <c r="AA52" s="1020"/>
      <c r="AB52" s="1020"/>
      <c r="AC52" s="1020"/>
      <c r="AD52" s="1020"/>
      <c r="AE52" s="1029"/>
      <c r="AF52" s="1030"/>
      <c r="AG52" s="1031"/>
      <c r="AH52" s="1031"/>
      <c r="AI52" s="1031"/>
      <c r="AJ52" s="1032"/>
      <c r="AK52" s="1019"/>
      <c r="AL52" s="1020"/>
      <c r="AM52" s="1020"/>
      <c r="AN52" s="1020"/>
      <c r="AO52" s="1020"/>
      <c r="AP52" s="1020"/>
      <c r="AQ52" s="1020"/>
      <c r="AR52" s="1020"/>
      <c r="AS52" s="1020"/>
      <c r="AT52" s="1020"/>
      <c r="AU52" s="1020"/>
      <c r="AV52" s="1020"/>
      <c r="AW52" s="1020"/>
      <c r="AX52" s="1020"/>
      <c r="AY52" s="1020"/>
      <c r="AZ52" s="1021"/>
      <c r="BA52" s="1021"/>
      <c r="BB52" s="1021"/>
      <c r="BC52" s="1021"/>
      <c r="BD52" s="1021"/>
      <c r="BE52" s="966"/>
      <c r="BF52" s="966"/>
      <c r="BG52" s="966"/>
      <c r="BH52" s="966"/>
      <c r="BI52" s="967"/>
      <c r="BJ52" s="91"/>
      <c r="BK52" s="91"/>
      <c r="BL52" s="91"/>
      <c r="BM52" s="91"/>
      <c r="BN52" s="91"/>
      <c r="BO52" s="100"/>
      <c r="BP52" s="100"/>
      <c r="BQ52" s="97">
        <v>46</v>
      </c>
      <c r="BR52" s="98"/>
      <c r="BS52" s="995"/>
      <c r="BT52" s="996"/>
      <c r="BU52" s="996"/>
      <c r="BV52" s="996"/>
      <c r="BW52" s="996"/>
      <c r="BX52" s="996"/>
      <c r="BY52" s="996"/>
      <c r="BZ52" s="996"/>
      <c r="CA52" s="996"/>
      <c r="CB52" s="996"/>
      <c r="CC52" s="996"/>
      <c r="CD52" s="996"/>
      <c r="CE52" s="996"/>
      <c r="CF52" s="996"/>
      <c r="CG52" s="1011"/>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89"/>
    </row>
    <row r="53" spans="1:131" ht="26.25" customHeight="1" x14ac:dyDescent="0.15">
      <c r="A53" s="97">
        <v>26</v>
      </c>
      <c r="B53" s="1025"/>
      <c r="C53" s="1026"/>
      <c r="D53" s="1026"/>
      <c r="E53" s="1026"/>
      <c r="F53" s="1026"/>
      <c r="G53" s="1026"/>
      <c r="H53" s="1026"/>
      <c r="I53" s="1026"/>
      <c r="J53" s="1026"/>
      <c r="K53" s="1026"/>
      <c r="L53" s="1026"/>
      <c r="M53" s="1026"/>
      <c r="N53" s="1026"/>
      <c r="O53" s="1026"/>
      <c r="P53" s="1027"/>
      <c r="Q53" s="1028"/>
      <c r="R53" s="1020"/>
      <c r="S53" s="1020"/>
      <c r="T53" s="1020"/>
      <c r="U53" s="1020"/>
      <c r="V53" s="1020"/>
      <c r="W53" s="1020"/>
      <c r="X53" s="1020"/>
      <c r="Y53" s="1020"/>
      <c r="Z53" s="1020"/>
      <c r="AA53" s="1020"/>
      <c r="AB53" s="1020"/>
      <c r="AC53" s="1020"/>
      <c r="AD53" s="1020"/>
      <c r="AE53" s="1029"/>
      <c r="AF53" s="1030"/>
      <c r="AG53" s="1031"/>
      <c r="AH53" s="1031"/>
      <c r="AI53" s="1031"/>
      <c r="AJ53" s="1032"/>
      <c r="AK53" s="1019"/>
      <c r="AL53" s="1020"/>
      <c r="AM53" s="1020"/>
      <c r="AN53" s="1020"/>
      <c r="AO53" s="1020"/>
      <c r="AP53" s="1020"/>
      <c r="AQ53" s="1020"/>
      <c r="AR53" s="1020"/>
      <c r="AS53" s="1020"/>
      <c r="AT53" s="1020"/>
      <c r="AU53" s="1020"/>
      <c r="AV53" s="1020"/>
      <c r="AW53" s="1020"/>
      <c r="AX53" s="1020"/>
      <c r="AY53" s="1020"/>
      <c r="AZ53" s="1021"/>
      <c r="BA53" s="1021"/>
      <c r="BB53" s="1021"/>
      <c r="BC53" s="1021"/>
      <c r="BD53" s="1021"/>
      <c r="BE53" s="966"/>
      <c r="BF53" s="966"/>
      <c r="BG53" s="966"/>
      <c r="BH53" s="966"/>
      <c r="BI53" s="967"/>
      <c r="BJ53" s="91"/>
      <c r="BK53" s="91"/>
      <c r="BL53" s="91"/>
      <c r="BM53" s="91"/>
      <c r="BN53" s="91"/>
      <c r="BO53" s="100"/>
      <c r="BP53" s="100"/>
      <c r="BQ53" s="97">
        <v>47</v>
      </c>
      <c r="BR53" s="98"/>
      <c r="BS53" s="995"/>
      <c r="BT53" s="996"/>
      <c r="BU53" s="996"/>
      <c r="BV53" s="996"/>
      <c r="BW53" s="996"/>
      <c r="BX53" s="996"/>
      <c r="BY53" s="996"/>
      <c r="BZ53" s="996"/>
      <c r="CA53" s="996"/>
      <c r="CB53" s="996"/>
      <c r="CC53" s="996"/>
      <c r="CD53" s="996"/>
      <c r="CE53" s="996"/>
      <c r="CF53" s="996"/>
      <c r="CG53" s="1011"/>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89"/>
    </row>
    <row r="54" spans="1:131" ht="26.25" customHeight="1" x14ac:dyDescent="0.15">
      <c r="A54" s="97">
        <v>27</v>
      </c>
      <c r="B54" s="1025"/>
      <c r="C54" s="1026"/>
      <c r="D54" s="1026"/>
      <c r="E54" s="1026"/>
      <c r="F54" s="1026"/>
      <c r="G54" s="1026"/>
      <c r="H54" s="1026"/>
      <c r="I54" s="1026"/>
      <c r="J54" s="1026"/>
      <c r="K54" s="1026"/>
      <c r="L54" s="1026"/>
      <c r="M54" s="1026"/>
      <c r="N54" s="1026"/>
      <c r="O54" s="1026"/>
      <c r="P54" s="1027"/>
      <c r="Q54" s="1028"/>
      <c r="R54" s="1020"/>
      <c r="S54" s="1020"/>
      <c r="T54" s="1020"/>
      <c r="U54" s="1020"/>
      <c r="V54" s="1020"/>
      <c r="W54" s="1020"/>
      <c r="X54" s="1020"/>
      <c r="Y54" s="1020"/>
      <c r="Z54" s="1020"/>
      <c r="AA54" s="1020"/>
      <c r="AB54" s="1020"/>
      <c r="AC54" s="1020"/>
      <c r="AD54" s="1020"/>
      <c r="AE54" s="1029"/>
      <c r="AF54" s="1030"/>
      <c r="AG54" s="1031"/>
      <c r="AH54" s="1031"/>
      <c r="AI54" s="1031"/>
      <c r="AJ54" s="1032"/>
      <c r="AK54" s="1019"/>
      <c r="AL54" s="1020"/>
      <c r="AM54" s="1020"/>
      <c r="AN54" s="1020"/>
      <c r="AO54" s="1020"/>
      <c r="AP54" s="1020"/>
      <c r="AQ54" s="1020"/>
      <c r="AR54" s="1020"/>
      <c r="AS54" s="1020"/>
      <c r="AT54" s="1020"/>
      <c r="AU54" s="1020"/>
      <c r="AV54" s="1020"/>
      <c r="AW54" s="1020"/>
      <c r="AX54" s="1020"/>
      <c r="AY54" s="1020"/>
      <c r="AZ54" s="1021"/>
      <c r="BA54" s="1021"/>
      <c r="BB54" s="1021"/>
      <c r="BC54" s="1021"/>
      <c r="BD54" s="1021"/>
      <c r="BE54" s="966"/>
      <c r="BF54" s="966"/>
      <c r="BG54" s="966"/>
      <c r="BH54" s="966"/>
      <c r="BI54" s="967"/>
      <c r="BJ54" s="91"/>
      <c r="BK54" s="91"/>
      <c r="BL54" s="91"/>
      <c r="BM54" s="91"/>
      <c r="BN54" s="91"/>
      <c r="BO54" s="100"/>
      <c r="BP54" s="100"/>
      <c r="BQ54" s="97">
        <v>48</v>
      </c>
      <c r="BR54" s="98"/>
      <c r="BS54" s="995"/>
      <c r="BT54" s="996"/>
      <c r="BU54" s="996"/>
      <c r="BV54" s="996"/>
      <c r="BW54" s="996"/>
      <c r="BX54" s="996"/>
      <c r="BY54" s="996"/>
      <c r="BZ54" s="996"/>
      <c r="CA54" s="996"/>
      <c r="CB54" s="996"/>
      <c r="CC54" s="996"/>
      <c r="CD54" s="996"/>
      <c r="CE54" s="996"/>
      <c r="CF54" s="996"/>
      <c r="CG54" s="1011"/>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89"/>
    </row>
    <row r="55" spans="1:131" ht="26.25" customHeight="1" x14ac:dyDescent="0.15">
      <c r="A55" s="97">
        <v>28</v>
      </c>
      <c r="B55" s="1025"/>
      <c r="C55" s="1026"/>
      <c r="D55" s="1026"/>
      <c r="E55" s="1026"/>
      <c r="F55" s="1026"/>
      <c r="G55" s="1026"/>
      <c r="H55" s="1026"/>
      <c r="I55" s="1026"/>
      <c r="J55" s="1026"/>
      <c r="K55" s="1026"/>
      <c r="L55" s="1026"/>
      <c r="M55" s="1026"/>
      <c r="N55" s="1026"/>
      <c r="O55" s="1026"/>
      <c r="P55" s="1027"/>
      <c r="Q55" s="1028"/>
      <c r="R55" s="1020"/>
      <c r="S55" s="1020"/>
      <c r="T55" s="1020"/>
      <c r="U55" s="1020"/>
      <c r="V55" s="1020"/>
      <c r="W55" s="1020"/>
      <c r="X55" s="1020"/>
      <c r="Y55" s="1020"/>
      <c r="Z55" s="1020"/>
      <c r="AA55" s="1020"/>
      <c r="AB55" s="1020"/>
      <c r="AC55" s="1020"/>
      <c r="AD55" s="1020"/>
      <c r="AE55" s="1029"/>
      <c r="AF55" s="1030"/>
      <c r="AG55" s="1031"/>
      <c r="AH55" s="1031"/>
      <c r="AI55" s="1031"/>
      <c r="AJ55" s="1032"/>
      <c r="AK55" s="1019"/>
      <c r="AL55" s="1020"/>
      <c r="AM55" s="1020"/>
      <c r="AN55" s="1020"/>
      <c r="AO55" s="1020"/>
      <c r="AP55" s="1020"/>
      <c r="AQ55" s="1020"/>
      <c r="AR55" s="1020"/>
      <c r="AS55" s="1020"/>
      <c r="AT55" s="1020"/>
      <c r="AU55" s="1020"/>
      <c r="AV55" s="1020"/>
      <c r="AW55" s="1020"/>
      <c r="AX55" s="1020"/>
      <c r="AY55" s="1020"/>
      <c r="AZ55" s="1021"/>
      <c r="BA55" s="1021"/>
      <c r="BB55" s="1021"/>
      <c r="BC55" s="1021"/>
      <c r="BD55" s="1021"/>
      <c r="BE55" s="966"/>
      <c r="BF55" s="966"/>
      <c r="BG55" s="966"/>
      <c r="BH55" s="966"/>
      <c r="BI55" s="967"/>
      <c r="BJ55" s="91"/>
      <c r="BK55" s="91"/>
      <c r="BL55" s="91"/>
      <c r="BM55" s="91"/>
      <c r="BN55" s="91"/>
      <c r="BO55" s="100"/>
      <c r="BP55" s="100"/>
      <c r="BQ55" s="97">
        <v>49</v>
      </c>
      <c r="BR55" s="98"/>
      <c r="BS55" s="995"/>
      <c r="BT55" s="996"/>
      <c r="BU55" s="996"/>
      <c r="BV55" s="996"/>
      <c r="BW55" s="996"/>
      <c r="BX55" s="996"/>
      <c r="BY55" s="996"/>
      <c r="BZ55" s="996"/>
      <c r="CA55" s="996"/>
      <c r="CB55" s="996"/>
      <c r="CC55" s="996"/>
      <c r="CD55" s="996"/>
      <c r="CE55" s="996"/>
      <c r="CF55" s="996"/>
      <c r="CG55" s="1011"/>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89"/>
    </row>
    <row r="56" spans="1:131" ht="26.25" customHeight="1" x14ac:dyDescent="0.15">
      <c r="A56" s="97">
        <v>29</v>
      </c>
      <c r="B56" s="1025"/>
      <c r="C56" s="1026"/>
      <c r="D56" s="1026"/>
      <c r="E56" s="1026"/>
      <c r="F56" s="1026"/>
      <c r="G56" s="1026"/>
      <c r="H56" s="1026"/>
      <c r="I56" s="1026"/>
      <c r="J56" s="1026"/>
      <c r="K56" s="1026"/>
      <c r="L56" s="1026"/>
      <c r="M56" s="1026"/>
      <c r="N56" s="1026"/>
      <c r="O56" s="1026"/>
      <c r="P56" s="1027"/>
      <c r="Q56" s="1028"/>
      <c r="R56" s="1020"/>
      <c r="S56" s="1020"/>
      <c r="T56" s="1020"/>
      <c r="U56" s="1020"/>
      <c r="V56" s="1020"/>
      <c r="W56" s="1020"/>
      <c r="X56" s="1020"/>
      <c r="Y56" s="1020"/>
      <c r="Z56" s="1020"/>
      <c r="AA56" s="1020"/>
      <c r="AB56" s="1020"/>
      <c r="AC56" s="1020"/>
      <c r="AD56" s="1020"/>
      <c r="AE56" s="1029"/>
      <c r="AF56" s="1030"/>
      <c r="AG56" s="1031"/>
      <c r="AH56" s="1031"/>
      <c r="AI56" s="1031"/>
      <c r="AJ56" s="1032"/>
      <c r="AK56" s="1019"/>
      <c r="AL56" s="1020"/>
      <c r="AM56" s="1020"/>
      <c r="AN56" s="1020"/>
      <c r="AO56" s="1020"/>
      <c r="AP56" s="1020"/>
      <c r="AQ56" s="1020"/>
      <c r="AR56" s="1020"/>
      <c r="AS56" s="1020"/>
      <c r="AT56" s="1020"/>
      <c r="AU56" s="1020"/>
      <c r="AV56" s="1020"/>
      <c r="AW56" s="1020"/>
      <c r="AX56" s="1020"/>
      <c r="AY56" s="1020"/>
      <c r="AZ56" s="1021"/>
      <c r="BA56" s="1021"/>
      <c r="BB56" s="1021"/>
      <c r="BC56" s="1021"/>
      <c r="BD56" s="1021"/>
      <c r="BE56" s="966"/>
      <c r="BF56" s="966"/>
      <c r="BG56" s="966"/>
      <c r="BH56" s="966"/>
      <c r="BI56" s="967"/>
      <c r="BJ56" s="91"/>
      <c r="BK56" s="91"/>
      <c r="BL56" s="91"/>
      <c r="BM56" s="91"/>
      <c r="BN56" s="91"/>
      <c r="BO56" s="100"/>
      <c r="BP56" s="100"/>
      <c r="BQ56" s="97">
        <v>50</v>
      </c>
      <c r="BR56" s="98"/>
      <c r="BS56" s="995"/>
      <c r="BT56" s="996"/>
      <c r="BU56" s="996"/>
      <c r="BV56" s="996"/>
      <c r="BW56" s="996"/>
      <c r="BX56" s="996"/>
      <c r="BY56" s="996"/>
      <c r="BZ56" s="996"/>
      <c r="CA56" s="996"/>
      <c r="CB56" s="996"/>
      <c r="CC56" s="996"/>
      <c r="CD56" s="996"/>
      <c r="CE56" s="996"/>
      <c r="CF56" s="996"/>
      <c r="CG56" s="1011"/>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89"/>
    </row>
    <row r="57" spans="1:131" ht="26.25" customHeight="1" x14ac:dyDescent="0.15">
      <c r="A57" s="97">
        <v>30</v>
      </c>
      <c r="B57" s="1025"/>
      <c r="C57" s="1026"/>
      <c r="D57" s="1026"/>
      <c r="E57" s="1026"/>
      <c r="F57" s="1026"/>
      <c r="G57" s="1026"/>
      <c r="H57" s="1026"/>
      <c r="I57" s="1026"/>
      <c r="J57" s="1026"/>
      <c r="K57" s="1026"/>
      <c r="L57" s="1026"/>
      <c r="M57" s="1026"/>
      <c r="N57" s="1026"/>
      <c r="O57" s="1026"/>
      <c r="P57" s="1027"/>
      <c r="Q57" s="1028"/>
      <c r="R57" s="1020"/>
      <c r="S57" s="1020"/>
      <c r="T57" s="1020"/>
      <c r="U57" s="1020"/>
      <c r="V57" s="1020"/>
      <c r="W57" s="1020"/>
      <c r="X57" s="1020"/>
      <c r="Y57" s="1020"/>
      <c r="Z57" s="1020"/>
      <c r="AA57" s="1020"/>
      <c r="AB57" s="1020"/>
      <c r="AC57" s="1020"/>
      <c r="AD57" s="1020"/>
      <c r="AE57" s="1029"/>
      <c r="AF57" s="1030"/>
      <c r="AG57" s="1031"/>
      <c r="AH57" s="1031"/>
      <c r="AI57" s="1031"/>
      <c r="AJ57" s="1032"/>
      <c r="AK57" s="1019"/>
      <c r="AL57" s="1020"/>
      <c r="AM57" s="1020"/>
      <c r="AN57" s="1020"/>
      <c r="AO57" s="1020"/>
      <c r="AP57" s="1020"/>
      <c r="AQ57" s="1020"/>
      <c r="AR57" s="1020"/>
      <c r="AS57" s="1020"/>
      <c r="AT57" s="1020"/>
      <c r="AU57" s="1020"/>
      <c r="AV57" s="1020"/>
      <c r="AW57" s="1020"/>
      <c r="AX57" s="1020"/>
      <c r="AY57" s="1020"/>
      <c r="AZ57" s="1021"/>
      <c r="BA57" s="1021"/>
      <c r="BB57" s="1021"/>
      <c r="BC57" s="1021"/>
      <c r="BD57" s="1021"/>
      <c r="BE57" s="966"/>
      <c r="BF57" s="966"/>
      <c r="BG57" s="966"/>
      <c r="BH57" s="966"/>
      <c r="BI57" s="967"/>
      <c r="BJ57" s="91"/>
      <c r="BK57" s="91"/>
      <c r="BL57" s="91"/>
      <c r="BM57" s="91"/>
      <c r="BN57" s="91"/>
      <c r="BO57" s="100"/>
      <c r="BP57" s="100"/>
      <c r="BQ57" s="97">
        <v>51</v>
      </c>
      <c r="BR57" s="98"/>
      <c r="BS57" s="995"/>
      <c r="BT57" s="996"/>
      <c r="BU57" s="996"/>
      <c r="BV57" s="996"/>
      <c r="BW57" s="996"/>
      <c r="BX57" s="996"/>
      <c r="BY57" s="996"/>
      <c r="BZ57" s="996"/>
      <c r="CA57" s="996"/>
      <c r="CB57" s="996"/>
      <c r="CC57" s="996"/>
      <c r="CD57" s="996"/>
      <c r="CE57" s="996"/>
      <c r="CF57" s="996"/>
      <c r="CG57" s="1011"/>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89"/>
    </row>
    <row r="58" spans="1:131" ht="26.25" customHeight="1" x14ac:dyDescent="0.15">
      <c r="A58" s="97">
        <v>31</v>
      </c>
      <c r="B58" s="1025"/>
      <c r="C58" s="1026"/>
      <c r="D58" s="1026"/>
      <c r="E58" s="1026"/>
      <c r="F58" s="1026"/>
      <c r="G58" s="1026"/>
      <c r="H58" s="1026"/>
      <c r="I58" s="1026"/>
      <c r="J58" s="1026"/>
      <c r="K58" s="1026"/>
      <c r="L58" s="1026"/>
      <c r="M58" s="1026"/>
      <c r="N58" s="1026"/>
      <c r="O58" s="1026"/>
      <c r="P58" s="1027"/>
      <c r="Q58" s="1028"/>
      <c r="R58" s="1020"/>
      <c r="S58" s="1020"/>
      <c r="T58" s="1020"/>
      <c r="U58" s="1020"/>
      <c r="V58" s="1020"/>
      <c r="W58" s="1020"/>
      <c r="X58" s="1020"/>
      <c r="Y58" s="1020"/>
      <c r="Z58" s="1020"/>
      <c r="AA58" s="1020"/>
      <c r="AB58" s="1020"/>
      <c r="AC58" s="1020"/>
      <c r="AD58" s="1020"/>
      <c r="AE58" s="1029"/>
      <c r="AF58" s="1030"/>
      <c r="AG58" s="1031"/>
      <c r="AH58" s="1031"/>
      <c r="AI58" s="1031"/>
      <c r="AJ58" s="1032"/>
      <c r="AK58" s="1019"/>
      <c r="AL58" s="1020"/>
      <c r="AM58" s="1020"/>
      <c r="AN58" s="1020"/>
      <c r="AO58" s="1020"/>
      <c r="AP58" s="1020"/>
      <c r="AQ58" s="1020"/>
      <c r="AR58" s="1020"/>
      <c r="AS58" s="1020"/>
      <c r="AT58" s="1020"/>
      <c r="AU58" s="1020"/>
      <c r="AV58" s="1020"/>
      <c r="AW58" s="1020"/>
      <c r="AX58" s="1020"/>
      <c r="AY58" s="1020"/>
      <c r="AZ58" s="1021"/>
      <c r="BA58" s="1021"/>
      <c r="BB58" s="1021"/>
      <c r="BC58" s="1021"/>
      <c r="BD58" s="1021"/>
      <c r="BE58" s="966"/>
      <c r="BF58" s="966"/>
      <c r="BG58" s="966"/>
      <c r="BH58" s="966"/>
      <c r="BI58" s="967"/>
      <c r="BJ58" s="91"/>
      <c r="BK58" s="91"/>
      <c r="BL58" s="91"/>
      <c r="BM58" s="91"/>
      <c r="BN58" s="91"/>
      <c r="BO58" s="100"/>
      <c r="BP58" s="100"/>
      <c r="BQ58" s="97">
        <v>52</v>
      </c>
      <c r="BR58" s="98"/>
      <c r="BS58" s="995"/>
      <c r="BT58" s="996"/>
      <c r="BU58" s="996"/>
      <c r="BV58" s="996"/>
      <c r="BW58" s="996"/>
      <c r="BX58" s="996"/>
      <c r="BY58" s="996"/>
      <c r="BZ58" s="996"/>
      <c r="CA58" s="996"/>
      <c r="CB58" s="996"/>
      <c r="CC58" s="996"/>
      <c r="CD58" s="996"/>
      <c r="CE58" s="996"/>
      <c r="CF58" s="996"/>
      <c r="CG58" s="1011"/>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89"/>
    </row>
    <row r="59" spans="1:131" ht="26.25" customHeight="1" x14ac:dyDescent="0.15">
      <c r="A59" s="97">
        <v>32</v>
      </c>
      <c r="B59" s="1025"/>
      <c r="C59" s="1026"/>
      <c r="D59" s="1026"/>
      <c r="E59" s="1026"/>
      <c r="F59" s="1026"/>
      <c r="G59" s="1026"/>
      <c r="H59" s="1026"/>
      <c r="I59" s="1026"/>
      <c r="J59" s="1026"/>
      <c r="K59" s="1026"/>
      <c r="L59" s="1026"/>
      <c r="M59" s="1026"/>
      <c r="N59" s="1026"/>
      <c r="O59" s="1026"/>
      <c r="P59" s="1027"/>
      <c r="Q59" s="1028"/>
      <c r="R59" s="1020"/>
      <c r="S59" s="1020"/>
      <c r="T59" s="1020"/>
      <c r="U59" s="1020"/>
      <c r="V59" s="1020"/>
      <c r="W59" s="1020"/>
      <c r="X59" s="1020"/>
      <c r="Y59" s="1020"/>
      <c r="Z59" s="1020"/>
      <c r="AA59" s="1020"/>
      <c r="AB59" s="1020"/>
      <c r="AC59" s="1020"/>
      <c r="AD59" s="1020"/>
      <c r="AE59" s="1029"/>
      <c r="AF59" s="1030"/>
      <c r="AG59" s="1031"/>
      <c r="AH59" s="1031"/>
      <c r="AI59" s="1031"/>
      <c r="AJ59" s="1032"/>
      <c r="AK59" s="1019"/>
      <c r="AL59" s="1020"/>
      <c r="AM59" s="1020"/>
      <c r="AN59" s="1020"/>
      <c r="AO59" s="1020"/>
      <c r="AP59" s="1020"/>
      <c r="AQ59" s="1020"/>
      <c r="AR59" s="1020"/>
      <c r="AS59" s="1020"/>
      <c r="AT59" s="1020"/>
      <c r="AU59" s="1020"/>
      <c r="AV59" s="1020"/>
      <c r="AW59" s="1020"/>
      <c r="AX59" s="1020"/>
      <c r="AY59" s="1020"/>
      <c r="AZ59" s="1021"/>
      <c r="BA59" s="1021"/>
      <c r="BB59" s="1021"/>
      <c r="BC59" s="1021"/>
      <c r="BD59" s="1021"/>
      <c r="BE59" s="966"/>
      <c r="BF59" s="966"/>
      <c r="BG59" s="966"/>
      <c r="BH59" s="966"/>
      <c r="BI59" s="967"/>
      <c r="BJ59" s="91"/>
      <c r="BK59" s="91"/>
      <c r="BL59" s="91"/>
      <c r="BM59" s="91"/>
      <c r="BN59" s="91"/>
      <c r="BO59" s="100"/>
      <c r="BP59" s="100"/>
      <c r="BQ59" s="97">
        <v>53</v>
      </c>
      <c r="BR59" s="98"/>
      <c r="BS59" s="995"/>
      <c r="BT59" s="996"/>
      <c r="BU59" s="996"/>
      <c r="BV59" s="996"/>
      <c r="BW59" s="996"/>
      <c r="BX59" s="996"/>
      <c r="BY59" s="996"/>
      <c r="BZ59" s="996"/>
      <c r="CA59" s="996"/>
      <c r="CB59" s="996"/>
      <c r="CC59" s="996"/>
      <c r="CD59" s="996"/>
      <c r="CE59" s="996"/>
      <c r="CF59" s="996"/>
      <c r="CG59" s="1011"/>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89"/>
    </row>
    <row r="60" spans="1:131" ht="26.25" customHeight="1" x14ac:dyDescent="0.15">
      <c r="A60" s="97">
        <v>33</v>
      </c>
      <c r="B60" s="1025"/>
      <c r="C60" s="1026"/>
      <c r="D60" s="1026"/>
      <c r="E60" s="1026"/>
      <c r="F60" s="1026"/>
      <c r="G60" s="1026"/>
      <c r="H60" s="1026"/>
      <c r="I60" s="1026"/>
      <c r="J60" s="1026"/>
      <c r="K60" s="1026"/>
      <c r="L60" s="1026"/>
      <c r="M60" s="1026"/>
      <c r="N60" s="1026"/>
      <c r="O60" s="1026"/>
      <c r="P60" s="1027"/>
      <c r="Q60" s="1028"/>
      <c r="R60" s="1020"/>
      <c r="S60" s="1020"/>
      <c r="T60" s="1020"/>
      <c r="U60" s="1020"/>
      <c r="V60" s="1020"/>
      <c r="W60" s="1020"/>
      <c r="X60" s="1020"/>
      <c r="Y60" s="1020"/>
      <c r="Z60" s="1020"/>
      <c r="AA60" s="1020"/>
      <c r="AB60" s="1020"/>
      <c r="AC60" s="1020"/>
      <c r="AD60" s="1020"/>
      <c r="AE60" s="1029"/>
      <c r="AF60" s="1030"/>
      <c r="AG60" s="1031"/>
      <c r="AH60" s="1031"/>
      <c r="AI60" s="1031"/>
      <c r="AJ60" s="1032"/>
      <c r="AK60" s="1019"/>
      <c r="AL60" s="1020"/>
      <c r="AM60" s="1020"/>
      <c r="AN60" s="1020"/>
      <c r="AO60" s="1020"/>
      <c r="AP60" s="1020"/>
      <c r="AQ60" s="1020"/>
      <c r="AR60" s="1020"/>
      <c r="AS60" s="1020"/>
      <c r="AT60" s="1020"/>
      <c r="AU60" s="1020"/>
      <c r="AV60" s="1020"/>
      <c r="AW60" s="1020"/>
      <c r="AX60" s="1020"/>
      <c r="AY60" s="1020"/>
      <c r="AZ60" s="1021"/>
      <c r="BA60" s="1021"/>
      <c r="BB60" s="1021"/>
      <c r="BC60" s="1021"/>
      <c r="BD60" s="1021"/>
      <c r="BE60" s="966"/>
      <c r="BF60" s="966"/>
      <c r="BG60" s="966"/>
      <c r="BH60" s="966"/>
      <c r="BI60" s="967"/>
      <c r="BJ60" s="91"/>
      <c r="BK60" s="91"/>
      <c r="BL60" s="91"/>
      <c r="BM60" s="91"/>
      <c r="BN60" s="91"/>
      <c r="BO60" s="100"/>
      <c r="BP60" s="100"/>
      <c r="BQ60" s="97">
        <v>54</v>
      </c>
      <c r="BR60" s="98"/>
      <c r="BS60" s="995"/>
      <c r="BT60" s="996"/>
      <c r="BU60" s="996"/>
      <c r="BV60" s="996"/>
      <c r="BW60" s="996"/>
      <c r="BX60" s="996"/>
      <c r="BY60" s="996"/>
      <c r="BZ60" s="996"/>
      <c r="CA60" s="996"/>
      <c r="CB60" s="996"/>
      <c r="CC60" s="996"/>
      <c r="CD60" s="996"/>
      <c r="CE60" s="996"/>
      <c r="CF60" s="996"/>
      <c r="CG60" s="1011"/>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89"/>
    </row>
    <row r="61" spans="1:131" ht="26.25" customHeight="1" thickBot="1" x14ac:dyDescent="0.2">
      <c r="A61" s="97">
        <v>34</v>
      </c>
      <c r="B61" s="1025"/>
      <c r="C61" s="1026"/>
      <c r="D61" s="1026"/>
      <c r="E61" s="1026"/>
      <c r="F61" s="1026"/>
      <c r="G61" s="1026"/>
      <c r="H61" s="1026"/>
      <c r="I61" s="1026"/>
      <c r="J61" s="1026"/>
      <c r="K61" s="1026"/>
      <c r="L61" s="1026"/>
      <c r="M61" s="1026"/>
      <c r="N61" s="1026"/>
      <c r="O61" s="1026"/>
      <c r="P61" s="1027"/>
      <c r="Q61" s="1028"/>
      <c r="R61" s="1020"/>
      <c r="S61" s="1020"/>
      <c r="T61" s="1020"/>
      <c r="U61" s="1020"/>
      <c r="V61" s="1020"/>
      <c r="W61" s="1020"/>
      <c r="X61" s="1020"/>
      <c r="Y61" s="1020"/>
      <c r="Z61" s="1020"/>
      <c r="AA61" s="1020"/>
      <c r="AB61" s="1020"/>
      <c r="AC61" s="1020"/>
      <c r="AD61" s="1020"/>
      <c r="AE61" s="1029"/>
      <c r="AF61" s="1030"/>
      <c r="AG61" s="1031"/>
      <c r="AH61" s="1031"/>
      <c r="AI61" s="1031"/>
      <c r="AJ61" s="1032"/>
      <c r="AK61" s="1019"/>
      <c r="AL61" s="1020"/>
      <c r="AM61" s="1020"/>
      <c r="AN61" s="1020"/>
      <c r="AO61" s="1020"/>
      <c r="AP61" s="1020"/>
      <c r="AQ61" s="1020"/>
      <c r="AR61" s="1020"/>
      <c r="AS61" s="1020"/>
      <c r="AT61" s="1020"/>
      <c r="AU61" s="1020"/>
      <c r="AV61" s="1020"/>
      <c r="AW61" s="1020"/>
      <c r="AX61" s="1020"/>
      <c r="AY61" s="1020"/>
      <c r="AZ61" s="1021"/>
      <c r="BA61" s="1021"/>
      <c r="BB61" s="1021"/>
      <c r="BC61" s="1021"/>
      <c r="BD61" s="1021"/>
      <c r="BE61" s="966"/>
      <c r="BF61" s="966"/>
      <c r="BG61" s="966"/>
      <c r="BH61" s="966"/>
      <c r="BI61" s="967"/>
      <c r="BJ61" s="91"/>
      <c r="BK61" s="91"/>
      <c r="BL61" s="91"/>
      <c r="BM61" s="91"/>
      <c r="BN61" s="91"/>
      <c r="BO61" s="100"/>
      <c r="BP61" s="100"/>
      <c r="BQ61" s="97">
        <v>55</v>
      </c>
      <c r="BR61" s="98"/>
      <c r="BS61" s="995"/>
      <c r="BT61" s="996"/>
      <c r="BU61" s="996"/>
      <c r="BV61" s="996"/>
      <c r="BW61" s="996"/>
      <c r="BX61" s="996"/>
      <c r="BY61" s="996"/>
      <c r="BZ61" s="996"/>
      <c r="CA61" s="996"/>
      <c r="CB61" s="996"/>
      <c r="CC61" s="996"/>
      <c r="CD61" s="996"/>
      <c r="CE61" s="996"/>
      <c r="CF61" s="996"/>
      <c r="CG61" s="1011"/>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89"/>
    </row>
    <row r="62" spans="1:131" ht="26.25" customHeight="1" x14ac:dyDescent="0.15">
      <c r="A62" s="97">
        <v>35</v>
      </c>
      <c r="B62" s="1025"/>
      <c r="C62" s="1026"/>
      <c r="D62" s="1026"/>
      <c r="E62" s="1026"/>
      <c r="F62" s="1026"/>
      <c r="G62" s="1026"/>
      <c r="H62" s="1026"/>
      <c r="I62" s="1026"/>
      <c r="J62" s="1026"/>
      <c r="K62" s="1026"/>
      <c r="L62" s="1026"/>
      <c r="M62" s="1026"/>
      <c r="N62" s="1026"/>
      <c r="O62" s="1026"/>
      <c r="P62" s="1027"/>
      <c r="Q62" s="1028"/>
      <c r="R62" s="1020"/>
      <c r="S62" s="1020"/>
      <c r="T62" s="1020"/>
      <c r="U62" s="1020"/>
      <c r="V62" s="1020"/>
      <c r="W62" s="1020"/>
      <c r="X62" s="1020"/>
      <c r="Y62" s="1020"/>
      <c r="Z62" s="1020"/>
      <c r="AA62" s="1020"/>
      <c r="AB62" s="1020"/>
      <c r="AC62" s="1020"/>
      <c r="AD62" s="1020"/>
      <c r="AE62" s="1029"/>
      <c r="AF62" s="1030"/>
      <c r="AG62" s="1031"/>
      <c r="AH62" s="1031"/>
      <c r="AI62" s="1031"/>
      <c r="AJ62" s="1032"/>
      <c r="AK62" s="1019"/>
      <c r="AL62" s="1020"/>
      <c r="AM62" s="1020"/>
      <c r="AN62" s="1020"/>
      <c r="AO62" s="1020"/>
      <c r="AP62" s="1020"/>
      <c r="AQ62" s="1020"/>
      <c r="AR62" s="1020"/>
      <c r="AS62" s="1020"/>
      <c r="AT62" s="1020"/>
      <c r="AU62" s="1020"/>
      <c r="AV62" s="1020"/>
      <c r="AW62" s="1020"/>
      <c r="AX62" s="1020"/>
      <c r="AY62" s="1020"/>
      <c r="AZ62" s="1021"/>
      <c r="BA62" s="1021"/>
      <c r="BB62" s="1021"/>
      <c r="BC62" s="1021"/>
      <c r="BD62" s="1021"/>
      <c r="BE62" s="966"/>
      <c r="BF62" s="966"/>
      <c r="BG62" s="966"/>
      <c r="BH62" s="966"/>
      <c r="BI62" s="967"/>
      <c r="BJ62" s="1022" t="s">
        <v>346</v>
      </c>
      <c r="BK62" s="1023"/>
      <c r="BL62" s="1023"/>
      <c r="BM62" s="1023"/>
      <c r="BN62" s="1024"/>
      <c r="BO62" s="100"/>
      <c r="BP62" s="100"/>
      <c r="BQ62" s="97">
        <v>56</v>
      </c>
      <c r="BR62" s="98"/>
      <c r="BS62" s="995"/>
      <c r="BT62" s="996"/>
      <c r="BU62" s="996"/>
      <c r="BV62" s="996"/>
      <c r="BW62" s="996"/>
      <c r="BX62" s="996"/>
      <c r="BY62" s="996"/>
      <c r="BZ62" s="996"/>
      <c r="CA62" s="996"/>
      <c r="CB62" s="996"/>
      <c r="CC62" s="996"/>
      <c r="CD62" s="996"/>
      <c r="CE62" s="996"/>
      <c r="CF62" s="996"/>
      <c r="CG62" s="1011"/>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89"/>
    </row>
    <row r="63" spans="1:131" ht="26.25" customHeight="1" thickBot="1" x14ac:dyDescent="0.2">
      <c r="A63" s="99" t="s">
        <v>325</v>
      </c>
      <c r="B63" s="931" t="s">
        <v>347</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5"/>
      <c r="AF63" s="1016">
        <v>356</v>
      </c>
      <c r="AG63" s="953"/>
      <c r="AH63" s="953"/>
      <c r="AI63" s="953"/>
      <c r="AJ63" s="1017"/>
      <c r="AK63" s="1018"/>
      <c r="AL63" s="957"/>
      <c r="AM63" s="957"/>
      <c r="AN63" s="957"/>
      <c r="AO63" s="957"/>
      <c r="AP63" s="953">
        <v>1698</v>
      </c>
      <c r="AQ63" s="953"/>
      <c r="AR63" s="953"/>
      <c r="AS63" s="953"/>
      <c r="AT63" s="953"/>
      <c r="AU63" s="953">
        <v>1691</v>
      </c>
      <c r="AV63" s="953"/>
      <c r="AW63" s="953"/>
      <c r="AX63" s="953"/>
      <c r="AY63" s="953"/>
      <c r="AZ63" s="1012"/>
      <c r="BA63" s="1012"/>
      <c r="BB63" s="1012"/>
      <c r="BC63" s="1012"/>
      <c r="BD63" s="1012"/>
      <c r="BE63" s="954"/>
      <c r="BF63" s="954"/>
      <c r="BG63" s="954"/>
      <c r="BH63" s="954"/>
      <c r="BI63" s="955"/>
      <c r="BJ63" s="1013" t="s">
        <v>62</v>
      </c>
      <c r="BK63" s="947"/>
      <c r="BL63" s="947"/>
      <c r="BM63" s="947"/>
      <c r="BN63" s="1014"/>
      <c r="BO63" s="100"/>
      <c r="BP63" s="100"/>
      <c r="BQ63" s="97">
        <v>57</v>
      </c>
      <c r="BR63" s="98"/>
      <c r="BS63" s="995"/>
      <c r="BT63" s="996"/>
      <c r="BU63" s="996"/>
      <c r="BV63" s="996"/>
      <c r="BW63" s="996"/>
      <c r="BX63" s="996"/>
      <c r="BY63" s="996"/>
      <c r="BZ63" s="996"/>
      <c r="CA63" s="996"/>
      <c r="CB63" s="996"/>
      <c r="CC63" s="996"/>
      <c r="CD63" s="996"/>
      <c r="CE63" s="996"/>
      <c r="CF63" s="996"/>
      <c r="CG63" s="1011"/>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5"/>
      <c r="BT64" s="996"/>
      <c r="BU64" s="996"/>
      <c r="BV64" s="996"/>
      <c r="BW64" s="996"/>
      <c r="BX64" s="996"/>
      <c r="BY64" s="996"/>
      <c r="BZ64" s="996"/>
      <c r="CA64" s="996"/>
      <c r="CB64" s="996"/>
      <c r="CC64" s="996"/>
      <c r="CD64" s="996"/>
      <c r="CE64" s="996"/>
      <c r="CF64" s="996"/>
      <c r="CG64" s="1011"/>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89"/>
    </row>
    <row r="65" spans="1:131" ht="26.25" customHeight="1" thickBot="1" x14ac:dyDescent="0.2">
      <c r="A65" s="91" t="s">
        <v>348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5"/>
      <c r="BT65" s="996"/>
      <c r="BU65" s="996"/>
      <c r="BV65" s="996"/>
      <c r="BW65" s="996"/>
      <c r="BX65" s="996"/>
      <c r="BY65" s="996"/>
      <c r="BZ65" s="996"/>
      <c r="CA65" s="996"/>
      <c r="CB65" s="996"/>
      <c r="CC65" s="996"/>
      <c r="CD65" s="996"/>
      <c r="CE65" s="996"/>
      <c r="CF65" s="996"/>
      <c r="CG65" s="1011"/>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89"/>
    </row>
    <row r="66" spans="1:131" ht="26.25" customHeight="1" x14ac:dyDescent="0.15">
      <c r="A66" s="998" t="s">
        <v>349</v>
      </c>
      <c r="B66" s="999"/>
      <c r="C66" s="999"/>
      <c r="D66" s="999"/>
      <c r="E66" s="999"/>
      <c r="F66" s="999"/>
      <c r="G66" s="999"/>
      <c r="H66" s="999"/>
      <c r="I66" s="999"/>
      <c r="J66" s="999"/>
      <c r="K66" s="999"/>
      <c r="L66" s="999"/>
      <c r="M66" s="999"/>
      <c r="N66" s="999"/>
      <c r="O66" s="999"/>
      <c r="P66" s="1000"/>
      <c r="Q66" s="984" t="s">
        <v>329</v>
      </c>
      <c r="R66" s="985"/>
      <c r="S66" s="985"/>
      <c r="T66" s="985"/>
      <c r="U66" s="986"/>
      <c r="V66" s="984" t="s">
        <v>330</v>
      </c>
      <c r="W66" s="985"/>
      <c r="X66" s="985"/>
      <c r="Y66" s="985"/>
      <c r="Z66" s="986"/>
      <c r="AA66" s="984" t="s">
        <v>331</v>
      </c>
      <c r="AB66" s="985"/>
      <c r="AC66" s="985"/>
      <c r="AD66" s="985"/>
      <c r="AE66" s="986"/>
      <c r="AF66" s="1004" t="s">
        <v>332</v>
      </c>
      <c r="AG66" s="1005"/>
      <c r="AH66" s="1005"/>
      <c r="AI66" s="1005"/>
      <c r="AJ66" s="1006"/>
      <c r="AK66" s="984" t="s">
        <v>333</v>
      </c>
      <c r="AL66" s="999"/>
      <c r="AM66" s="999"/>
      <c r="AN66" s="999"/>
      <c r="AO66" s="1000"/>
      <c r="AP66" s="984" t="s">
        <v>334</v>
      </c>
      <c r="AQ66" s="985"/>
      <c r="AR66" s="985"/>
      <c r="AS66" s="985"/>
      <c r="AT66" s="986"/>
      <c r="AU66" s="984" t="s">
        <v>350</v>
      </c>
      <c r="AV66" s="985"/>
      <c r="AW66" s="985"/>
      <c r="AX66" s="985"/>
      <c r="AY66" s="986"/>
      <c r="AZ66" s="984" t="s">
        <v>308</v>
      </c>
      <c r="BA66" s="985"/>
      <c r="BB66" s="985"/>
      <c r="BC66" s="985"/>
      <c r="BD66" s="990"/>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987"/>
      <c r="R67" s="988"/>
      <c r="S67" s="988"/>
      <c r="T67" s="988"/>
      <c r="U67" s="989"/>
      <c r="V67" s="987"/>
      <c r="W67" s="988"/>
      <c r="X67" s="988"/>
      <c r="Y67" s="988"/>
      <c r="Z67" s="989"/>
      <c r="AA67" s="987"/>
      <c r="AB67" s="988"/>
      <c r="AC67" s="988"/>
      <c r="AD67" s="988"/>
      <c r="AE67" s="989"/>
      <c r="AF67" s="1007"/>
      <c r="AG67" s="1008"/>
      <c r="AH67" s="1008"/>
      <c r="AI67" s="1008"/>
      <c r="AJ67" s="1009"/>
      <c r="AK67" s="1010"/>
      <c r="AL67" s="1002"/>
      <c r="AM67" s="1002"/>
      <c r="AN67" s="1002"/>
      <c r="AO67" s="1003"/>
      <c r="AP67" s="987"/>
      <c r="AQ67" s="988"/>
      <c r="AR67" s="988"/>
      <c r="AS67" s="988"/>
      <c r="AT67" s="989"/>
      <c r="AU67" s="987"/>
      <c r="AV67" s="988"/>
      <c r="AW67" s="988"/>
      <c r="AX67" s="988"/>
      <c r="AY67" s="989"/>
      <c r="AZ67" s="987"/>
      <c r="BA67" s="988"/>
      <c r="BB67" s="988"/>
      <c r="BC67" s="988"/>
      <c r="BD67" s="991"/>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80" t="s">
        <v>351</v>
      </c>
      <c r="C68" s="981"/>
      <c r="D68" s="981"/>
      <c r="E68" s="981"/>
      <c r="F68" s="981"/>
      <c r="G68" s="981"/>
      <c r="H68" s="981"/>
      <c r="I68" s="981"/>
      <c r="J68" s="981"/>
      <c r="K68" s="981"/>
      <c r="L68" s="981"/>
      <c r="M68" s="981"/>
      <c r="N68" s="981"/>
      <c r="O68" s="981"/>
      <c r="P68" s="982"/>
      <c r="Q68" s="983">
        <v>1897</v>
      </c>
      <c r="R68" s="977"/>
      <c r="S68" s="977"/>
      <c r="T68" s="977"/>
      <c r="U68" s="977"/>
      <c r="V68" s="977">
        <v>1841</v>
      </c>
      <c r="W68" s="977"/>
      <c r="X68" s="977"/>
      <c r="Y68" s="977"/>
      <c r="Z68" s="977"/>
      <c r="AA68" s="977">
        <v>57</v>
      </c>
      <c r="AB68" s="977"/>
      <c r="AC68" s="977"/>
      <c r="AD68" s="977"/>
      <c r="AE68" s="977"/>
      <c r="AF68" s="977">
        <v>57</v>
      </c>
      <c r="AG68" s="977"/>
      <c r="AH68" s="977"/>
      <c r="AI68" s="977"/>
      <c r="AJ68" s="977"/>
      <c r="AK68" s="977" t="s">
        <v>319</v>
      </c>
      <c r="AL68" s="977"/>
      <c r="AM68" s="977"/>
      <c r="AN68" s="977"/>
      <c r="AO68" s="977"/>
      <c r="AP68" s="977" t="s">
        <v>319</v>
      </c>
      <c r="AQ68" s="977"/>
      <c r="AR68" s="977"/>
      <c r="AS68" s="977"/>
      <c r="AT68" s="977"/>
      <c r="AU68" s="977" t="s">
        <v>319</v>
      </c>
      <c r="AV68" s="977"/>
      <c r="AW68" s="977"/>
      <c r="AX68" s="977"/>
      <c r="AY68" s="977"/>
      <c r="AZ68" s="978"/>
      <c r="BA68" s="978"/>
      <c r="BB68" s="978"/>
      <c r="BC68" s="978"/>
      <c r="BD68" s="979"/>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352</v>
      </c>
      <c r="C69" s="969"/>
      <c r="D69" s="969"/>
      <c r="E69" s="969"/>
      <c r="F69" s="969"/>
      <c r="G69" s="969"/>
      <c r="H69" s="969"/>
      <c r="I69" s="969"/>
      <c r="J69" s="969"/>
      <c r="K69" s="969"/>
      <c r="L69" s="969"/>
      <c r="M69" s="969"/>
      <c r="N69" s="969"/>
      <c r="O69" s="969"/>
      <c r="P69" s="970"/>
      <c r="Q69" s="971">
        <v>5195</v>
      </c>
      <c r="R69" s="965"/>
      <c r="S69" s="965"/>
      <c r="T69" s="965"/>
      <c r="U69" s="965"/>
      <c r="V69" s="965">
        <v>5087</v>
      </c>
      <c r="W69" s="965"/>
      <c r="X69" s="965"/>
      <c r="Y69" s="965"/>
      <c r="Z69" s="965"/>
      <c r="AA69" s="965">
        <v>108</v>
      </c>
      <c r="AB69" s="965"/>
      <c r="AC69" s="965"/>
      <c r="AD69" s="965"/>
      <c r="AE69" s="965"/>
      <c r="AF69" s="965">
        <v>108</v>
      </c>
      <c r="AG69" s="965"/>
      <c r="AH69" s="965"/>
      <c r="AI69" s="965"/>
      <c r="AJ69" s="965"/>
      <c r="AK69" s="965">
        <v>24</v>
      </c>
      <c r="AL69" s="965"/>
      <c r="AM69" s="965"/>
      <c r="AN69" s="965"/>
      <c r="AO69" s="965"/>
      <c r="AP69" s="965">
        <v>2207</v>
      </c>
      <c r="AQ69" s="965"/>
      <c r="AR69" s="965"/>
      <c r="AS69" s="965"/>
      <c r="AT69" s="965"/>
      <c r="AU69" s="965">
        <v>31</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39.950000000000003" customHeight="1" x14ac:dyDescent="0.15">
      <c r="A70" s="97">
        <v>3</v>
      </c>
      <c r="B70" s="976" t="s">
        <v>353</v>
      </c>
      <c r="C70" s="969"/>
      <c r="D70" s="969"/>
      <c r="E70" s="969"/>
      <c r="F70" s="969"/>
      <c r="G70" s="969"/>
      <c r="H70" s="969"/>
      <c r="I70" s="969"/>
      <c r="J70" s="969"/>
      <c r="K70" s="969"/>
      <c r="L70" s="969"/>
      <c r="M70" s="969"/>
      <c r="N70" s="969"/>
      <c r="O70" s="969"/>
      <c r="P70" s="970"/>
      <c r="Q70" s="971">
        <v>2</v>
      </c>
      <c r="R70" s="965"/>
      <c r="S70" s="965"/>
      <c r="T70" s="965"/>
      <c r="U70" s="965"/>
      <c r="V70" s="965">
        <v>2</v>
      </c>
      <c r="W70" s="965"/>
      <c r="X70" s="965"/>
      <c r="Y70" s="965"/>
      <c r="Z70" s="965"/>
      <c r="AA70" s="965">
        <v>0</v>
      </c>
      <c r="AB70" s="965"/>
      <c r="AC70" s="965"/>
      <c r="AD70" s="965"/>
      <c r="AE70" s="965"/>
      <c r="AF70" s="965">
        <v>0</v>
      </c>
      <c r="AG70" s="965"/>
      <c r="AH70" s="965"/>
      <c r="AI70" s="965"/>
      <c r="AJ70" s="965"/>
      <c r="AK70" s="965" t="s">
        <v>319</v>
      </c>
      <c r="AL70" s="965"/>
      <c r="AM70" s="965"/>
      <c r="AN70" s="965"/>
      <c r="AO70" s="965"/>
      <c r="AP70" s="965" t="s">
        <v>319</v>
      </c>
      <c r="AQ70" s="965"/>
      <c r="AR70" s="965"/>
      <c r="AS70" s="965"/>
      <c r="AT70" s="965"/>
      <c r="AU70" s="965" t="s">
        <v>319</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354</v>
      </c>
      <c r="C71" s="969"/>
      <c r="D71" s="969"/>
      <c r="E71" s="969"/>
      <c r="F71" s="969"/>
      <c r="G71" s="969"/>
      <c r="H71" s="969"/>
      <c r="I71" s="969"/>
      <c r="J71" s="969"/>
      <c r="K71" s="969"/>
      <c r="L71" s="969"/>
      <c r="M71" s="969"/>
      <c r="N71" s="969"/>
      <c r="O71" s="969"/>
      <c r="P71" s="970"/>
      <c r="Q71" s="971">
        <v>115</v>
      </c>
      <c r="R71" s="965"/>
      <c r="S71" s="965"/>
      <c r="T71" s="965"/>
      <c r="U71" s="965"/>
      <c r="V71" s="965">
        <v>107</v>
      </c>
      <c r="W71" s="965"/>
      <c r="X71" s="965"/>
      <c r="Y71" s="965"/>
      <c r="Z71" s="965"/>
      <c r="AA71" s="965">
        <v>8</v>
      </c>
      <c r="AB71" s="965"/>
      <c r="AC71" s="965"/>
      <c r="AD71" s="965"/>
      <c r="AE71" s="965"/>
      <c r="AF71" s="965">
        <v>8</v>
      </c>
      <c r="AG71" s="965"/>
      <c r="AH71" s="965"/>
      <c r="AI71" s="965"/>
      <c r="AJ71" s="965"/>
      <c r="AK71" s="965">
        <v>34</v>
      </c>
      <c r="AL71" s="965"/>
      <c r="AM71" s="965"/>
      <c r="AN71" s="965"/>
      <c r="AO71" s="965"/>
      <c r="AP71" s="965" t="s">
        <v>319</v>
      </c>
      <c r="AQ71" s="965"/>
      <c r="AR71" s="965"/>
      <c r="AS71" s="965"/>
      <c r="AT71" s="965"/>
      <c r="AU71" s="965" t="s">
        <v>319</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355</v>
      </c>
      <c r="C72" s="969"/>
      <c r="D72" s="969"/>
      <c r="E72" s="969"/>
      <c r="F72" s="969"/>
      <c r="G72" s="969"/>
      <c r="H72" s="969"/>
      <c r="I72" s="969"/>
      <c r="J72" s="969"/>
      <c r="K72" s="969"/>
      <c r="L72" s="969"/>
      <c r="M72" s="969"/>
      <c r="N72" s="969"/>
      <c r="O72" s="969"/>
      <c r="P72" s="970"/>
      <c r="Q72" s="971">
        <v>88193</v>
      </c>
      <c r="R72" s="965"/>
      <c r="S72" s="965"/>
      <c r="T72" s="965"/>
      <c r="U72" s="965"/>
      <c r="V72" s="965">
        <v>87571</v>
      </c>
      <c r="W72" s="965"/>
      <c r="X72" s="965"/>
      <c r="Y72" s="965"/>
      <c r="Z72" s="965"/>
      <c r="AA72" s="965">
        <v>622</v>
      </c>
      <c r="AB72" s="965"/>
      <c r="AC72" s="965"/>
      <c r="AD72" s="965"/>
      <c r="AE72" s="965"/>
      <c r="AF72" s="965">
        <v>622</v>
      </c>
      <c r="AG72" s="965"/>
      <c r="AH72" s="965"/>
      <c r="AI72" s="965"/>
      <c r="AJ72" s="965"/>
      <c r="AK72" s="965">
        <v>242</v>
      </c>
      <c r="AL72" s="965"/>
      <c r="AM72" s="965"/>
      <c r="AN72" s="965"/>
      <c r="AO72" s="965"/>
      <c r="AP72" s="965" t="s">
        <v>319</v>
      </c>
      <c r="AQ72" s="965"/>
      <c r="AR72" s="965"/>
      <c r="AS72" s="965"/>
      <c r="AT72" s="965"/>
      <c r="AU72" s="965" t="s">
        <v>319</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325</v>
      </c>
      <c r="B88" s="931" t="s">
        <v>356</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795</v>
      </c>
      <c r="AG88" s="953"/>
      <c r="AH88" s="953"/>
      <c r="AI88" s="953"/>
      <c r="AJ88" s="953"/>
      <c r="AK88" s="957"/>
      <c r="AL88" s="957"/>
      <c r="AM88" s="957"/>
      <c r="AN88" s="957"/>
      <c r="AO88" s="957"/>
      <c r="AP88" s="953">
        <v>2207</v>
      </c>
      <c r="AQ88" s="953"/>
      <c r="AR88" s="953"/>
      <c r="AS88" s="953"/>
      <c r="AT88" s="953"/>
      <c r="AU88" s="953">
        <v>31</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31" t="s">
        <v>357</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66</v>
      </c>
      <c r="CS102" s="947"/>
      <c r="CT102" s="947"/>
      <c r="CU102" s="947"/>
      <c r="CV102" s="948"/>
      <c r="CW102" s="946" t="s">
        <v>319</v>
      </c>
      <c r="CX102" s="947"/>
      <c r="CY102" s="947"/>
      <c r="CZ102" s="947"/>
      <c r="DA102" s="948"/>
      <c r="DB102" s="946" t="s">
        <v>319</v>
      </c>
      <c r="DC102" s="947"/>
      <c r="DD102" s="947"/>
      <c r="DE102" s="947"/>
      <c r="DF102" s="948"/>
      <c r="DG102" s="946" t="s">
        <v>319</v>
      </c>
      <c r="DH102" s="947"/>
      <c r="DI102" s="947"/>
      <c r="DJ102" s="947"/>
      <c r="DK102" s="948"/>
      <c r="DL102" s="946" t="s">
        <v>319</v>
      </c>
      <c r="DM102" s="947"/>
      <c r="DN102" s="947"/>
      <c r="DO102" s="947"/>
      <c r="DP102" s="948"/>
      <c r="DQ102" s="946" t="s">
        <v>319</v>
      </c>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358</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359</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362</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363</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364</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365</v>
      </c>
      <c r="AB109" s="890"/>
      <c r="AC109" s="890"/>
      <c r="AD109" s="890"/>
      <c r="AE109" s="891"/>
      <c r="AF109" s="892" t="s">
        <v>366</v>
      </c>
      <c r="AG109" s="890"/>
      <c r="AH109" s="890"/>
      <c r="AI109" s="890"/>
      <c r="AJ109" s="891"/>
      <c r="AK109" s="892" t="s">
        <v>238</v>
      </c>
      <c r="AL109" s="890"/>
      <c r="AM109" s="890"/>
      <c r="AN109" s="890"/>
      <c r="AO109" s="891"/>
      <c r="AP109" s="892" t="s">
        <v>367</v>
      </c>
      <c r="AQ109" s="890"/>
      <c r="AR109" s="890"/>
      <c r="AS109" s="890"/>
      <c r="AT109" s="923"/>
      <c r="AU109" s="889" t="s">
        <v>364</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365</v>
      </c>
      <c r="BR109" s="890"/>
      <c r="BS109" s="890"/>
      <c r="BT109" s="890"/>
      <c r="BU109" s="891"/>
      <c r="BV109" s="892" t="s">
        <v>366</v>
      </c>
      <c r="BW109" s="890"/>
      <c r="BX109" s="890"/>
      <c r="BY109" s="890"/>
      <c r="BZ109" s="891"/>
      <c r="CA109" s="892" t="s">
        <v>238</v>
      </c>
      <c r="CB109" s="890"/>
      <c r="CC109" s="890"/>
      <c r="CD109" s="890"/>
      <c r="CE109" s="891"/>
      <c r="CF109" s="930" t="s">
        <v>367</v>
      </c>
      <c r="CG109" s="930"/>
      <c r="CH109" s="930"/>
      <c r="CI109" s="930"/>
      <c r="CJ109" s="930"/>
      <c r="CK109" s="892" t="s">
        <v>368</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365</v>
      </c>
      <c r="DH109" s="890"/>
      <c r="DI109" s="890"/>
      <c r="DJ109" s="890"/>
      <c r="DK109" s="891"/>
      <c r="DL109" s="892" t="s">
        <v>366</v>
      </c>
      <c r="DM109" s="890"/>
      <c r="DN109" s="890"/>
      <c r="DO109" s="890"/>
      <c r="DP109" s="891"/>
      <c r="DQ109" s="892" t="s">
        <v>238</v>
      </c>
      <c r="DR109" s="890"/>
      <c r="DS109" s="890"/>
      <c r="DT109" s="890"/>
      <c r="DU109" s="891"/>
      <c r="DV109" s="892" t="s">
        <v>367</v>
      </c>
      <c r="DW109" s="890"/>
      <c r="DX109" s="890"/>
      <c r="DY109" s="890"/>
      <c r="DZ109" s="923"/>
    </row>
    <row r="110" spans="1:131" s="89" customFormat="1" ht="26.25" customHeight="1" x14ac:dyDescent="0.15">
      <c r="A110" s="801" t="s">
        <v>369</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398068</v>
      </c>
      <c r="AB110" s="883"/>
      <c r="AC110" s="883"/>
      <c r="AD110" s="883"/>
      <c r="AE110" s="884"/>
      <c r="AF110" s="885">
        <v>425277</v>
      </c>
      <c r="AG110" s="883"/>
      <c r="AH110" s="883"/>
      <c r="AI110" s="883"/>
      <c r="AJ110" s="884"/>
      <c r="AK110" s="885">
        <v>437646</v>
      </c>
      <c r="AL110" s="883"/>
      <c r="AM110" s="883"/>
      <c r="AN110" s="883"/>
      <c r="AO110" s="884"/>
      <c r="AP110" s="886">
        <v>22</v>
      </c>
      <c r="AQ110" s="887"/>
      <c r="AR110" s="887"/>
      <c r="AS110" s="887"/>
      <c r="AT110" s="888"/>
      <c r="AU110" s="924" t="s">
        <v>370</v>
      </c>
      <c r="AV110" s="925"/>
      <c r="AW110" s="925"/>
      <c r="AX110" s="925"/>
      <c r="AY110" s="925"/>
      <c r="AZ110" s="834" t="s">
        <v>371</v>
      </c>
      <c r="BA110" s="802"/>
      <c r="BB110" s="802"/>
      <c r="BC110" s="802"/>
      <c r="BD110" s="802"/>
      <c r="BE110" s="802"/>
      <c r="BF110" s="802"/>
      <c r="BG110" s="802"/>
      <c r="BH110" s="802"/>
      <c r="BI110" s="802"/>
      <c r="BJ110" s="802"/>
      <c r="BK110" s="802"/>
      <c r="BL110" s="802"/>
      <c r="BM110" s="802"/>
      <c r="BN110" s="802"/>
      <c r="BO110" s="802"/>
      <c r="BP110" s="803"/>
      <c r="BQ110" s="835">
        <v>4196128</v>
      </c>
      <c r="BR110" s="819"/>
      <c r="BS110" s="819"/>
      <c r="BT110" s="819"/>
      <c r="BU110" s="819"/>
      <c r="BV110" s="819">
        <v>4179716</v>
      </c>
      <c r="BW110" s="819"/>
      <c r="BX110" s="819"/>
      <c r="BY110" s="819"/>
      <c r="BZ110" s="819"/>
      <c r="CA110" s="819">
        <v>4245047</v>
      </c>
      <c r="CB110" s="819"/>
      <c r="CC110" s="819"/>
      <c r="CD110" s="819"/>
      <c r="CE110" s="819"/>
      <c r="CF110" s="857">
        <v>213.7</v>
      </c>
      <c r="CG110" s="858"/>
      <c r="CH110" s="858"/>
      <c r="CI110" s="858"/>
      <c r="CJ110" s="858"/>
      <c r="CK110" s="920" t="s">
        <v>372</v>
      </c>
      <c r="CL110" s="877"/>
      <c r="CM110" s="834" t="s">
        <v>373</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62</v>
      </c>
      <c r="DH110" s="819"/>
      <c r="DI110" s="819"/>
      <c r="DJ110" s="819"/>
      <c r="DK110" s="819"/>
      <c r="DL110" s="819" t="s">
        <v>62</v>
      </c>
      <c r="DM110" s="819"/>
      <c r="DN110" s="819"/>
      <c r="DO110" s="819"/>
      <c r="DP110" s="819"/>
      <c r="DQ110" s="819" t="s">
        <v>62</v>
      </c>
      <c r="DR110" s="819"/>
      <c r="DS110" s="819"/>
      <c r="DT110" s="819"/>
      <c r="DU110" s="819"/>
      <c r="DV110" s="820" t="s">
        <v>62</v>
      </c>
      <c r="DW110" s="820"/>
      <c r="DX110" s="820"/>
      <c r="DY110" s="820"/>
      <c r="DZ110" s="821"/>
    </row>
    <row r="111" spans="1:131" s="89" customFormat="1" ht="26.25" customHeight="1" x14ac:dyDescent="0.15">
      <c r="A111" s="768" t="s">
        <v>374</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62</v>
      </c>
      <c r="AB111" s="907"/>
      <c r="AC111" s="907"/>
      <c r="AD111" s="907"/>
      <c r="AE111" s="908"/>
      <c r="AF111" s="909" t="s">
        <v>62</v>
      </c>
      <c r="AG111" s="907"/>
      <c r="AH111" s="907"/>
      <c r="AI111" s="907"/>
      <c r="AJ111" s="908"/>
      <c r="AK111" s="909" t="s">
        <v>62</v>
      </c>
      <c r="AL111" s="907"/>
      <c r="AM111" s="907"/>
      <c r="AN111" s="907"/>
      <c r="AO111" s="908"/>
      <c r="AP111" s="910" t="s">
        <v>62</v>
      </c>
      <c r="AQ111" s="911"/>
      <c r="AR111" s="911"/>
      <c r="AS111" s="911"/>
      <c r="AT111" s="912"/>
      <c r="AU111" s="926"/>
      <c r="AV111" s="927"/>
      <c r="AW111" s="927"/>
      <c r="AX111" s="927"/>
      <c r="AY111" s="927"/>
      <c r="AZ111" s="809" t="s">
        <v>375</v>
      </c>
      <c r="BA111" s="746"/>
      <c r="BB111" s="746"/>
      <c r="BC111" s="746"/>
      <c r="BD111" s="746"/>
      <c r="BE111" s="746"/>
      <c r="BF111" s="746"/>
      <c r="BG111" s="746"/>
      <c r="BH111" s="746"/>
      <c r="BI111" s="746"/>
      <c r="BJ111" s="746"/>
      <c r="BK111" s="746"/>
      <c r="BL111" s="746"/>
      <c r="BM111" s="746"/>
      <c r="BN111" s="746"/>
      <c r="BO111" s="746"/>
      <c r="BP111" s="747"/>
      <c r="BQ111" s="810" t="s">
        <v>62</v>
      </c>
      <c r="BR111" s="811"/>
      <c r="BS111" s="811"/>
      <c r="BT111" s="811"/>
      <c r="BU111" s="811"/>
      <c r="BV111" s="811" t="s">
        <v>62</v>
      </c>
      <c r="BW111" s="811"/>
      <c r="BX111" s="811"/>
      <c r="BY111" s="811"/>
      <c r="BZ111" s="811"/>
      <c r="CA111" s="811" t="s">
        <v>62</v>
      </c>
      <c r="CB111" s="811"/>
      <c r="CC111" s="811"/>
      <c r="CD111" s="811"/>
      <c r="CE111" s="811"/>
      <c r="CF111" s="866" t="s">
        <v>62</v>
      </c>
      <c r="CG111" s="867"/>
      <c r="CH111" s="867"/>
      <c r="CI111" s="867"/>
      <c r="CJ111" s="867"/>
      <c r="CK111" s="921"/>
      <c r="CL111" s="879"/>
      <c r="CM111" s="809" t="s">
        <v>376</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62</v>
      </c>
      <c r="DH111" s="811"/>
      <c r="DI111" s="811"/>
      <c r="DJ111" s="811"/>
      <c r="DK111" s="811"/>
      <c r="DL111" s="811" t="s">
        <v>62</v>
      </c>
      <c r="DM111" s="811"/>
      <c r="DN111" s="811"/>
      <c r="DO111" s="811"/>
      <c r="DP111" s="811"/>
      <c r="DQ111" s="811" t="s">
        <v>62</v>
      </c>
      <c r="DR111" s="811"/>
      <c r="DS111" s="811"/>
      <c r="DT111" s="811"/>
      <c r="DU111" s="811"/>
      <c r="DV111" s="788" t="s">
        <v>62</v>
      </c>
      <c r="DW111" s="788"/>
      <c r="DX111" s="788"/>
      <c r="DY111" s="788"/>
      <c r="DZ111" s="789"/>
    </row>
    <row r="112" spans="1:131" s="89" customFormat="1" ht="26.25" customHeight="1" x14ac:dyDescent="0.15">
      <c r="A112" s="913" t="s">
        <v>377</v>
      </c>
      <c r="B112" s="914"/>
      <c r="C112" s="746" t="s">
        <v>378</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5" t="s">
        <v>62</v>
      </c>
      <c r="AQ112" s="816"/>
      <c r="AR112" s="816"/>
      <c r="AS112" s="816"/>
      <c r="AT112" s="817"/>
      <c r="AU112" s="926"/>
      <c r="AV112" s="927"/>
      <c r="AW112" s="927"/>
      <c r="AX112" s="927"/>
      <c r="AY112" s="927"/>
      <c r="AZ112" s="809" t="s">
        <v>379</v>
      </c>
      <c r="BA112" s="746"/>
      <c r="BB112" s="746"/>
      <c r="BC112" s="746"/>
      <c r="BD112" s="746"/>
      <c r="BE112" s="746"/>
      <c r="BF112" s="746"/>
      <c r="BG112" s="746"/>
      <c r="BH112" s="746"/>
      <c r="BI112" s="746"/>
      <c r="BJ112" s="746"/>
      <c r="BK112" s="746"/>
      <c r="BL112" s="746"/>
      <c r="BM112" s="746"/>
      <c r="BN112" s="746"/>
      <c r="BO112" s="746"/>
      <c r="BP112" s="747"/>
      <c r="BQ112" s="810">
        <v>1529126</v>
      </c>
      <c r="BR112" s="811"/>
      <c r="BS112" s="811"/>
      <c r="BT112" s="811"/>
      <c r="BU112" s="811"/>
      <c r="BV112" s="811">
        <v>1510691</v>
      </c>
      <c r="BW112" s="811"/>
      <c r="BX112" s="811"/>
      <c r="BY112" s="811"/>
      <c r="BZ112" s="811"/>
      <c r="CA112" s="811">
        <v>1490194</v>
      </c>
      <c r="CB112" s="811"/>
      <c r="CC112" s="811"/>
      <c r="CD112" s="811"/>
      <c r="CE112" s="811"/>
      <c r="CF112" s="866">
        <v>75</v>
      </c>
      <c r="CG112" s="867"/>
      <c r="CH112" s="867"/>
      <c r="CI112" s="867"/>
      <c r="CJ112" s="867"/>
      <c r="CK112" s="921"/>
      <c r="CL112" s="879"/>
      <c r="CM112" s="809" t="s">
        <v>380</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62</v>
      </c>
      <c r="DH112" s="811"/>
      <c r="DI112" s="811"/>
      <c r="DJ112" s="811"/>
      <c r="DK112" s="811"/>
      <c r="DL112" s="811" t="s">
        <v>62</v>
      </c>
      <c r="DM112" s="811"/>
      <c r="DN112" s="811"/>
      <c r="DO112" s="811"/>
      <c r="DP112" s="811"/>
      <c r="DQ112" s="811" t="s">
        <v>62</v>
      </c>
      <c r="DR112" s="811"/>
      <c r="DS112" s="811"/>
      <c r="DT112" s="811"/>
      <c r="DU112" s="811"/>
      <c r="DV112" s="788" t="s">
        <v>62</v>
      </c>
      <c r="DW112" s="788"/>
      <c r="DX112" s="788"/>
      <c r="DY112" s="788"/>
      <c r="DZ112" s="789"/>
    </row>
    <row r="113" spans="1:130" s="89" customFormat="1" ht="26.25" customHeight="1" x14ac:dyDescent="0.15">
      <c r="A113" s="915"/>
      <c r="B113" s="916"/>
      <c r="C113" s="746" t="s">
        <v>381</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148885</v>
      </c>
      <c r="AB113" s="907"/>
      <c r="AC113" s="907"/>
      <c r="AD113" s="907"/>
      <c r="AE113" s="908"/>
      <c r="AF113" s="909">
        <v>156920</v>
      </c>
      <c r="AG113" s="907"/>
      <c r="AH113" s="907"/>
      <c r="AI113" s="907"/>
      <c r="AJ113" s="908"/>
      <c r="AK113" s="909">
        <v>169947</v>
      </c>
      <c r="AL113" s="907"/>
      <c r="AM113" s="907"/>
      <c r="AN113" s="907"/>
      <c r="AO113" s="908"/>
      <c r="AP113" s="910">
        <v>8.6</v>
      </c>
      <c r="AQ113" s="911"/>
      <c r="AR113" s="911"/>
      <c r="AS113" s="911"/>
      <c r="AT113" s="912"/>
      <c r="AU113" s="926"/>
      <c r="AV113" s="927"/>
      <c r="AW113" s="927"/>
      <c r="AX113" s="927"/>
      <c r="AY113" s="927"/>
      <c r="AZ113" s="809" t="s">
        <v>382</v>
      </c>
      <c r="BA113" s="746"/>
      <c r="BB113" s="746"/>
      <c r="BC113" s="746"/>
      <c r="BD113" s="746"/>
      <c r="BE113" s="746"/>
      <c r="BF113" s="746"/>
      <c r="BG113" s="746"/>
      <c r="BH113" s="746"/>
      <c r="BI113" s="746"/>
      <c r="BJ113" s="746"/>
      <c r="BK113" s="746"/>
      <c r="BL113" s="746"/>
      <c r="BM113" s="746"/>
      <c r="BN113" s="746"/>
      <c r="BO113" s="746"/>
      <c r="BP113" s="747"/>
      <c r="BQ113" s="810">
        <v>32836</v>
      </c>
      <c r="BR113" s="811"/>
      <c r="BS113" s="811"/>
      <c r="BT113" s="811"/>
      <c r="BU113" s="811"/>
      <c r="BV113" s="811">
        <v>33159</v>
      </c>
      <c r="BW113" s="811"/>
      <c r="BX113" s="811"/>
      <c r="BY113" s="811"/>
      <c r="BZ113" s="811"/>
      <c r="CA113" s="811">
        <v>31144</v>
      </c>
      <c r="CB113" s="811"/>
      <c r="CC113" s="811"/>
      <c r="CD113" s="811"/>
      <c r="CE113" s="811"/>
      <c r="CF113" s="866">
        <v>1.6</v>
      </c>
      <c r="CG113" s="867"/>
      <c r="CH113" s="867"/>
      <c r="CI113" s="867"/>
      <c r="CJ113" s="867"/>
      <c r="CK113" s="921"/>
      <c r="CL113" s="879"/>
      <c r="CM113" s="809" t="s">
        <v>383</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5" t="s">
        <v>62</v>
      </c>
      <c r="DW113" s="816"/>
      <c r="DX113" s="816"/>
      <c r="DY113" s="816"/>
      <c r="DZ113" s="817"/>
    </row>
    <row r="114" spans="1:130" s="89" customFormat="1" ht="26.25" customHeight="1" x14ac:dyDescent="0.15">
      <c r="A114" s="915"/>
      <c r="B114" s="916"/>
      <c r="C114" s="746" t="s">
        <v>384</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2839</v>
      </c>
      <c r="AB114" s="774"/>
      <c r="AC114" s="774"/>
      <c r="AD114" s="774"/>
      <c r="AE114" s="775"/>
      <c r="AF114" s="776">
        <v>4308</v>
      </c>
      <c r="AG114" s="774"/>
      <c r="AH114" s="774"/>
      <c r="AI114" s="774"/>
      <c r="AJ114" s="775"/>
      <c r="AK114" s="776">
        <v>2864</v>
      </c>
      <c r="AL114" s="774"/>
      <c r="AM114" s="774"/>
      <c r="AN114" s="774"/>
      <c r="AO114" s="775"/>
      <c r="AP114" s="815">
        <v>0.1</v>
      </c>
      <c r="AQ114" s="816"/>
      <c r="AR114" s="816"/>
      <c r="AS114" s="816"/>
      <c r="AT114" s="817"/>
      <c r="AU114" s="926"/>
      <c r="AV114" s="927"/>
      <c r="AW114" s="927"/>
      <c r="AX114" s="927"/>
      <c r="AY114" s="927"/>
      <c r="AZ114" s="809" t="s">
        <v>385</v>
      </c>
      <c r="BA114" s="746"/>
      <c r="BB114" s="746"/>
      <c r="BC114" s="746"/>
      <c r="BD114" s="746"/>
      <c r="BE114" s="746"/>
      <c r="BF114" s="746"/>
      <c r="BG114" s="746"/>
      <c r="BH114" s="746"/>
      <c r="BI114" s="746"/>
      <c r="BJ114" s="746"/>
      <c r="BK114" s="746"/>
      <c r="BL114" s="746"/>
      <c r="BM114" s="746"/>
      <c r="BN114" s="746"/>
      <c r="BO114" s="746"/>
      <c r="BP114" s="747"/>
      <c r="BQ114" s="810">
        <v>426194</v>
      </c>
      <c r="BR114" s="811"/>
      <c r="BS114" s="811"/>
      <c r="BT114" s="811"/>
      <c r="BU114" s="811"/>
      <c r="BV114" s="811">
        <v>418332</v>
      </c>
      <c r="BW114" s="811"/>
      <c r="BX114" s="811"/>
      <c r="BY114" s="811"/>
      <c r="BZ114" s="811"/>
      <c r="CA114" s="811">
        <v>434286</v>
      </c>
      <c r="CB114" s="811"/>
      <c r="CC114" s="811"/>
      <c r="CD114" s="811"/>
      <c r="CE114" s="811"/>
      <c r="CF114" s="866">
        <v>21.9</v>
      </c>
      <c r="CG114" s="867"/>
      <c r="CH114" s="867"/>
      <c r="CI114" s="867"/>
      <c r="CJ114" s="867"/>
      <c r="CK114" s="921"/>
      <c r="CL114" s="879"/>
      <c r="CM114" s="809" t="s">
        <v>386</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5" t="s">
        <v>62</v>
      </c>
      <c r="DW114" s="816"/>
      <c r="DX114" s="816"/>
      <c r="DY114" s="816"/>
      <c r="DZ114" s="817"/>
    </row>
    <row r="115" spans="1:130" s="89" customFormat="1" ht="26.25" customHeight="1" x14ac:dyDescent="0.15">
      <c r="A115" s="915"/>
      <c r="B115" s="916"/>
      <c r="C115" s="746" t="s">
        <v>387</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62</v>
      </c>
      <c r="AB115" s="907"/>
      <c r="AC115" s="907"/>
      <c r="AD115" s="907"/>
      <c r="AE115" s="908"/>
      <c r="AF115" s="909" t="s">
        <v>62</v>
      </c>
      <c r="AG115" s="907"/>
      <c r="AH115" s="907"/>
      <c r="AI115" s="907"/>
      <c r="AJ115" s="908"/>
      <c r="AK115" s="909" t="s">
        <v>62</v>
      </c>
      <c r="AL115" s="907"/>
      <c r="AM115" s="907"/>
      <c r="AN115" s="907"/>
      <c r="AO115" s="908"/>
      <c r="AP115" s="910" t="s">
        <v>62</v>
      </c>
      <c r="AQ115" s="911"/>
      <c r="AR115" s="911"/>
      <c r="AS115" s="911"/>
      <c r="AT115" s="912"/>
      <c r="AU115" s="926"/>
      <c r="AV115" s="927"/>
      <c r="AW115" s="927"/>
      <c r="AX115" s="927"/>
      <c r="AY115" s="927"/>
      <c r="AZ115" s="809" t="s">
        <v>388</v>
      </c>
      <c r="BA115" s="746"/>
      <c r="BB115" s="746"/>
      <c r="BC115" s="746"/>
      <c r="BD115" s="746"/>
      <c r="BE115" s="746"/>
      <c r="BF115" s="746"/>
      <c r="BG115" s="746"/>
      <c r="BH115" s="746"/>
      <c r="BI115" s="746"/>
      <c r="BJ115" s="746"/>
      <c r="BK115" s="746"/>
      <c r="BL115" s="746"/>
      <c r="BM115" s="746"/>
      <c r="BN115" s="746"/>
      <c r="BO115" s="746"/>
      <c r="BP115" s="747"/>
      <c r="BQ115" s="810" t="s">
        <v>62</v>
      </c>
      <c r="BR115" s="811"/>
      <c r="BS115" s="811"/>
      <c r="BT115" s="811"/>
      <c r="BU115" s="811"/>
      <c r="BV115" s="811" t="s">
        <v>62</v>
      </c>
      <c r="BW115" s="811"/>
      <c r="BX115" s="811"/>
      <c r="BY115" s="811"/>
      <c r="BZ115" s="811"/>
      <c r="CA115" s="811" t="s">
        <v>62</v>
      </c>
      <c r="CB115" s="811"/>
      <c r="CC115" s="811"/>
      <c r="CD115" s="811"/>
      <c r="CE115" s="811"/>
      <c r="CF115" s="866" t="s">
        <v>62</v>
      </c>
      <c r="CG115" s="867"/>
      <c r="CH115" s="867"/>
      <c r="CI115" s="867"/>
      <c r="CJ115" s="867"/>
      <c r="CK115" s="921"/>
      <c r="CL115" s="879"/>
      <c r="CM115" s="809" t="s">
        <v>389</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62</v>
      </c>
      <c r="DH115" s="774"/>
      <c r="DI115" s="774"/>
      <c r="DJ115" s="774"/>
      <c r="DK115" s="775"/>
      <c r="DL115" s="776" t="s">
        <v>62</v>
      </c>
      <c r="DM115" s="774"/>
      <c r="DN115" s="774"/>
      <c r="DO115" s="774"/>
      <c r="DP115" s="775"/>
      <c r="DQ115" s="776" t="s">
        <v>62</v>
      </c>
      <c r="DR115" s="774"/>
      <c r="DS115" s="774"/>
      <c r="DT115" s="774"/>
      <c r="DU115" s="775"/>
      <c r="DV115" s="815" t="s">
        <v>62</v>
      </c>
      <c r="DW115" s="816"/>
      <c r="DX115" s="816"/>
      <c r="DY115" s="816"/>
      <c r="DZ115" s="817"/>
    </row>
    <row r="116" spans="1:130" s="89" customFormat="1" ht="26.25" customHeight="1" x14ac:dyDescent="0.15">
      <c r="A116" s="917"/>
      <c r="B116" s="918"/>
      <c r="C116" s="813" t="s">
        <v>390</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1</v>
      </c>
      <c r="AB116" s="774"/>
      <c r="AC116" s="774"/>
      <c r="AD116" s="774"/>
      <c r="AE116" s="775"/>
      <c r="AF116" s="776">
        <v>1</v>
      </c>
      <c r="AG116" s="774"/>
      <c r="AH116" s="774"/>
      <c r="AI116" s="774"/>
      <c r="AJ116" s="775"/>
      <c r="AK116" s="776" t="s">
        <v>62</v>
      </c>
      <c r="AL116" s="774"/>
      <c r="AM116" s="774"/>
      <c r="AN116" s="774"/>
      <c r="AO116" s="775"/>
      <c r="AP116" s="815" t="s">
        <v>62</v>
      </c>
      <c r="AQ116" s="816"/>
      <c r="AR116" s="816"/>
      <c r="AS116" s="816"/>
      <c r="AT116" s="817"/>
      <c r="AU116" s="926"/>
      <c r="AV116" s="927"/>
      <c r="AW116" s="927"/>
      <c r="AX116" s="927"/>
      <c r="AY116" s="927"/>
      <c r="AZ116" s="903" t="s">
        <v>391</v>
      </c>
      <c r="BA116" s="904"/>
      <c r="BB116" s="904"/>
      <c r="BC116" s="904"/>
      <c r="BD116" s="904"/>
      <c r="BE116" s="904"/>
      <c r="BF116" s="904"/>
      <c r="BG116" s="904"/>
      <c r="BH116" s="904"/>
      <c r="BI116" s="904"/>
      <c r="BJ116" s="904"/>
      <c r="BK116" s="904"/>
      <c r="BL116" s="904"/>
      <c r="BM116" s="904"/>
      <c r="BN116" s="904"/>
      <c r="BO116" s="904"/>
      <c r="BP116" s="905"/>
      <c r="BQ116" s="810" t="s">
        <v>62</v>
      </c>
      <c r="BR116" s="811"/>
      <c r="BS116" s="811"/>
      <c r="BT116" s="811"/>
      <c r="BU116" s="811"/>
      <c r="BV116" s="811" t="s">
        <v>62</v>
      </c>
      <c r="BW116" s="811"/>
      <c r="BX116" s="811"/>
      <c r="BY116" s="811"/>
      <c r="BZ116" s="811"/>
      <c r="CA116" s="811" t="s">
        <v>62</v>
      </c>
      <c r="CB116" s="811"/>
      <c r="CC116" s="811"/>
      <c r="CD116" s="811"/>
      <c r="CE116" s="811"/>
      <c r="CF116" s="866" t="s">
        <v>62</v>
      </c>
      <c r="CG116" s="867"/>
      <c r="CH116" s="867"/>
      <c r="CI116" s="867"/>
      <c r="CJ116" s="867"/>
      <c r="CK116" s="921"/>
      <c r="CL116" s="879"/>
      <c r="CM116" s="809" t="s">
        <v>392</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5" t="s">
        <v>62</v>
      </c>
      <c r="DW116" s="816"/>
      <c r="DX116" s="816"/>
      <c r="DY116" s="816"/>
      <c r="DZ116" s="817"/>
    </row>
    <row r="117" spans="1:130" s="89" customFormat="1" ht="26.25" customHeight="1" x14ac:dyDescent="0.15">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393</v>
      </c>
      <c r="Z117" s="891"/>
      <c r="AA117" s="896">
        <v>549793</v>
      </c>
      <c r="AB117" s="897"/>
      <c r="AC117" s="897"/>
      <c r="AD117" s="897"/>
      <c r="AE117" s="898"/>
      <c r="AF117" s="899">
        <v>586506</v>
      </c>
      <c r="AG117" s="897"/>
      <c r="AH117" s="897"/>
      <c r="AI117" s="897"/>
      <c r="AJ117" s="898"/>
      <c r="AK117" s="899">
        <v>610457</v>
      </c>
      <c r="AL117" s="897"/>
      <c r="AM117" s="897"/>
      <c r="AN117" s="897"/>
      <c r="AO117" s="898"/>
      <c r="AP117" s="900"/>
      <c r="AQ117" s="901"/>
      <c r="AR117" s="901"/>
      <c r="AS117" s="901"/>
      <c r="AT117" s="902"/>
      <c r="AU117" s="926"/>
      <c r="AV117" s="927"/>
      <c r="AW117" s="927"/>
      <c r="AX117" s="927"/>
      <c r="AY117" s="927"/>
      <c r="AZ117" s="854" t="s">
        <v>394</v>
      </c>
      <c r="BA117" s="855"/>
      <c r="BB117" s="855"/>
      <c r="BC117" s="855"/>
      <c r="BD117" s="855"/>
      <c r="BE117" s="855"/>
      <c r="BF117" s="855"/>
      <c r="BG117" s="855"/>
      <c r="BH117" s="855"/>
      <c r="BI117" s="855"/>
      <c r="BJ117" s="855"/>
      <c r="BK117" s="855"/>
      <c r="BL117" s="855"/>
      <c r="BM117" s="855"/>
      <c r="BN117" s="855"/>
      <c r="BO117" s="855"/>
      <c r="BP117" s="856"/>
      <c r="BQ117" s="810" t="s">
        <v>62</v>
      </c>
      <c r="BR117" s="811"/>
      <c r="BS117" s="811"/>
      <c r="BT117" s="811"/>
      <c r="BU117" s="811"/>
      <c r="BV117" s="811" t="s">
        <v>62</v>
      </c>
      <c r="BW117" s="811"/>
      <c r="BX117" s="811"/>
      <c r="BY117" s="811"/>
      <c r="BZ117" s="811"/>
      <c r="CA117" s="811" t="s">
        <v>62</v>
      </c>
      <c r="CB117" s="811"/>
      <c r="CC117" s="811"/>
      <c r="CD117" s="811"/>
      <c r="CE117" s="811"/>
      <c r="CF117" s="866" t="s">
        <v>62</v>
      </c>
      <c r="CG117" s="867"/>
      <c r="CH117" s="867"/>
      <c r="CI117" s="867"/>
      <c r="CJ117" s="867"/>
      <c r="CK117" s="921"/>
      <c r="CL117" s="879"/>
      <c r="CM117" s="809" t="s">
        <v>395</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5" t="s">
        <v>62</v>
      </c>
      <c r="DW117" s="816"/>
      <c r="DX117" s="816"/>
      <c r="DY117" s="816"/>
      <c r="DZ117" s="817"/>
    </row>
    <row r="118" spans="1:130" s="89" customFormat="1" ht="26.25" customHeight="1" x14ac:dyDescent="0.15">
      <c r="A118" s="889" t="s">
        <v>368</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365</v>
      </c>
      <c r="AB118" s="890"/>
      <c r="AC118" s="890"/>
      <c r="AD118" s="890"/>
      <c r="AE118" s="891"/>
      <c r="AF118" s="892" t="s">
        <v>366</v>
      </c>
      <c r="AG118" s="890"/>
      <c r="AH118" s="890"/>
      <c r="AI118" s="890"/>
      <c r="AJ118" s="891"/>
      <c r="AK118" s="892" t="s">
        <v>238</v>
      </c>
      <c r="AL118" s="890"/>
      <c r="AM118" s="890"/>
      <c r="AN118" s="890"/>
      <c r="AO118" s="891"/>
      <c r="AP118" s="893" t="s">
        <v>367</v>
      </c>
      <c r="AQ118" s="894"/>
      <c r="AR118" s="894"/>
      <c r="AS118" s="894"/>
      <c r="AT118" s="895"/>
      <c r="AU118" s="926"/>
      <c r="AV118" s="927"/>
      <c r="AW118" s="927"/>
      <c r="AX118" s="927"/>
      <c r="AY118" s="927"/>
      <c r="AZ118" s="812" t="s">
        <v>396</v>
      </c>
      <c r="BA118" s="813"/>
      <c r="BB118" s="813"/>
      <c r="BC118" s="813"/>
      <c r="BD118" s="813"/>
      <c r="BE118" s="813"/>
      <c r="BF118" s="813"/>
      <c r="BG118" s="813"/>
      <c r="BH118" s="813"/>
      <c r="BI118" s="813"/>
      <c r="BJ118" s="813"/>
      <c r="BK118" s="813"/>
      <c r="BL118" s="813"/>
      <c r="BM118" s="813"/>
      <c r="BN118" s="813"/>
      <c r="BO118" s="813"/>
      <c r="BP118" s="814"/>
      <c r="BQ118" s="850" t="s">
        <v>62</v>
      </c>
      <c r="BR118" s="851"/>
      <c r="BS118" s="851"/>
      <c r="BT118" s="851"/>
      <c r="BU118" s="851"/>
      <c r="BV118" s="851" t="s">
        <v>62</v>
      </c>
      <c r="BW118" s="851"/>
      <c r="BX118" s="851"/>
      <c r="BY118" s="851"/>
      <c r="BZ118" s="851"/>
      <c r="CA118" s="851" t="s">
        <v>62</v>
      </c>
      <c r="CB118" s="851"/>
      <c r="CC118" s="851"/>
      <c r="CD118" s="851"/>
      <c r="CE118" s="851"/>
      <c r="CF118" s="866" t="s">
        <v>62</v>
      </c>
      <c r="CG118" s="867"/>
      <c r="CH118" s="867"/>
      <c r="CI118" s="867"/>
      <c r="CJ118" s="867"/>
      <c r="CK118" s="921"/>
      <c r="CL118" s="879"/>
      <c r="CM118" s="809" t="s">
        <v>397</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5" t="s">
        <v>62</v>
      </c>
      <c r="DW118" s="816"/>
      <c r="DX118" s="816"/>
      <c r="DY118" s="816"/>
      <c r="DZ118" s="817"/>
    </row>
    <row r="119" spans="1:130" s="89" customFormat="1" ht="26.25" customHeight="1" x14ac:dyDescent="0.15">
      <c r="A119" s="876" t="s">
        <v>372</v>
      </c>
      <c r="B119" s="877"/>
      <c r="C119" s="834" t="s">
        <v>373</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48" t="s">
        <v>398</v>
      </c>
      <c r="BP119" s="849"/>
      <c r="BQ119" s="850">
        <v>6184284</v>
      </c>
      <c r="BR119" s="851"/>
      <c r="BS119" s="851"/>
      <c r="BT119" s="851"/>
      <c r="BU119" s="851"/>
      <c r="BV119" s="851">
        <v>6141898</v>
      </c>
      <c r="BW119" s="851"/>
      <c r="BX119" s="851"/>
      <c r="BY119" s="851"/>
      <c r="BZ119" s="851"/>
      <c r="CA119" s="851">
        <v>6200671</v>
      </c>
      <c r="CB119" s="851"/>
      <c r="CC119" s="851"/>
      <c r="CD119" s="851"/>
      <c r="CE119" s="851"/>
      <c r="CF119" s="742"/>
      <c r="CG119" s="743"/>
      <c r="CH119" s="743"/>
      <c r="CI119" s="743"/>
      <c r="CJ119" s="847"/>
      <c r="CK119" s="922"/>
      <c r="CL119" s="881"/>
      <c r="CM119" s="812" t="s">
        <v>399</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62</v>
      </c>
      <c r="DH119" s="758"/>
      <c r="DI119" s="758"/>
      <c r="DJ119" s="758"/>
      <c r="DK119" s="759"/>
      <c r="DL119" s="760" t="s">
        <v>62</v>
      </c>
      <c r="DM119" s="758"/>
      <c r="DN119" s="758"/>
      <c r="DO119" s="758"/>
      <c r="DP119" s="759"/>
      <c r="DQ119" s="760" t="s">
        <v>62</v>
      </c>
      <c r="DR119" s="758"/>
      <c r="DS119" s="758"/>
      <c r="DT119" s="758"/>
      <c r="DU119" s="759"/>
      <c r="DV119" s="822" t="s">
        <v>62</v>
      </c>
      <c r="DW119" s="823"/>
      <c r="DX119" s="823"/>
      <c r="DY119" s="823"/>
      <c r="DZ119" s="824"/>
    </row>
    <row r="120" spans="1:130" s="89" customFormat="1" ht="26.25" customHeight="1" x14ac:dyDescent="0.15">
      <c r="A120" s="878"/>
      <c r="B120" s="879"/>
      <c r="C120" s="809" t="s">
        <v>376</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5" t="s">
        <v>62</v>
      </c>
      <c r="AQ120" s="816"/>
      <c r="AR120" s="816"/>
      <c r="AS120" s="816"/>
      <c r="AT120" s="817"/>
      <c r="AU120" s="868" t="s">
        <v>400</v>
      </c>
      <c r="AV120" s="869"/>
      <c r="AW120" s="869"/>
      <c r="AX120" s="869"/>
      <c r="AY120" s="870"/>
      <c r="AZ120" s="834" t="s">
        <v>401</v>
      </c>
      <c r="BA120" s="802"/>
      <c r="BB120" s="802"/>
      <c r="BC120" s="802"/>
      <c r="BD120" s="802"/>
      <c r="BE120" s="802"/>
      <c r="BF120" s="802"/>
      <c r="BG120" s="802"/>
      <c r="BH120" s="802"/>
      <c r="BI120" s="802"/>
      <c r="BJ120" s="802"/>
      <c r="BK120" s="802"/>
      <c r="BL120" s="802"/>
      <c r="BM120" s="802"/>
      <c r="BN120" s="802"/>
      <c r="BO120" s="802"/>
      <c r="BP120" s="803"/>
      <c r="BQ120" s="835">
        <v>2314924</v>
      </c>
      <c r="BR120" s="819"/>
      <c r="BS120" s="819"/>
      <c r="BT120" s="819"/>
      <c r="BU120" s="819"/>
      <c r="BV120" s="819">
        <v>2427599</v>
      </c>
      <c r="BW120" s="819"/>
      <c r="BX120" s="819"/>
      <c r="BY120" s="819"/>
      <c r="BZ120" s="819"/>
      <c r="CA120" s="819">
        <v>2329783</v>
      </c>
      <c r="CB120" s="819"/>
      <c r="CC120" s="819"/>
      <c r="CD120" s="819"/>
      <c r="CE120" s="819"/>
      <c r="CF120" s="857">
        <v>117.3</v>
      </c>
      <c r="CG120" s="858"/>
      <c r="CH120" s="858"/>
      <c r="CI120" s="858"/>
      <c r="CJ120" s="858"/>
      <c r="CK120" s="859" t="s">
        <v>402</v>
      </c>
      <c r="CL120" s="826"/>
      <c r="CM120" s="826"/>
      <c r="CN120" s="826"/>
      <c r="CO120" s="827"/>
      <c r="CP120" s="863" t="s">
        <v>340</v>
      </c>
      <c r="CQ120" s="864"/>
      <c r="CR120" s="864"/>
      <c r="CS120" s="864"/>
      <c r="CT120" s="864"/>
      <c r="CU120" s="864"/>
      <c r="CV120" s="864"/>
      <c r="CW120" s="864"/>
      <c r="CX120" s="864"/>
      <c r="CY120" s="864"/>
      <c r="CZ120" s="864"/>
      <c r="DA120" s="864"/>
      <c r="DB120" s="864"/>
      <c r="DC120" s="864"/>
      <c r="DD120" s="864"/>
      <c r="DE120" s="864"/>
      <c r="DF120" s="865"/>
      <c r="DG120" s="835">
        <v>475191</v>
      </c>
      <c r="DH120" s="819"/>
      <c r="DI120" s="819"/>
      <c r="DJ120" s="819"/>
      <c r="DK120" s="819"/>
      <c r="DL120" s="819">
        <v>550519</v>
      </c>
      <c r="DM120" s="819"/>
      <c r="DN120" s="819"/>
      <c r="DO120" s="819"/>
      <c r="DP120" s="819"/>
      <c r="DQ120" s="819">
        <v>627940</v>
      </c>
      <c r="DR120" s="819"/>
      <c r="DS120" s="819"/>
      <c r="DT120" s="819"/>
      <c r="DU120" s="819"/>
      <c r="DV120" s="820">
        <v>31.6</v>
      </c>
      <c r="DW120" s="820"/>
      <c r="DX120" s="820"/>
      <c r="DY120" s="820"/>
      <c r="DZ120" s="821"/>
    </row>
    <row r="121" spans="1:130" s="89" customFormat="1" ht="26.25" customHeight="1" x14ac:dyDescent="0.15">
      <c r="A121" s="878"/>
      <c r="B121" s="879"/>
      <c r="C121" s="854" t="s">
        <v>403</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62</v>
      </c>
      <c r="AB121" s="774"/>
      <c r="AC121" s="774"/>
      <c r="AD121" s="774"/>
      <c r="AE121" s="775"/>
      <c r="AF121" s="776" t="s">
        <v>62</v>
      </c>
      <c r="AG121" s="774"/>
      <c r="AH121" s="774"/>
      <c r="AI121" s="774"/>
      <c r="AJ121" s="775"/>
      <c r="AK121" s="776" t="s">
        <v>62</v>
      </c>
      <c r="AL121" s="774"/>
      <c r="AM121" s="774"/>
      <c r="AN121" s="774"/>
      <c r="AO121" s="775"/>
      <c r="AP121" s="815" t="s">
        <v>62</v>
      </c>
      <c r="AQ121" s="816"/>
      <c r="AR121" s="816"/>
      <c r="AS121" s="816"/>
      <c r="AT121" s="817"/>
      <c r="AU121" s="871"/>
      <c r="AV121" s="872"/>
      <c r="AW121" s="872"/>
      <c r="AX121" s="872"/>
      <c r="AY121" s="873"/>
      <c r="AZ121" s="809" t="s">
        <v>404</v>
      </c>
      <c r="BA121" s="746"/>
      <c r="BB121" s="746"/>
      <c r="BC121" s="746"/>
      <c r="BD121" s="746"/>
      <c r="BE121" s="746"/>
      <c r="BF121" s="746"/>
      <c r="BG121" s="746"/>
      <c r="BH121" s="746"/>
      <c r="BI121" s="746"/>
      <c r="BJ121" s="746"/>
      <c r="BK121" s="746"/>
      <c r="BL121" s="746"/>
      <c r="BM121" s="746"/>
      <c r="BN121" s="746"/>
      <c r="BO121" s="746"/>
      <c r="BP121" s="747"/>
      <c r="BQ121" s="810">
        <v>50006</v>
      </c>
      <c r="BR121" s="811"/>
      <c r="BS121" s="811"/>
      <c r="BT121" s="811"/>
      <c r="BU121" s="811"/>
      <c r="BV121" s="811">
        <v>42568</v>
      </c>
      <c r="BW121" s="811"/>
      <c r="BX121" s="811"/>
      <c r="BY121" s="811"/>
      <c r="BZ121" s="811"/>
      <c r="CA121" s="811">
        <v>35124</v>
      </c>
      <c r="CB121" s="811"/>
      <c r="CC121" s="811"/>
      <c r="CD121" s="811"/>
      <c r="CE121" s="811"/>
      <c r="CF121" s="866">
        <v>1.8</v>
      </c>
      <c r="CG121" s="867"/>
      <c r="CH121" s="867"/>
      <c r="CI121" s="867"/>
      <c r="CJ121" s="867"/>
      <c r="CK121" s="860"/>
      <c r="CL121" s="829"/>
      <c r="CM121" s="829"/>
      <c r="CN121" s="829"/>
      <c r="CO121" s="830"/>
      <c r="CP121" s="838" t="s">
        <v>342</v>
      </c>
      <c r="CQ121" s="839"/>
      <c r="CR121" s="839"/>
      <c r="CS121" s="839"/>
      <c r="CT121" s="839"/>
      <c r="CU121" s="839"/>
      <c r="CV121" s="839"/>
      <c r="CW121" s="839"/>
      <c r="CX121" s="839"/>
      <c r="CY121" s="839"/>
      <c r="CZ121" s="839"/>
      <c r="DA121" s="839"/>
      <c r="DB121" s="839"/>
      <c r="DC121" s="839"/>
      <c r="DD121" s="839"/>
      <c r="DE121" s="839"/>
      <c r="DF121" s="840"/>
      <c r="DG121" s="810">
        <v>563018</v>
      </c>
      <c r="DH121" s="811"/>
      <c r="DI121" s="811"/>
      <c r="DJ121" s="811"/>
      <c r="DK121" s="811"/>
      <c r="DL121" s="811">
        <v>512020</v>
      </c>
      <c r="DM121" s="811"/>
      <c r="DN121" s="811"/>
      <c r="DO121" s="811"/>
      <c r="DP121" s="811"/>
      <c r="DQ121" s="811">
        <v>455206</v>
      </c>
      <c r="DR121" s="811"/>
      <c r="DS121" s="811"/>
      <c r="DT121" s="811"/>
      <c r="DU121" s="811"/>
      <c r="DV121" s="788">
        <v>22.9</v>
      </c>
      <c r="DW121" s="788"/>
      <c r="DX121" s="788"/>
      <c r="DY121" s="788"/>
      <c r="DZ121" s="789"/>
    </row>
    <row r="122" spans="1:130" s="89" customFormat="1" ht="26.25" customHeight="1" x14ac:dyDescent="0.15">
      <c r="A122" s="878"/>
      <c r="B122" s="879"/>
      <c r="C122" s="809" t="s">
        <v>386</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5" t="s">
        <v>62</v>
      </c>
      <c r="AQ122" s="816"/>
      <c r="AR122" s="816"/>
      <c r="AS122" s="816"/>
      <c r="AT122" s="817"/>
      <c r="AU122" s="871"/>
      <c r="AV122" s="872"/>
      <c r="AW122" s="872"/>
      <c r="AX122" s="872"/>
      <c r="AY122" s="873"/>
      <c r="AZ122" s="812" t="s">
        <v>405</v>
      </c>
      <c r="BA122" s="813"/>
      <c r="BB122" s="813"/>
      <c r="BC122" s="813"/>
      <c r="BD122" s="813"/>
      <c r="BE122" s="813"/>
      <c r="BF122" s="813"/>
      <c r="BG122" s="813"/>
      <c r="BH122" s="813"/>
      <c r="BI122" s="813"/>
      <c r="BJ122" s="813"/>
      <c r="BK122" s="813"/>
      <c r="BL122" s="813"/>
      <c r="BM122" s="813"/>
      <c r="BN122" s="813"/>
      <c r="BO122" s="813"/>
      <c r="BP122" s="814"/>
      <c r="BQ122" s="850">
        <v>3974877</v>
      </c>
      <c r="BR122" s="851"/>
      <c r="BS122" s="851"/>
      <c r="BT122" s="851"/>
      <c r="BU122" s="851"/>
      <c r="BV122" s="851">
        <v>3635698</v>
      </c>
      <c r="BW122" s="851"/>
      <c r="BX122" s="851"/>
      <c r="BY122" s="851"/>
      <c r="BZ122" s="851"/>
      <c r="CA122" s="851">
        <v>3848809</v>
      </c>
      <c r="CB122" s="851"/>
      <c r="CC122" s="851"/>
      <c r="CD122" s="851"/>
      <c r="CE122" s="851"/>
      <c r="CF122" s="852">
        <v>193.8</v>
      </c>
      <c r="CG122" s="853"/>
      <c r="CH122" s="853"/>
      <c r="CI122" s="853"/>
      <c r="CJ122" s="853"/>
      <c r="CK122" s="860"/>
      <c r="CL122" s="829"/>
      <c r="CM122" s="829"/>
      <c r="CN122" s="829"/>
      <c r="CO122" s="830"/>
      <c r="CP122" s="838" t="s">
        <v>343</v>
      </c>
      <c r="CQ122" s="839"/>
      <c r="CR122" s="839"/>
      <c r="CS122" s="839"/>
      <c r="CT122" s="839"/>
      <c r="CU122" s="839"/>
      <c r="CV122" s="839"/>
      <c r="CW122" s="839"/>
      <c r="CX122" s="839"/>
      <c r="CY122" s="839"/>
      <c r="CZ122" s="839"/>
      <c r="DA122" s="839"/>
      <c r="DB122" s="839"/>
      <c r="DC122" s="839"/>
      <c r="DD122" s="839"/>
      <c r="DE122" s="839"/>
      <c r="DF122" s="840"/>
      <c r="DG122" s="810">
        <v>369206</v>
      </c>
      <c r="DH122" s="811"/>
      <c r="DI122" s="811"/>
      <c r="DJ122" s="811"/>
      <c r="DK122" s="811"/>
      <c r="DL122" s="811">
        <v>324375</v>
      </c>
      <c r="DM122" s="811"/>
      <c r="DN122" s="811"/>
      <c r="DO122" s="811"/>
      <c r="DP122" s="811"/>
      <c r="DQ122" s="811">
        <v>277525</v>
      </c>
      <c r="DR122" s="811"/>
      <c r="DS122" s="811"/>
      <c r="DT122" s="811"/>
      <c r="DU122" s="811"/>
      <c r="DV122" s="788">
        <v>14</v>
      </c>
      <c r="DW122" s="788"/>
      <c r="DX122" s="788"/>
      <c r="DY122" s="788"/>
      <c r="DZ122" s="789"/>
    </row>
    <row r="123" spans="1:130" s="89" customFormat="1" ht="26.25" customHeight="1" x14ac:dyDescent="0.15">
      <c r="A123" s="878"/>
      <c r="B123" s="879"/>
      <c r="C123" s="809" t="s">
        <v>392</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5" t="s">
        <v>62</v>
      </c>
      <c r="AQ123" s="816"/>
      <c r="AR123" s="816"/>
      <c r="AS123" s="816"/>
      <c r="AT123" s="817"/>
      <c r="AU123" s="874"/>
      <c r="AV123" s="875"/>
      <c r="AW123" s="875"/>
      <c r="AX123" s="875"/>
      <c r="AY123" s="875"/>
      <c r="AZ123" s="110" t="s">
        <v>119</v>
      </c>
      <c r="BA123" s="110"/>
      <c r="BB123" s="110"/>
      <c r="BC123" s="110"/>
      <c r="BD123" s="110"/>
      <c r="BE123" s="110"/>
      <c r="BF123" s="110"/>
      <c r="BG123" s="110"/>
      <c r="BH123" s="110"/>
      <c r="BI123" s="110"/>
      <c r="BJ123" s="110"/>
      <c r="BK123" s="110"/>
      <c r="BL123" s="110"/>
      <c r="BM123" s="110"/>
      <c r="BN123" s="110"/>
      <c r="BO123" s="848" t="s">
        <v>406</v>
      </c>
      <c r="BP123" s="849"/>
      <c r="BQ123" s="845">
        <v>6339807</v>
      </c>
      <c r="BR123" s="846"/>
      <c r="BS123" s="846"/>
      <c r="BT123" s="846"/>
      <c r="BU123" s="846"/>
      <c r="BV123" s="846">
        <v>6105865</v>
      </c>
      <c r="BW123" s="846"/>
      <c r="BX123" s="846"/>
      <c r="BY123" s="846"/>
      <c r="BZ123" s="846"/>
      <c r="CA123" s="846">
        <v>6213716</v>
      </c>
      <c r="CB123" s="846"/>
      <c r="CC123" s="846"/>
      <c r="CD123" s="846"/>
      <c r="CE123" s="846"/>
      <c r="CF123" s="742"/>
      <c r="CG123" s="743"/>
      <c r="CH123" s="743"/>
      <c r="CI123" s="743"/>
      <c r="CJ123" s="847"/>
      <c r="CK123" s="860"/>
      <c r="CL123" s="829"/>
      <c r="CM123" s="829"/>
      <c r="CN123" s="829"/>
      <c r="CO123" s="830"/>
      <c r="CP123" s="838" t="s">
        <v>344</v>
      </c>
      <c r="CQ123" s="839"/>
      <c r="CR123" s="839"/>
      <c r="CS123" s="839"/>
      <c r="CT123" s="839"/>
      <c r="CU123" s="839"/>
      <c r="CV123" s="839"/>
      <c r="CW123" s="839"/>
      <c r="CX123" s="839"/>
      <c r="CY123" s="839"/>
      <c r="CZ123" s="839"/>
      <c r="DA123" s="839"/>
      <c r="DB123" s="839"/>
      <c r="DC123" s="839"/>
      <c r="DD123" s="839"/>
      <c r="DE123" s="839"/>
      <c r="DF123" s="840"/>
      <c r="DG123" s="773">
        <v>121711</v>
      </c>
      <c r="DH123" s="774"/>
      <c r="DI123" s="774"/>
      <c r="DJ123" s="774"/>
      <c r="DK123" s="775"/>
      <c r="DL123" s="776">
        <v>123777</v>
      </c>
      <c r="DM123" s="774"/>
      <c r="DN123" s="774"/>
      <c r="DO123" s="774"/>
      <c r="DP123" s="775"/>
      <c r="DQ123" s="776">
        <v>129523</v>
      </c>
      <c r="DR123" s="774"/>
      <c r="DS123" s="774"/>
      <c r="DT123" s="774"/>
      <c r="DU123" s="775"/>
      <c r="DV123" s="815">
        <v>6.5</v>
      </c>
      <c r="DW123" s="816"/>
      <c r="DX123" s="816"/>
      <c r="DY123" s="816"/>
      <c r="DZ123" s="817"/>
    </row>
    <row r="124" spans="1:130" s="89" customFormat="1" ht="26.25" customHeight="1" thickBot="1" x14ac:dyDescent="0.2">
      <c r="A124" s="878"/>
      <c r="B124" s="879"/>
      <c r="C124" s="809" t="s">
        <v>395</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5" t="s">
        <v>62</v>
      </c>
      <c r="AQ124" s="816"/>
      <c r="AR124" s="816"/>
      <c r="AS124" s="816"/>
      <c r="AT124" s="817"/>
      <c r="AU124" s="841" t="s">
        <v>407</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62</v>
      </c>
      <c r="BR124" s="836"/>
      <c r="BS124" s="836"/>
      <c r="BT124" s="836"/>
      <c r="BU124" s="836"/>
      <c r="BV124" s="836">
        <v>1.8</v>
      </c>
      <c r="BW124" s="836"/>
      <c r="BX124" s="836"/>
      <c r="BY124" s="836"/>
      <c r="BZ124" s="836"/>
      <c r="CA124" s="836" t="s">
        <v>62</v>
      </c>
      <c r="CB124" s="836"/>
      <c r="CC124" s="836"/>
      <c r="CD124" s="836"/>
      <c r="CE124" s="836"/>
      <c r="CF124" s="720"/>
      <c r="CG124" s="721"/>
      <c r="CH124" s="721"/>
      <c r="CI124" s="721"/>
      <c r="CJ124" s="837"/>
      <c r="CK124" s="861"/>
      <c r="CL124" s="861"/>
      <c r="CM124" s="861"/>
      <c r="CN124" s="861"/>
      <c r="CO124" s="862"/>
      <c r="CP124" s="838" t="s">
        <v>408</v>
      </c>
      <c r="CQ124" s="839"/>
      <c r="CR124" s="839"/>
      <c r="CS124" s="839"/>
      <c r="CT124" s="839"/>
      <c r="CU124" s="839"/>
      <c r="CV124" s="839"/>
      <c r="CW124" s="839"/>
      <c r="CX124" s="839"/>
      <c r="CY124" s="839"/>
      <c r="CZ124" s="839"/>
      <c r="DA124" s="839"/>
      <c r="DB124" s="839"/>
      <c r="DC124" s="839"/>
      <c r="DD124" s="839"/>
      <c r="DE124" s="839"/>
      <c r="DF124" s="840"/>
      <c r="DG124" s="757" t="s">
        <v>62</v>
      </c>
      <c r="DH124" s="758"/>
      <c r="DI124" s="758"/>
      <c r="DJ124" s="758"/>
      <c r="DK124" s="759"/>
      <c r="DL124" s="760" t="s">
        <v>62</v>
      </c>
      <c r="DM124" s="758"/>
      <c r="DN124" s="758"/>
      <c r="DO124" s="758"/>
      <c r="DP124" s="759"/>
      <c r="DQ124" s="760" t="s">
        <v>62</v>
      </c>
      <c r="DR124" s="758"/>
      <c r="DS124" s="758"/>
      <c r="DT124" s="758"/>
      <c r="DU124" s="759"/>
      <c r="DV124" s="822" t="s">
        <v>62</v>
      </c>
      <c r="DW124" s="823"/>
      <c r="DX124" s="823"/>
      <c r="DY124" s="823"/>
      <c r="DZ124" s="824"/>
    </row>
    <row r="125" spans="1:130" s="89" customFormat="1" ht="26.25" customHeight="1" x14ac:dyDescent="0.15">
      <c r="A125" s="878"/>
      <c r="B125" s="879"/>
      <c r="C125" s="809" t="s">
        <v>397</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5" t="s">
        <v>62</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409</v>
      </c>
      <c r="CL125" s="826"/>
      <c r="CM125" s="826"/>
      <c r="CN125" s="826"/>
      <c r="CO125" s="827"/>
      <c r="CP125" s="834" t="s">
        <v>410</v>
      </c>
      <c r="CQ125" s="802"/>
      <c r="CR125" s="802"/>
      <c r="CS125" s="802"/>
      <c r="CT125" s="802"/>
      <c r="CU125" s="802"/>
      <c r="CV125" s="802"/>
      <c r="CW125" s="802"/>
      <c r="CX125" s="802"/>
      <c r="CY125" s="802"/>
      <c r="CZ125" s="802"/>
      <c r="DA125" s="802"/>
      <c r="DB125" s="802"/>
      <c r="DC125" s="802"/>
      <c r="DD125" s="802"/>
      <c r="DE125" s="802"/>
      <c r="DF125" s="803"/>
      <c r="DG125" s="835" t="s">
        <v>62</v>
      </c>
      <c r="DH125" s="819"/>
      <c r="DI125" s="819"/>
      <c r="DJ125" s="819"/>
      <c r="DK125" s="819"/>
      <c r="DL125" s="819" t="s">
        <v>62</v>
      </c>
      <c r="DM125" s="819"/>
      <c r="DN125" s="819"/>
      <c r="DO125" s="819"/>
      <c r="DP125" s="819"/>
      <c r="DQ125" s="819" t="s">
        <v>62</v>
      </c>
      <c r="DR125" s="819"/>
      <c r="DS125" s="819"/>
      <c r="DT125" s="819"/>
      <c r="DU125" s="819"/>
      <c r="DV125" s="820" t="s">
        <v>62</v>
      </c>
      <c r="DW125" s="820"/>
      <c r="DX125" s="820"/>
      <c r="DY125" s="820"/>
      <c r="DZ125" s="821"/>
    </row>
    <row r="126" spans="1:130" s="89" customFormat="1" ht="26.25" customHeight="1" thickBot="1" x14ac:dyDescent="0.2">
      <c r="A126" s="878"/>
      <c r="B126" s="879"/>
      <c r="C126" s="809" t="s">
        <v>399</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62</v>
      </c>
      <c r="AB126" s="774"/>
      <c r="AC126" s="774"/>
      <c r="AD126" s="774"/>
      <c r="AE126" s="775"/>
      <c r="AF126" s="776" t="s">
        <v>62</v>
      </c>
      <c r="AG126" s="774"/>
      <c r="AH126" s="774"/>
      <c r="AI126" s="774"/>
      <c r="AJ126" s="775"/>
      <c r="AK126" s="776" t="s">
        <v>62</v>
      </c>
      <c r="AL126" s="774"/>
      <c r="AM126" s="774"/>
      <c r="AN126" s="774"/>
      <c r="AO126" s="775"/>
      <c r="AP126" s="815" t="s">
        <v>62</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411</v>
      </c>
      <c r="CQ126" s="746"/>
      <c r="CR126" s="746"/>
      <c r="CS126" s="746"/>
      <c r="CT126" s="746"/>
      <c r="CU126" s="746"/>
      <c r="CV126" s="746"/>
      <c r="CW126" s="746"/>
      <c r="CX126" s="746"/>
      <c r="CY126" s="746"/>
      <c r="CZ126" s="746"/>
      <c r="DA126" s="746"/>
      <c r="DB126" s="746"/>
      <c r="DC126" s="746"/>
      <c r="DD126" s="746"/>
      <c r="DE126" s="746"/>
      <c r="DF126" s="747"/>
      <c r="DG126" s="810" t="s">
        <v>62</v>
      </c>
      <c r="DH126" s="811"/>
      <c r="DI126" s="811"/>
      <c r="DJ126" s="811"/>
      <c r="DK126" s="811"/>
      <c r="DL126" s="811" t="s">
        <v>62</v>
      </c>
      <c r="DM126" s="811"/>
      <c r="DN126" s="811"/>
      <c r="DO126" s="811"/>
      <c r="DP126" s="811"/>
      <c r="DQ126" s="811" t="s">
        <v>62</v>
      </c>
      <c r="DR126" s="811"/>
      <c r="DS126" s="811"/>
      <c r="DT126" s="811"/>
      <c r="DU126" s="811"/>
      <c r="DV126" s="788" t="s">
        <v>62</v>
      </c>
      <c r="DW126" s="788"/>
      <c r="DX126" s="788"/>
      <c r="DY126" s="788"/>
      <c r="DZ126" s="789"/>
    </row>
    <row r="127" spans="1:130" s="89" customFormat="1" ht="26.25" customHeight="1" x14ac:dyDescent="0.15">
      <c r="A127" s="880"/>
      <c r="B127" s="881"/>
      <c r="C127" s="812" t="s">
        <v>412</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62</v>
      </c>
      <c r="AB127" s="774"/>
      <c r="AC127" s="774"/>
      <c r="AD127" s="774"/>
      <c r="AE127" s="775"/>
      <c r="AF127" s="776" t="s">
        <v>62</v>
      </c>
      <c r="AG127" s="774"/>
      <c r="AH127" s="774"/>
      <c r="AI127" s="774"/>
      <c r="AJ127" s="775"/>
      <c r="AK127" s="776" t="s">
        <v>62</v>
      </c>
      <c r="AL127" s="774"/>
      <c r="AM127" s="774"/>
      <c r="AN127" s="774"/>
      <c r="AO127" s="775"/>
      <c r="AP127" s="815" t="s">
        <v>62</v>
      </c>
      <c r="AQ127" s="816"/>
      <c r="AR127" s="816"/>
      <c r="AS127" s="816"/>
      <c r="AT127" s="817"/>
      <c r="AU127" s="91"/>
      <c r="AV127" s="91"/>
      <c r="AW127" s="91"/>
      <c r="AX127" s="818" t="s">
        <v>413</v>
      </c>
      <c r="AY127" s="806"/>
      <c r="AZ127" s="806"/>
      <c r="BA127" s="806"/>
      <c r="BB127" s="806"/>
      <c r="BC127" s="806"/>
      <c r="BD127" s="806"/>
      <c r="BE127" s="807"/>
      <c r="BF127" s="805" t="s">
        <v>414</v>
      </c>
      <c r="BG127" s="806"/>
      <c r="BH127" s="806"/>
      <c r="BI127" s="806"/>
      <c r="BJ127" s="806"/>
      <c r="BK127" s="806"/>
      <c r="BL127" s="807"/>
      <c r="BM127" s="805" t="s">
        <v>415</v>
      </c>
      <c r="BN127" s="806"/>
      <c r="BO127" s="806"/>
      <c r="BP127" s="806"/>
      <c r="BQ127" s="806"/>
      <c r="BR127" s="806"/>
      <c r="BS127" s="807"/>
      <c r="BT127" s="805" t="s">
        <v>416</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417</v>
      </c>
      <c r="CQ127" s="746"/>
      <c r="CR127" s="746"/>
      <c r="CS127" s="746"/>
      <c r="CT127" s="746"/>
      <c r="CU127" s="746"/>
      <c r="CV127" s="746"/>
      <c r="CW127" s="746"/>
      <c r="CX127" s="746"/>
      <c r="CY127" s="746"/>
      <c r="CZ127" s="746"/>
      <c r="DA127" s="746"/>
      <c r="DB127" s="746"/>
      <c r="DC127" s="746"/>
      <c r="DD127" s="746"/>
      <c r="DE127" s="746"/>
      <c r="DF127" s="747"/>
      <c r="DG127" s="810" t="s">
        <v>62</v>
      </c>
      <c r="DH127" s="811"/>
      <c r="DI127" s="811"/>
      <c r="DJ127" s="811"/>
      <c r="DK127" s="811"/>
      <c r="DL127" s="811" t="s">
        <v>62</v>
      </c>
      <c r="DM127" s="811"/>
      <c r="DN127" s="811"/>
      <c r="DO127" s="811"/>
      <c r="DP127" s="811"/>
      <c r="DQ127" s="811" t="s">
        <v>62</v>
      </c>
      <c r="DR127" s="811"/>
      <c r="DS127" s="811"/>
      <c r="DT127" s="811"/>
      <c r="DU127" s="811"/>
      <c r="DV127" s="788" t="s">
        <v>62</v>
      </c>
      <c r="DW127" s="788"/>
      <c r="DX127" s="788"/>
      <c r="DY127" s="788"/>
      <c r="DZ127" s="789"/>
    </row>
    <row r="128" spans="1:130" s="89" customFormat="1" ht="26.25" customHeight="1" thickBot="1" x14ac:dyDescent="0.2">
      <c r="A128" s="790" t="s">
        <v>418</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419</v>
      </c>
      <c r="X128" s="792"/>
      <c r="Y128" s="792"/>
      <c r="Z128" s="793"/>
      <c r="AA128" s="794">
        <v>7472</v>
      </c>
      <c r="AB128" s="795"/>
      <c r="AC128" s="795"/>
      <c r="AD128" s="795"/>
      <c r="AE128" s="796"/>
      <c r="AF128" s="797">
        <v>7472</v>
      </c>
      <c r="AG128" s="795"/>
      <c r="AH128" s="795"/>
      <c r="AI128" s="795"/>
      <c r="AJ128" s="796"/>
      <c r="AK128" s="797">
        <v>7472</v>
      </c>
      <c r="AL128" s="795"/>
      <c r="AM128" s="795"/>
      <c r="AN128" s="795"/>
      <c r="AO128" s="796"/>
      <c r="AP128" s="798"/>
      <c r="AQ128" s="799"/>
      <c r="AR128" s="799"/>
      <c r="AS128" s="799"/>
      <c r="AT128" s="800"/>
      <c r="AU128" s="91"/>
      <c r="AV128" s="91"/>
      <c r="AW128" s="91"/>
      <c r="AX128" s="801" t="s">
        <v>420</v>
      </c>
      <c r="AY128" s="802"/>
      <c r="AZ128" s="802"/>
      <c r="BA128" s="802"/>
      <c r="BB128" s="802"/>
      <c r="BC128" s="802"/>
      <c r="BD128" s="802"/>
      <c r="BE128" s="803"/>
      <c r="BF128" s="780" t="s">
        <v>62</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421</v>
      </c>
      <c r="CQ128" s="724"/>
      <c r="CR128" s="724"/>
      <c r="CS128" s="724"/>
      <c r="CT128" s="724"/>
      <c r="CU128" s="724"/>
      <c r="CV128" s="724"/>
      <c r="CW128" s="724"/>
      <c r="CX128" s="724"/>
      <c r="CY128" s="724"/>
      <c r="CZ128" s="724"/>
      <c r="DA128" s="724"/>
      <c r="DB128" s="724"/>
      <c r="DC128" s="724"/>
      <c r="DD128" s="724"/>
      <c r="DE128" s="724"/>
      <c r="DF128" s="725"/>
      <c r="DG128" s="784" t="s">
        <v>62</v>
      </c>
      <c r="DH128" s="785"/>
      <c r="DI128" s="785"/>
      <c r="DJ128" s="785"/>
      <c r="DK128" s="785"/>
      <c r="DL128" s="785" t="s">
        <v>62</v>
      </c>
      <c r="DM128" s="785"/>
      <c r="DN128" s="785"/>
      <c r="DO128" s="785"/>
      <c r="DP128" s="785"/>
      <c r="DQ128" s="785" t="s">
        <v>62</v>
      </c>
      <c r="DR128" s="785"/>
      <c r="DS128" s="785"/>
      <c r="DT128" s="785"/>
      <c r="DU128" s="785"/>
      <c r="DV128" s="786" t="s">
        <v>62</v>
      </c>
      <c r="DW128" s="786"/>
      <c r="DX128" s="786"/>
      <c r="DY128" s="786"/>
      <c r="DZ128" s="787"/>
    </row>
    <row r="129" spans="1:131" s="89" customFormat="1" ht="26.25" customHeight="1" x14ac:dyDescent="0.15">
      <c r="A129" s="768" t="s">
        <v>42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422</v>
      </c>
      <c r="X129" s="771"/>
      <c r="Y129" s="771"/>
      <c r="Z129" s="772"/>
      <c r="AA129" s="773">
        <v>2427855</v>
      </c>
      <c r="AB129" s="774"/>
      <c r="AC129" s="774"/>
      <c r="AD129" s="774"/>
      <c r="AE129" s="775"/>
      <c r="AF129" s="776">
        <v>2389591</v>
      </c>
      <c r="AG129" s="774"/>
      <c r="AH129" s="774"/>
      <c r="AI129" s="774"/>
      <c r="AJ129" s="775"/>
      <c r="AK129" s="776">
        <v>2398500</v>
      </c>
      <c r="AL129" s="774"/>
      <c r="AM129" s="774"/>
      <c r="AN129" s="774"/>
      <c r="AO129" s="775"/>
      <c r="AP129" s="777"/>
      <c r="AQ129" s="778"/>
      <c r="AR129" s="778"/>
      <c r="AS129" s="778"/>
      <c r="AT129" s="779"/>
      <c r="AU129" s="92"/>
      <c r="AV129" s="92"/>
      <c r="AW129" s="92"/>
      <c r="AX129" s="745" t="s">
        <v>423</v>
      </c>
      <c r="AY129" s="746"/>
      <c r="AZ129" s="746"/>
      <c r="BA129" s="746"/>
      <c r="BB129" s="746"/>
      <c r="BC129" s="746"/>
      <c r="BD129" s="746"/>
      <c r="BE129" s="747"/>
      <c r="BF129" s="764" t="s">
        <v>62</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424</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425</v>
      </c>
      <c r="X130" s="771"/>
      <c r="Y130" s="771"/>
      <c r="Z130" s="772"/>
      <c r="AA130" s="773">
        <v>371327</v>
      </c>
      <c r="AB130" s="774"/>
      <c r="AC130" s="774"/>
      <c r="AD130" s="774"/>
      <c r="AE130" s="775"/>
      <c r="AF130" s="776">
        <v>400761</v>
      </c>
      <c r="AG130" s="774"/>
      <c r="AH130" s="774"/>
      <c r="AI130" s="774"/>
      <c r="AJ130" s="775"/>
      <c r="AK130" s="776">
        <v>412278</v>
      </c>
      <c r="AL130" s="774"/>
      <c r="AM130" s="774"/>
      <c r="AN130" s="774"/>
      <c r="AO130" s="775"/>
      <c r="AP130" s="777"/>
      <c r="AQ130" s="778"/>
      <c r="AR130" s="778"/>
      <c r="AS130" s="778"/>
      <c r="AT130" s="779"/>
      <c r="AU130" s="92"/>
      <c r="AV130" s="92"/>
      <c r="AW130" s="92"/>
      <c r="AX130" s="745" t="s">
        <v>426</v>
      </c>
      <c r="AY130" s="746"/>
      <c r="AZ130" s="746"/>
      <c r="BA130" s="746"/>
      <c r="BB130" s="746"/>
      <c r="BC130" s="746"/>
      <c r="BD130" s="746"/>
      <c r="BE130" s="747"/>
      <c r="BF130" s="748">
        <v>8.9</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427</v>
      </c>
      <c r="X131" s="755"/>
      <c r="Y131" s="755"/>
      <c r="Z131" s="756"/>
      <c r="AA131" s="757">
        <v>2056528</v>
      </c>
      <c r="AB131" s="758"/>
      <c r="AC131" s="758"/>
      <c r="AD131" s="758"/>
      <c r="AE131" s="759"/>
      <c r="AF131" s="760">
        <v>1988830</v>
      </c>
      <c r="AG131" s="758"/>
      <c r="AH131" s="758"/>
      <c r="AI131" s="758"/>
      <c r="AJ131" s="759"/>
      <c r="AK131" s="760">
        <v>1986222</v>
      </c>
      <c r="AL131" s="758"/>
      <c r="AM131" s="758"/>
      <c r="AN131" s="758"/>
      <c r="AO131" s="759"/>
      <c r="AP131" s="761"/>
      <c r="AQ131" s="762"/>
      <c r="AR131" s="762"/>
      <c r="AS131" s="762"/>
      <c r="AT131" s="763"/>
      <c r="AU131" s="92"/>
      <c r="AV131" s="92"/>
      <c r="AW131" s="92"/>
      <c r="AX131" s="723" t="s">
        <v>428</v>
      </c>
      <c r="AY131" s="724"/>
      <c r="AZ131" s="724"/>
      <c r="BA131" s="724"/>
      <c r="BB131" s="724"/>
      <c r="BC131" s="724"/>
      <c r="BD131" s="724"/>
      <c r="BE131" s="725"/>
      <c r="BF131" s="726" t="s">
        <v>62</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429</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430</v>
      </c>
      <c r="W132" s="736"/>
      <c r="X132" s="736"/>
      <c r="Y132" s="736"/>
      <c r="Z132" s="737"/>
      <c r="AA132" s="738">
        <v>8.3146935030000009</v>
      </c>
      <c r="AB132" s="739"/>
      <c r="AC132" s="739"/>
      <c r="AD132" s="739"/>
      <c r="AE132" s="740"/>
      <c r="AF132" s="741">
        <v>8.9637123330000001</v>
      </c>
      <c r="AG132" s="739"/>
      <c r="AH132" s="739"/>
      <c r="AI132" s="739"/>
      <c r="AJ132" s="740"/>
      <c r="AK132" s="741">
        <v>9.6014946969999997</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431</v>
      </c>
      <c r="W133" s="715"/>
      <c r="X133" s="715"/>
      <c r="Y133" s="715"/>
      <c r="Z133" s="716"/>
      <c r="AA133" s="717">
        <v>7.2</v>
      </c>
      <c r="AB133" s="718"/>
      <c r="AC133" s="718"/>
      <c r="AD133" s="718"/>
      <c r="AE133" s="719"/>
      <c r="AF133" s="717">
        <v>7.9</v>
      </c>
      <c r="AG133" s="718"/>
      <c r="AH133" s="718"/>
      <c r="AI133" s="718"/>
      <c r="AJ133" s="719"/>
      <c r="AK133" s="717">
        <v>8.9</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mg3DyLi+AQcoakh9VVLRvjuLrfrQFnL14w9BfqrE2ViGhET6xQ0m9CqcViRgZ4TPDoTkHxGKgEs9OHcjCKd9AA==" saltValue="uIs+X2P5QCuGw0eYndhG0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tTablJ4B5YecomGbAMfgiQuo5fFcKN3OXU+ve6eYy/Sk0U5LtUdk8e/3Df6VP04TC8b8ImS3DX++ArsoZaTIaA==" saltValue="k9zmt92AL/X33hcksjlA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FUg29HDjnpltu3+AOPIwFdSNqlmddExsS0PEEJnQKy0XEWo7y7j05D1WvkQAs/+08sSMPgGSDtW6FKroE8Eg==" saltValue="aFerIpWPiC1K2WOy4C3S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432</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433</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2" t="s">
        <v>434</v>
      </c>
      <c r="AP7" s="129"/>
      <c r="AQ7" s="130" t="s">
        <v>435</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3"/>
      <c r="AP8" s="135" t="s">
        <v>436</v>
      </c>
      <c r="AQ8" s="136" t="s">
        <v>437</v>
      </c>
      <c r="AR8" s="137" t="s">
        <v>438</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439</v>
      </c>
      <c r="AL9" s="1125"/>
      <c r="AM9" s="1125"/>
      <c r="AN9" s="1126"/>
      <c r="AO9" s="138">
        <v>746235</v>
      </c>
      <c r="AP9" s="138">
        <v>269789</v>
      </c>
      <c r="AQ9" s="139">
        <v>273733</v>
      </c>
      <c r="AR9" s="140">
        <v>-1.4</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440</v>
      </c>
      <c r="AL10" s="1125"/>
      <c r="AM10" s="1125"/>
      <c r="AN10" s="1126"/>
      <c r="AO10" s="141">
        <v>61887</v>
      </c>
      <c r="AP10" s="141">
        <v>22374</v>
      </c>
      <c r="AQ10" s="142">
        <v>30345</v>
      </c>
      <c r="AR10" s="143">
        <v>-26.3</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441</v>
      </c>
      <c r="AL11" s="1125"/>
      <c r="AM11" s="1125"/>
      <c r="AN11" s="1126"/>
      <c r="AO11" s="141" t="s">
        <v>442</v>
      </c>
      <c r="AP11" s="141" t="s">
        <v>442</v>
      </c>
      <c r="AQ11" s="142">
        <v>4149</v>
      </c>
      <c r="AR11" s="143" t="s">
        <v>442</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443</v>
      </c>
      <c r="AL12" s="1125"/>
      <c r="AM12" s="1125"/>
      <c r="AN12" s="1126"/>
      <c r="AO12" s="141" t="s">
        <v>442</v>
      </c>
      <c r="AP12" s="141" t="s">
        <v>442</v>
      </c>
      <c r="AQ12" s="142" t="s">
        <v>442</v>
      </c>
      <c r="AR12" s="143" t="s">
        <v>442</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444</v>
      </c>
      <c r="AL13" s="1125"/>
      <c r="AM13" s="1125"/>
      <c r="AN13" s="1126"/>
      <c r="AO13" s="141">
        <v>35195</v>
      </c>
      <c r="AP13" s="141">
        <v>12724</v>
      </c>
      <c r="AQ13" s="142">
        <v>9494</v>
      </c>
      <c r="AR13" s="143">
        <v>34</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445</v>
      </c>
      <c r="AL14" s="1125"/>
      <c r="AM14" s="1125"/>
      <c r="AN14" s="1126"/>
      <c r="AO14" s="141">
        <v>21653</v>
      </c>
      <c r="AP14" s="141">
        <v>7828</v>
      </c>
      <c r="AQ14" s="142">
        <v>5033</v>
      </c>
      <c r="AR14" s="143">
        <v>55.5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446</v>
      </c>
      <c r="AL15" s="1128"/>
      <c r="AM15" s="1128"/>
      <c r="AN15" s="1129"/>
      <c r="AO15" s="141">
        <v>-28304</v>
      </c>
      <c r="AP15" s="141">
        <v>-10233</v>
      </c>
      <c r="AQ15" s="142">
        <v>-17000</v>
      </c>
      <c r="AR15" s="143">
        <v>-39.799999999999997</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119</v>
      </c>
      <c r="AL16" s="1128"/>
      <c r="AM16" s="1128"/>
      <c r="AN16" s="1129"/>
      <c r="AO16" s="141">
        <v>836666</v>
      </c>
      <c r="AP16" s="141">
        <v>302482</v>
      </c>
      <c r="AQ16" s="142">
        <v>305754</v>
      </c>
      <c r="AR16" s="143">
        <v>-1.1000000000000001</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447</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448</v>
      </c>
      <c r="AP20" s="150" t="s">
        <v>449</v>
      </c>
      <c r="AQ20" s="151" t="s">
        <v>450</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451</v>
      </c>
      <c r="AL21" s="1131"/>
      <c r="AM21" s="1131"/>
      <c r="AN21" s="1132"/>
      <c r="AO21" s="154">
        <v>26.03</v>
      </c>
      <c r="AP21" s="155">
        <v>26.54</v>
      </c>
      <c r="AQ21" s="156">
        <v>-0.51</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452</v>
      </c>
      <c r="AL22" s="1131"/>
      <c r="AM22" s="1131"/>
      <c r="AN22" s="1132"/>
      <c r="AO22" s="159">
        <v>93.4</v>
      </c>
      <c r="AP22" s="160">
        <v>93.9</v>
      </c>
      <c r="AQ22" s="161">
        <v>-0.5</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3" t="s">
        <v>453</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124"/>
    </row>
    <row r="27" spans="1:46" x14ac:dyDescent="0.15">
      <c r="A27" s="166"/>
      <c r="AO27" s="119"/>
      <c r="AP27" s="119"/>
      <c r="AQ27" s="119"/>
      <c r="AR27" s="119"/>
      <c r="AS27" s="119"/>
      <c r="AT27" s="119"/>
    </row>
    <row r="28" spans="1:46" ht="17.25" x14ac:dyDescent="0.15">
      <c r="A28" s="120" t="s">
        <v>454</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455</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2" t="s">
        <v>434</v>
      </c>
      <c r="AP30" s="129"/>
      <c r="AQ30" s="130" t="s">
        <v>435</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3"/>
      <c r="AP31" s="135" t="s">
        <v>436</v>
      </c>
      <c r="AQ31" s="136" t="s">
        <v>437</v>
      </c>
      <c r="AR31" s="137" t="s">
        <v>438</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8" t="s">
        <v>456</v>
      </c>
      <c r="AL32" s="1109"/>
      <c r="AM32" s="1109"/>
      <c r="AN32" s="1110"/>
      <c r="AO32" s="169">
        <v>437646</v>
      </c>
      <c r="AP32" s="169">
        <v>158223</v>
      </c>
      <c r="AQ32" s="170">
        <v>170830</v>
      </c>
      <c r="AR32" s="171">
        <v>-7.4</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8" t="s">
        <v>457</v>
      </c>
      <c r="AL33" s="1109"/>
      <c r="AM33" s="1109"/>
      <c r="AN33" s="1110"/>
      <c r="AO33" s="169" t="s">
        <v>442</v>
      </c>
      <c r="AP33" s="169" t="s">
        <v>442</v>
      </c>
      <c r="AQ33" s="170" t="s">
        <v>442</v>
      </c>
      <c r="AR33" s="171" t="s">
        <v>442</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8" t="s">
        <v>458</v>
      </c>
      <c r="AL34" s="1109"/>
      <c r="AM34" s="1109"/>
      <c r="AN34" s="1110"/>
      <c r="AO34" s="169" t="s">
        <v>442</v>
      </c>
      <c r="AP34" s="169" t="s">
        <v>442</v>
      </c>
      <c r="AQ34" s="170" t="s">
        <v>442</v>
      </c>
      <c r="AR34" s="171" t="s">
        <v>442</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8" t="s">
        <v>459</v>
      </c>
      <c r="AL35" s="1109"/>
      <c r="AM35" s="1109"/>
      <c r="AN35" s="1110"/>
      <c r="AO35" s="169">
        <v>169947</v>
      </c>
      <c r="AP35" s="169">
        <v>61441</v>
      </c>
      <c r="AQ35" s="170">
        <v>32606</v>
      </c>
      <c r="AR35" s="171">
        <v>88.4</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8" t="s">
        <v>460</v>
      </c>
      <c r="AL36" s="1109"/>
      <c r="AM36" s="1109"/>
      <c r="AN36" s="1110"/>
      <c r="AO36" s="169">
        <v>2864</v>
      </c>
      <c r="AP36" s="169">
        <v>1035</v>
      </c>
      <c r="AQ36" s="170">
        <v>4875</v>
      </c>
      <c r="AR36" s="171">
        <v>-78.8</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8" t="s">
        <v>461</v>
      </c>
      <c r="AL37" s="1109"/>
      <c r="AM37" s="1109"/>
      <c r="AN37" s="1110"/>
      <c r="AO37" s="169" t="s">
        <v>442</v>
      </c>
      <c r="AP37" s="169" t="s">
        <v>442</v>
      </c>
      <c r="AQ37" s="170">
        <v>993</v>
      </c>
      <c r="AR37" s="171" t="s">
        <v>442</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1" t="s">
        <v>462</v>
      </c>
      <c r="AL38" s="1112"/>
      <c r="AM38" s="1112"/>
      <c r="AN38" s="1113"/>
      <c r="AO38" s="172" t="s">
        <v>442</v>
      </c>
      <c r="AP38" s="172" t="s">
        <v>442</v>
      </c>
      <c r="AQ38" s="173">
        <v>50</v>
      </c>
      <c r="AR38" s="161" t="s">
        <v>442</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1" t="s">
        <v>463</v>
      </c>
      <c r="AL39" s="1112"/>
      <c r="AM39" s="1112"/>
      <c r="AN39" s="1113"/>
      <c r="AO39" s="169">
        <v>-7472</v>
      </c>
      <c r="AP39" s="169">
        <v>-2701</v>
      </c>
      <c r="AQ39" s="170">
        <v>-6626</v>
      </c>
      <c r="AR39" s="171">
        <v>-59.2</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8" t="s">
        <v>464</v>
      </c>
      <c r="AL40" s="1109"/>
      <c r="AM40" s="1109"/>
      <c r="AN40" s="1110"/>
      <c r="AO40" s="169">
        <v>-412278</v>
      </c>
      <c r="AP40" s="169">
        <v>-149052</v>
      </c>
      <c r="AQ40" s="170">
        <v>-145454</v>
      </c>
      <c r="AR40" s="171">
        <v>2.5</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4" t="s">
        <v>230</v>
      </c>
      <c r="AL41" s="1115"/>
      <c r="AM41" s="1115"/>
      <c r="AN41" s="1116"/>
      <c r="AO41" s="169">
        <v>190707</v>
      </c>
      <c r="AP41" s="169">
        <v>68947</v>
      </c>
      <c r="AQ41" s="170">
        <v>57274</v>
      </c>
      <c r="AR41" s="171">
        <v>20.399999999999999</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465</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466</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7" t="s">
        <v>434</v>
      </c>
      <c r="AN49" s="1119" t="s">
        <v>467</v>
      </c>
      <c r="AO49" s="1120"/>
      <c r="AP49" s="1120"/>
      <c r="AQ49" s="1120"/>
      <c r="AR49" s="112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8"/>
      <c r="AN50" s="185" t="s">
        <v>468</v>
      </c>
      <c r="AO50" s="186" t="s">
        <v>469</v>
      </c>
      <c r="AP50" s="187" t="s">
        <v>470</v>
      </c>
      <c r="AQ50" s="188" t="s">
        <v>471</v>
      </c>
      <c r="AR50" s="189" t="s">
        <v>472</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473</v>
      </c>
      <c r="AL51" s="182"/>
      <c r="AM51" s="190">
        <v>578014</v>
      </c>
      <c r="AN51" s="191">
        <v>184433</v>
      </c>
      <c r="AO51" s="192">
        <v>-2.2000000000000002</v>
      </c>
      <c r="AP51" s="193">
        <v>264232</v>
      </c>
      <c r="AQ51" s="194">
        <v>15.8</v>
      </c>
      <c r="AR51" s="195">
        <v>-18</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474</v>
      </c>
      <c r="AM52" s="198">
        <v>213836</v>
      </c>
      <c r="AN52" s="199">
        <v>68231</v>
      </c>
      <c r="AO52" s="200">
        <v>-41.8</v>
      </c>
      <c r="AP52" s="201">
        <v>133959</v>
      </c>
      <c r="AQ52" s="202">
        <v>13.9</v>
      </c>
      <c r="AR52" s="203">
        <v>-55.7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475</v>
      </c>
      <c r="AL53" s="182"/>
      <c r="AM53" s="190">
        <v>628484</v>
      </c>
      <c r="AN53" s="191">
        <v>206060</v>
      </c>
      <c r="AO53" s="192">
        <v>11.7</v>
      </c>
      <c r="AP53" s="193">
        <v>263613</v>
      </c>
      <c r="AQ53" s="194">
        <v>-0.2</v>
      </c>
      <c r="AR53" s="195">
        <v>11.9</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474</v>
      </c>
      <c r="AM54" s="198">
        <v>292281</v>
      </c>
      <c r="AN54" s="199">
        <v>95830</v>
      </c>
      <c r="AO54" s="200">
        <v>40.4</v>
      </c>
      <c r="AP54" s="201">
        <v>128823</v>
      </c>
      <c r="AQ54" s="202">
        <v>-3.8</v>
      </c>
      <c r="AR54" s="203">
        <v>44.2</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476</v>
      </c>
      <c r="AL55" s="182"/>
      <c r="AM55" s="190">
        <v>515904</v>
      </c>
      <c r="AN55" s="191">
        <v>175418</v>
      </c>
      <c r="AO55" s="192">
        <v>-14.9</v>
      </c>
      <c r="AP55" s="193">
        <v>362690</v>
      </c>
      <c r="AQ55" s="194">
        <v>37.6</v>
      </c>
      <c r="AR55" s="195">
        <v>-52.5</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474</v>
      </c>
      <c r="AM56" s="198">
        <v>303817</v>
      </c>
      <c r="AN56" s="199">
        <v>103304</v>
      </c>
      <c r="AO56" s="200">
        <v>7.8</v>
      </c>
      <c r="AP56" s="201">
        <v>172580</v>
      </c>
      <c r="AQ56" s="202">
        <v>34</v>
      </c>
      <c r="AR56" s="203">
        <v>-26.2</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477</v>
      </c>
      <c r="AL57" s="182"/>
      <c r="AM57" s="190">
        <v>455619</v>
      </c>
      <c r="AN57" s="191">
        <v>160373</v>
      </c>
      <c r="AO57" s="192">
        <v>-8.6</v>
      </c>
      <c r="AP57" s="193">
        <v>296093</v>
      </c>
      <c r="AQ57" s="194">
        <v>-18.399999999999999</v>
      </c>
      <c r="AR57" s="195">
        <v>9.8000000000000007</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474</v>
      </c>
      <c r="AM58" s="198">
        <v>311700</v>
      </c>
      <c r="AN58" s="199">
        <v>109715</v>
      </c>
      <c r="AO58" s="200">
        <v>6.2</v>
      </c>
      <c r="AP58" s="201">
        <v>140545</v>
      </c>
      <c r="AQ58" s="202">
        <v>-18.600000000000001</v>
      </c>
      <c r="AR58" s="203">
        <v>24.8</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478</v>
      </c>
      <c r="AL59" s="182"/>
      <c r="AM59" s="190">
        <v>380522</v>
      </c>
      <c r="AN59" s="191">
        <v>137571</v>
      </c>
      <c r="AO59" s="192">
        <v>-14.2</v>
      </c>
      <c r="AP59" s="193">
        <v>308655</v>
      </c>
      <c r="AQ59" s="194">
        <v>4.2</v>
      </c>
      <c r="AR59" s="195">
        <v>-18.399999999999999</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474</v>
      </c>
      <c r="AM60" s="198">
        <v>272015</v>
      </c>
      <c r="AN60" s="199">
        <v>98342</v>
      </c>
      <c r="AO60" s="200">
        <v>-10.4</v>
      </c>
      <c r="AP60" s="201">
        <v>169887</v>
      </c>
      <c r="AQ60" s="202">
        <v>20.9</v>
      </c>
      <c r="AR60" s="203">
        <v>-31.3</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479</v>
      </c>
      <c r="AL61" s="204"/>
      <c r="AM61" s="205">
        <v>511709</v>
      </c>
      <c r="AN61" s="206">
        <v>172771</v>
      </c>
      <c r="AO61" s="207">
        <v>-5.6</v>
      </c>
      <c r="AP61" s="208">
        <v>299057</v>
      </c>
      <c r="AQ61" s="209">
        <v>7.8</v>
      </c>
      <c r="AR61" s="195">
        <v>-13.4</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474</v>
      </c>
      <c r="AM62" s="198">
        <v>278730</v>
      </c>
      <c r="AN62" s="199">
        <v>95084</v>
      </c>
      <c r="AO62" s="200">
        <v>0.4</v>
      </c>
      <c r="AP62" s="201">
        <v>149159</v>
      </c>
      <c r="AQ62" s="202">
        <v>9.3000000000000007</v>
      </c>
      <c r="AR62" s="203">
        <v>-8.9</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wcDX0ZJDK1evYopGR3Om0ezh0VcFfB2lQV53BDC7y0n7Yqv2RuXKtsQyAftlZDUp4TQzkrbCZzcyM895pdoTEQ==" saltValue="/eChr2to8XZ3+j/AVBvF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3"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Lh2DaiOlI7F56SPuM1Vp7Ezu2O5O84M6mKiyen1OaY3VRYExKPmAcSTXjslvx+L3sZZAgmRvxuSJaJqi+Jod+w==" saltValue="VpGFhA8nnBuwKoQ0zXC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s4f15gGKVepPWCyKJcZ5yOmp0KMudTNYLTdxpb25ndzU79A0YAuJONKS7VB6ZylRwH+SYQuxG5/rxS8Khf03aQ==" saltValue="WBb7frQ5DFQYlT1FlOQ9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A4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480</v>
      </c>
    </row>
    <row r="46" spans="2:10" ht="29.25" customHeight="1" thickBot="1" x14ac:dyDescent="0.25">
      <c r="B46" s="215" t="s">
        <v>22</v>
      </c>
      <c r="C46" s="216"/>
      <c r="D46" s="216"/>
      <c r="E46" s="217" t="s">
        <v>481</v>
      </c>
      <c r="F46" s="218" t="s">
        <v>3</v>
      </c>
      <c r="G46" s="219" t="s">
        <v>4</v>
      </c>
      <c r="H46" s="219" t="s">
        <v>5</v>
      </c>
      <c r="I46" s="219" t="s">
        <v>6</v>
      </c>
      <c r="J46" s="220" t="s">
        <v>7</v>
      </c>
    </row>
    <row r="47" spans="2:10" ht="57.75" customHeight="1" x14ac:dyDescent="0.15">
      <c r="B47" s="221"/>
      <c r="C47" s="1134" t="s">
        <v>482</v>
      </c>
      <c r="D47" s="1134"/>
      <c r="E47" s="1135"/>
      <c r="F47" s="222">
        <v>50.26</v>
      </c>
      <c r="G47" s="223">
        <v>45.54</v>
      </c>
      <c r="H47" s="223">
        <v>51.52</v>
      </c>
      <c r="I47" s="223">
        <v>54.77</v>
      </c>
      <c r="J47" s="224">
        <v>51.78</v>
      </c>
    </row>
    <row r="48" spans="2:10" ht="57.75" customHeight="1" x14ac:dyDescent="0.15">
      <c r="B48" s="225"/>
      <c r="C48" s="1136" t="s">
        <v>483</v>
      </c>
      <c r="D48" s="1136"/>
      <c r="E48" s="1137"/>
      <c r="F48" s="226">
        <v>9.8000000000000007</v>
      </c>
      <c r="G48" s="227">
        <v>11.99</v>
      </c>
      <c r="H48" s="227">
        <v>9.23</v>
      </c>
      <c r="I48" s="227">
        <v>11.46</v>
      </c>
      <c r="J48" s="228">
        <v>9.2100000000000009</v>
      </c>
    </row>
    <row r="49" spans="2:10" ht="57.75" customHeight="1" thickBot="1" x14ac:dyDescent="0.2">
      <c r="B49" s="229"/>
      <c r="C49" s="1138" t="s">
        <v>484</v>
      </c>
      <c r="D49" s="1138"/>
      <c r="E49" s="1139"/>
      <c r="F49" s="230" t="s">
        <v>485</v>
      </c>
      <c r="G49" s="231">
        <v>0.03</v>
      </c>
      <c r="H49" s="231">
        <v>8.11</v>
      </c>
      <c r="I49" s="231">
        <v>4.51</v>
      </c>
      <c r="J49" s="232" t="s">
        <v>486</v>
      </c>
    </row>
    <row r="50" spans="2:10" x14ac:dyDescent="0.15"/>
  </sheetData>
  <sheetProtection algorithmName="SHA-512" hashValue="0eNUcrV/FdtToZDjW1zIWEh8lnrVpDofnjOzF14twksv8yiJX5NiXfPEXLVcKWl1/KPDdc+8Dy5CdnyGOGcUwA==" saltValue="eUn5b2grx+o6Ma3CFUbs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2025-09-22T06:09:31Z</cp:lastPrinted>
  <dcterms:created xsi:type="dcterms:W3CDTF">2025-07-24T11:30:57Z</dcterms:created>
  <dcterms:modified xsi:type="dcterms:W3CDTF">2025-09-22T06:09:48Z</dcterms:modified>
  <cp:category/>
</cp:coreProperties>
</file>