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E:\EXT\0M\"/>
    </mc:Choice>
  </mc:AlternateContent>
  <xr:revisionPtr revIDLastSave="0" documentId="8_{69850D6D-7AD6-4858-904B-9EBC2214A35D}" xr6:coauthVersionLast="47" xr6:coauthVersionMax="47" xr10:uidLastSave="{00000000-0000-0000-0000-000000000000}"/>
  <bookViews>
    <workbookView xWindow="-15" yWindow="-525" windowWidth="28830" windowHeight="15675" firstSheet="12"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s="1"/>
  <c r="BE42" i="7"/>
  <c r="AM42" i="7"/>
  <c r="U42" i="7"/>
  <c r="E42" i="7"/>
  <c r="C42" i="7" s="1"/>
  <c r="DG41" i="7"/>
  <c r="CQ41" i="7"/>
  <c r="CO41" i="7" s="1"/>
  <c r="BY41" i="7"/>
  <c r="BW41" i="7" s="1"/>
  <c r="BE41" i="7"/>
  <c r="AM41" i="7"/>
  <c r="U41" i="7"/>
  <c r="E41" i="7"/>
  <c r="C41" i="7" s="1"/>
  <c r="DG40" i="7"/>
  <c r="CQ40" i="7"/>
  <c r="CO40" i="7" s="1"/>
  <c r="BY40" i="7"/>
  <c r="BW40" i="7" s="1"/>
  <c r="BE40" i="7"/>
  <c r="AM40" i="7"/>
  <c r="U40" i="7"/>
  <c r="E40" i="7"/>
  <c r="C40" i="7" s="1"/>
  <c r="DG39" i="7"/>
  <c r="CQ39" i="7"/>
  <c r="CO39" i="7" s="1"/>
  <c r="BY39" i="7"/>
  <c r="BW39" i="7" s="1"/>
  <c r="BE39" i="7"/>
  <c r="AM39" i="7"/>
  <c r="U39" i="7"/>
  <c r="E39" i="7"/>
  <c r="C39" i="7" s="1"/>
  <c r="DG38" i="7"/>
  <c r="CQ38" i="7"/>
  <c r="CO38" i="7" s="1"/>
  <c r="BY38" i="7"/>
  <c r="BE38" i="7"/>
  <c r="AO38" i="7"/>
  <c r="U38" i="7"/>
  <c r="E38" i="7"/>
  <c r="C38" i="7" s="1"/>
  <c r="DG37" i="7"/>
  <c r="CQ37" i="7"/>
  <c r="CO37" i="7" s="1"/>
  <c r="BY37" i="7"/>
  <c r="BE37" i="7"/>
  <c r="AO37" i="7"/>
  <c r="W37" i="7"/>
  <c r="E37" i="7"/>
  <c r="C37" i="7" s="1"/>
  <c r="DG36" i="7"/>
  <c r="CQ36" i="7"/>
  <c r="CO36" i="7" s="1"/>
  <c r="BY36" i="7"/>
  <c r="BE36" i="7"/>
  <c r="AO36" i="7"/>
  <c r="W36" i="7"/>
  <c r="E36" i="7"/>
  <c r="DG35" i="7"/>
  <c r="CQ35" i="7"/>
  <c r="BY35" i="7"/>
  <c r="BE35" i="7"/>
  <c r="AO35" i="7"/>
  <c r="W35" i="7"/>
  <c r="E35" i="7"/>
  <c r="DG34" i="7"/>
  <c r="CQ34" i="7"/>
  <c r="BY34" i="7"/>
  <c r="BE34" i="7"/>
  <c r="AO34" i="7"/>
  <c r="W34" i="7"/>
  <c r="E34" i="7"/>
  <c r="C34" i="7" s="1"/>
  <c r="C35" i="7" l="1"/>
  <c r="C36" i="7"/>
  <c r="U34" i="7" s="1"/>
  <c r="U35" i="7" l="1"/>
  <c r="U36" i="7" s="1"/>
  <c r="U37" i="7" s="1"/>
  <c r="AM34" i="7" l="1"/>
  <c r="AM35" i="7" l="1"/>
  <c r="AM36" i="7" l="1"/>
  <c r="AM37" i="7" l="1"/>
  <c r="AM38" i="7" l="1"/>
  <c r="BW34" i="7" s="1"/>
  <c r="BW35" i="7" s="1"/>
  <c r="BW36" i="7" s="1"/>
  <c r="BW37" i="7" s="1"/>
  <c r="BW38" i="7" s="1"/>
  <c r="CO34" i="7"/>
  <c r="CO35" i="7" s="1"/>
</calcChain>
</file>

<file path=xl/sharedStrings.xml><?xml version="1.0" encoding="utf-8"?>
<sst xmlns="http://schemas.openxmlformats.org/spreadsheetml/2006/main" count="1093" uniqueCount="553">
  <si>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</si>
  <si>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</si>
  <si>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</si>
  <si>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</si>
  <si>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</si>
  <si>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</si>
  <si>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</si>
  <si>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</si>
  <si>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</si>
  <si>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</si>
  <si>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</si>
  <si>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</si>
  <si>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</si>
  <si>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</si>
  <si>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</si>
  <si>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</si>
  <si>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</si>
  <si>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</si>
  <si>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</si>
  <si>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</si>
  <si>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Ⅱ－１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</si>
  <si>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</si>
  <si>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</si>
  <si>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</si>
  <si>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</si>
  <si>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</si>
  <si>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</si>
  <si>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</si>
  <si>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</si>
  <si>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</si>
  <si>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</si>
  <si>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</si>
  <si>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</si>
  <si>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</si>
  <si>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智頭町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</si>
  <si>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</si>
  <si>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</si>
  <si>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</si>
  <si>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</si>
  <si>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</si>
  <si>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</si>
  <si>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</si>
  <si>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</si>
  <si>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</si>
  <si>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</si>
  <si>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</si>
  <si>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</si>
  <si>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</si>
  <si>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</si>
  <si>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</si>
  <si>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</si>
  <si>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</si>
  <si>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</si>
  <si>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</si>
  <si>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</si>
  <si>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</si>
  <si>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</si>
  <si>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</si>
  <si>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</si>
  <si>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</si>
  <si>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</si>
  <si>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</si>
  <si>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</si>
  <si>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</si>
  <si>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</si>
  <si>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</si>
  <si>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</si>
  <si>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</si>
  <si>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</si>
  <si>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</si>
  <si>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</si>
  <si>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</si>
  <si>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</si>
  <si>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</si>
  <si>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</si>
  <si>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</si>
  <si>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</si>
  <si>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</si>
  <si>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</si>
  <si>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</si>
  <si>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</si>
  <si>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</si>
  <si>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4"/>
  </si>
  <si>
    <t>うち日本人(％)</t>
    <phoneticPr fontId="5"/>
  </si>
  <si>
    <t>-2.7</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</si>
  <si>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</si>
  <si>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</si>
  <si>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</si>
  <si>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</si>
  <si>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</si>
  <si>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</si>
  <si>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</si>
  <si>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</si>
  <si>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</si>
  <si>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</si>
  <si>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</si>
  <si>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</si>
  <si>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</si>
  <si>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</si>
  <si>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</si>
  <si>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</si>
  <si>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</si>
  <si>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</si>
  <si>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</si>
  <si>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</si>
  <si>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</si>
  <si>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</si>
  <si>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</si>
  <si>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</si>
  <si>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</si>
  <si>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</si>
  <si>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</si>
  <si>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</si>
  <si>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</si>
  <si>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</si>
  <si>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</si>
  <si>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</si>
  <si>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</si>
  <si>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</si>
  <si>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</si>
  <si>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</si>
  <si>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</si>
  <si>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</si>
  <si>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</si>
  <si>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</si>
  <si>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</si>
  <si>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</si>
  <si>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</si>
  <si>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</si>
  <si>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</si>
  <si>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</si>
  <si>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</si>
  <si>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</si>
  <si>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</si>
  <si>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</si>
  <si>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</si>
  <si>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</si>
  <si>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</si>
  <si>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</si>
  <si>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</si>
  <si>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</si>
  <si>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</si>
  <si>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</si>
  <si>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</si>
  <si>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</si>
  <si>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</si>
  <si>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鳥取県智頭町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</si>
  <si>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</si>
  <si>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</si>
  <si>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</si>
  <si>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</si>
  <si>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</si>
  <si>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</si>
  <si>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</si>
  <si>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</si>
  <si>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</si>
  <si>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</si>
  <si>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</si>
  <si>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</si>
  <si>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</si>
  <si>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</si>
  <si>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</si>
  <si>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</si>
  <si>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</si>
  <si>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</si>
  <si>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</si>
  <si>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</si>
  <si>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</si>
  <si>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</si>
  <si>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</si>
  <si>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</si>
  <si>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</si>
  <si>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</si>
  <si>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</si>
  <si>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</si>
  <si>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</si>
  <si>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</si>
  <si>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</si>
  <si>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</si>
  <si>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</si>
  <si>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</si>
  <si>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</si>
  <si>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</si>
  <si>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</si>
  <si>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</si>
  <si>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</si>
  <si>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</si>
  <si>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</si>
  <si>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</si>
  <si>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</si>
  <si>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</si>
  <si>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</si>
  <si>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</si>
  <si>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</si>
  <si>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</si>
  <si>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</si>
  <si>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</si>
  <si>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</si>
  <si>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</si>
  <si>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</si>
  <si>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</si>
  <si>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</si>
  <si>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</si>
  <si>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</si>
  <si>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</si>
  <si>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</si>
  <si>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</si>
  <si>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</si>
  <si>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</si>
  <si>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</si>
  <si>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</si>
  <si>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</si>
  <si>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</si>
  <si>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</si>
  <si>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</si>
  <si>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</si>
  <si>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</si>
  <si>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</si>
  <si>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</si>
  <si>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</si>
  <si>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</si>
  <si>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</si>
  <si>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</si>
  <si>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</si>
  <si>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</si>
  <si>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</si>
  <si>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</si>
  <si>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</si>
  <si>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</si>
  <si>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</si>
  <si>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</si>
  <si>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</si>
  <si>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</si>
  <si>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</si>
  <si>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</si>
  <si>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</si>
  <si>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</si>
  <si>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</si>
  <si>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</si>
  <si>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</si>
  <si>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</si>
  <si>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</si>
  <si>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</si>
  <si>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</si>
  <si>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</si>
  <si>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</si>
  <si>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</si>
  <si>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</si>
  <si>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</si>
  <si>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</si>
  <si>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</si>
  <si>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</si>
  <si>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</si>
  <si>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</si>
  <si>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</si>
  <si>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</si>
  <si>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</si>
  <si>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</si>
  <si>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</si>
  <si>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</si>
  <si>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</si>
  <si>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</si>
  <si>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</si>
  <si>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</si>
  <si>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</si>
  <si>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</si>
  <si>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</si>
  <si>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</si>
  <si>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</si>
  <si>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</si>
  <si>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</si>
  <si>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</si>
  <si>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</si>
  <si>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</si>
  <si>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</si>
  <si>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</si>
  <si>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</si>
  <si>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</si>
  <si>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</si>
  <si>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</si>
  <si>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</si>
  <si>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</si>
  <si>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</si>
  <si>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</si>
  <si>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</si>
  <si>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</si>
  <si>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</si>
  <si>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</si>
  <si>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</si>
  <si>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</si>
  <si>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</si>
  <si>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</si>
  <si>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</si>
  <si>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</si>
  <si>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</si>
  <si>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</si>
  <si>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</si>
  <si>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</si>
  <si>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鳥取県智頭町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</si>
  <si>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</si>
  <si>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</si>
  <si>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</si>
  <si>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</si>
  <si>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</si>
  <si>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</si>
  <si>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</si>
  <si>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</si>
  <si>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</si>
  <si>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</si>
  <si>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</si>
  <si>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</si>
  <si>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</si>
  <si>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</si>
  <si>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</si>
  <si>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</si>
  <si>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</si>
  <si>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</si>
  <si>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</si>
  <si>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</si>
  <si>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サングリーン智頭</t>
    <rPh sb="6" eb="8">
      <t>チヅ</t>
    </rPh>
    <phoneticPr fontId="25"/>
  </si>
  <si>
    <t>－</t>
    <phoneticPr fontId="25"/>
  </si>
  <si>
    <t>智頭町住宅新築資金等貸付事業特別会計</t>
    <phoneticPr fontId="5"/>
  </si>
  <si>
    <t>-</t>
    <phoneticPr fontId="25"/>
  </si>
  <si>
    <t>智頭町土地開発公社</t>
    <rPh sb="0" eb="3">
      <t>チヅチョウ</t>
    </rPh>
    <rPh sb="3" eb="5">
      <t>トチ</t>
    </rPh>
    <rPh sb="5" eb="7">
      <t>カイハツ</t>
    </rPh>
    <rPh sb="7" eb="9">
      <t>コウシャ</t>
    </rPh>
    <phoneticPr fontId="25"/>
  </si>
  <si>
    <t>智頭町公共用地先行取得事業特別会計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</si>
  <si>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</si>
  <si>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</si>
  <si>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</si>
  <si>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</si>
  <si>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</si>
  <si>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</si>
  <si>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</si>
  <si>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</si>
  <si>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</si>
  <si>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</si>
  <si>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</si>
  <si>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</si>
  <si>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</si>
  <si>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智頭町国民健康保険事業特別会計</t>
    <phoneticPr fontId="5"/>
  </si>
  <si>
    <t>智頭町介護保険事業特別会計</t>
    <phoneticPr fontId="5"/>
  </si>
  <si>
    <t>智頭町後期高齢者医療特別会計</t>
    <phoneticPr fontId="5"/>
  </si>
  <si>
    <t>智頭町介護保険サービス事業特別会計</t>
    <phoneticPr fontId="5"/>
  </si>
  <si>
    <t>智頭町水道事業会計</t>
    <phoneticPr fontId="5"/>
  </si>
  <si>
    <t>法適用企業</t>
    <phoneticPr fontId="5"/>
  </si>
  <si>
    <t>智頭町簡易水道事業会計</t>
    <phoneticPr fontId="5"/>
  </si>
  <si>
    <t>智頭町公共下水道事業会計</t>
    <phoneticPr fontId="5"/>
  </si>
  <si>
    <t>智頭町農業集落排水事業会計</t>
    <phoneticPr fontId="5"/>
  </si>
  <si>
    <t>智頭町病院事業会計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</si>
  <si>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</si>
  <si>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</si>
  <si>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</si>
  <si>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</si>
  <si>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</si>
  <si>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鳥取県町村総合事務組合</t>
    <phoneticPr fontId="25"/>
  </si>
  <si>
    <t>鳥取県東部広域行政管理組合</t>
    <rPh sb="0" eb="3">
      <t>トットリケン</t>
    </rPh>
    <rPh sb="3" eb="5">
      <t>トウブ</t>
    </rPh>
    <rPh sb="5" eb="7">
      <t>コウイキ</t>
    </rPh>
    <rPh sb="7" eb="9">
      <t>ギョウセイ</t>
    </rPh>
    <rPh sb="9" eb="11">
      <t>カンリ</t>
    </rPh>
    <rPh sb="11" eb="13">
      <t>クミアイ</t>
    </rPh>
    <phoneticPr fontId="25"/>
  </si>
  <si>
    <t>一般会計</t>
    <rPh sb="0" eb="2">
      <t>イッパン</t>
    </rPh>
    <rPh sb="2" eb="4">
      <t>カイケイ</t>
    </rPh>
    <phoneticPr fontId="25"/>
  </si>
  <si>
    <t>特別会計</t>
    <rPh sb="0" eb="2">
      <t>トクベツ</t>
    </rPh>
    <rPh sb="2" eb="4">
      <t>カイケイ</t>
    </rPh>
    <phoneticPr fontId="25"/>
  </si>
  <si>
    <t>鳥取県後期高齢者医療広域連合</t>
    <rPh sb="0" eb="3">
      <t>トットリケン</t>
    </rPh>
    <rPh sb="3" eb="5">
      <t>コウキ</t>
    </rPh>
    <rPh sb="5" eb="8">
      <t>コウレイシャ</t>
    </rPh>
    <rPh sb="8" eb="10">
      <t>イリョウ</t>
    </rPh>
    <rPh sb="10" eb="12">
      <t>コウイキ</t>
    </rPh>
    <rPh sb="12" eb="14">
      <t>レンゴウ</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</si>
  <si>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</si>
  <si>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</si>
  <si>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</si>
  <si>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</si>
  <si>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</si>
  <si>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</si>
  <si>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</si>
  <si>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</si>
  <si>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</si>
  <si>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</si>
  <si>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</si>
  <si>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</si>
  <si>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</si>
  <si>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</si>
  <si>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</si>
  <si>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</si>
  <si>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</si>
  <si>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</si>
  <si>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</si>
  <si>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</si>
  <si>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</si>
  <si>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</si>
  <si>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</si>
  <si>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</si>
  <si>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</si>
  <si>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</si>
  <si>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</si>
  <si>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</si>
  <si>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</si>
  <si>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</si>
  <si>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</si>
  <si>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</si>
  <si>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</si>
  <si>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</si>
  <si>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</si>
  <si>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</si>
  <si>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</si>
  <si>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</si>
  <si>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</si>
  <si>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</si>
  <si>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</si>
  <si>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</si>
  <si>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</si>
  <si>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</si>
  <si>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</si>
  <si>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</si>
  <si>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</si>
  <si>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</si>
  <si>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</si>
  <si>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</si>
  <si>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</si>
  <si>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</si>
  <si>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</si>
  <si>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</si>
  <si>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</si>
  <si>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</si>
  <si>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</si>
  <si>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</si>
  <si>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</si>
  <si>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</si>
  <si>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</si>
  <si>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</si>
  <si>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</si>
  <si>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</si>
  <si>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</si>
  <si>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</si>
  <si>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</si>
  <si>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</si>
  <si>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</si>
  <si>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</si>
  <si>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</si>
  <si>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</si>
  <si>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</si>
  <si>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</si>
  <si>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</si>
  <si>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</si>
  <si>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</si>
  <si>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</si>
  <si>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</si>
  <si>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</si>
  <si>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</si>
  <si>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</si>
  <si>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</si>
  <si>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</si>
  <si>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</si>
  <si>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</si>
  <si>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</si>
  <si>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</si>
  <si>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</si>
  <si>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</si>
  <si>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</si>
  <si>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</si>
  <si>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</si>
  <si>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</si>
  <si>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</si>
  <si>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</si>
  <si>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</si>
  <si>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</si>
  <si>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</si>
  <si>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</si>
  <si>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</si>
  <si>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</si>
  <si>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</si>
  <si>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</si>
  <si>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</si>
  <si>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</si>
  <si>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</si>
  <si>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</si>
  <si>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</si>
  <si>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</si>
  <si>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</si>
  <si>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</si>
  <si>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</si>
  <si>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</si>
  <si>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</si>
  <si>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</si>
  <si>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</si>
  <si>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</si>
  <si>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</si>
  <si>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</si>
  <si>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</si>
  <si>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</si>
  <si>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</si>
  <si>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</si>
  <si>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</si>
  <si>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</si>
  <si>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</si>
  <si>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</si>
  <si>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</si>
  <si>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3.43</t>
  </si>
  <si>
    <t>▲ 2.19</t>
  </si>
  <si>
    <t>会計</t>
    <rPh sb="0" eb="2">
      <t>カイケイ</t>
    </rPh>
    <phoneticPr fontId="5"/>
  </si>
  <si>
    <t>智頭町病院事業会計</t>
  </si>
  <si>
    <t>智頭町水道事業会計</t>
  </si>
  <si>
    <t>智頭町介護保険事業特別会計</t>
  </si>
  <si>
    <t>一般会計</t>
  </si>
  <si>
    <t>智頭町国民健康保険事業特別会計</t>
  </si>
  <si>
    <t>智頭町後期高齢者医療特別会計</t>
  </si>
  <si>
    <t>智頭町公共下水道事業会計</t>
  </si>
  <si>
    <t>智頭町簡易水道事業会計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</si>
  <si>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</si>
  <si>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</si>
  <si>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</si>
  <si>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</si>
  <si>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</si>
  <si>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</si>
  <si>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</si>
  <si>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</si>
  <si>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</si>
  <si>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</si>
  <si>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</si>
  <si>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</si>
  <si>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</si>
  <si>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</si>
  <si>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</si>
  <si>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</si>
  <si>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</si>
  <si>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</si>
  <si>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</si>
  <si>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</si>
  <si>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</si>
  <si>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</si>
  <si>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</si>
  <si>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</si>
  <si>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</si>
  <si>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</si>
  <si>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</si>
  <si>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</si>
  <si>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</si>
  <si>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</si>
  <si>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</si>
  <si>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</si>
  <si>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</si>
  <si>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</si>
  <si>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</si>
  <si>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</si>
  <si>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</si>
  <si>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</si>
  <si>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</si>
  <si>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</si>
  <si>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</si>
  <si>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</si>
  <si>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</si>
  <si>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</si>
  <si>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</si>
  <si>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</si>
  <si>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</si>
  <si>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教育施設整備基金</t>
    <rPh sb="0" eb="2">
      <t>キョウイク</t>
    </rPh>
    <rPh sb="2" eb="4">
      <t>シセツ</t>
    </rPh>
    <rPh sb="4" eb="6">
      <t>セイビ</t>
    </rPh>
    <rPh sb="6" eb="8">
      <t>キキン</t>
    </rPh>
    <phoneticPr fontId="5"/>
  </si>
  <si>
    <t>森林整備促進基金</t>
    <rPh sb="0" eb="2">
      <t>シンリン</t>
    </rPh>
    <rPh sb="2" eb="4">
      <t>セイビ</t>
    </rPh>
    <rPh sb="4" eb="6">
      <t>ソクシン</t>
    </rPh>
    <rPh sb="6" eb="8">
      <t>キキン</t>
    </rPh>
    <phoneticPr fontId="25"/>
  </si>
  <si>
    <t>消防施設整備基金</t>
    <rPh sb="0" eb="2">
      <t>ショウボウ</t>
    </rPh>
    <rPh sb="2" eb="4">
      <t>シセツ</t>
    </rPh>
    <rPh sb="4" eb="6">
      <t>セイビ</t>
    </rPh>
    <rPh sb="6" eb="8">
      <t>キキン</t>
    </rPh>
    <phoneticPr fontId="25"/>
  </si>
  <si>
    <t>地域福祉基金</t>
    <rPh sb="0" eb="2">
      <t>チイキ</t>
    </rPh>
    <rPh sb="2" eb="4">
      <t>フクシ</t>
    </rPh>
    <rPh sb="4" eb="6">
      <t>キキン</t>
    </rPh>
    <phoneticPr fontId="25"/>
  </si>
  <si>
    <t>公共施設等整備基金</t>
    <rPh sb="0" eb="2">
      <t>コウキョウ</t>
    </rPh>
    <rPh sb="2" eb="4">
      <t>シセツ</t>
    </rPh>
    <rPh sb="4" eb="5">
      <t>ナド</t>
    </rPh>
    <rPh sb="5" eb="7">
      <t>セイビ</t>
    </rPh>
    <rPh sb="7" eb="9">
      <t>キキン</t>
    </rPh>
    <phoneticPr fontId="25"/>
  </si>
  <si>
    <t>基金残高合計</t>
    <rPh sb="0" eb="2">
      <t>キキン</t>
    </rPh>
    <rPh sb="2" eb="4">
      <t>ザンダカ</t>
    </rPh>
    <rPh sb="4" eb="6">
      <t>ゴウケイ</t>
    </rPh>
    <phoneticPr fontId="5"/>
  </si>
  <si>
    <t>　将来負担比率について、一般会計や企業会計の地方債償還進展に伴い、前年度より6.7ポイント改善された。しかし類似団体平均と比較すると、依然として高水準であるため、今後も地方債を活用する事業については慎重に検討し、発行抑制に努める必要がある。
　有形固定資産減価償却率については、前年度より1ポイント増加しているが、類似団体平均と比較すると下回っている状況である。</t>
    <phoneticPr fontId="5"/>
  </si>
  <si>
    <t>　将来負担比率は6.7ポイント改善、実質公債費率は1.3ポイント悪化している。両比率とも、類似団体平均を上回っている状況である。
　近年のIRU機器更新事業や空き校舎改修事業といった地方債を充当した大規模事業の元金償還金の増加が見込まれるため、大型事業等は抑制し、公債費の圧縮に努める必要がある。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</si>
</sst>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Fill="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7ED1-4F0C-87D1-4019DD32285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140613</c:v>
                </c:pt>
                <c:pt idx="1">
                  <c:v>182294</c:v>
                </c:pt>
                <c:pt idx="2">
                  <c:v>113075</c:v>
                </c:pt>
                <c:pt idx="3">
                  <c:v>126689</c:v>
                </c:pt>
                <c:pt idx="4">
                  <c:v>153616</c:v>
                </c:pt>
              </c:numCache>
            </c:numRef>
          </c:val>
          <c:smooth val="0"/>
          <c:extLst>
            <c:ext xmlns:c16="http://schemas.microsoft.com/office/drawing/2014/chart" uri="{C3380CC4-5D6E-409C-BE32-E72D297353CC}">
              <c16:uniqueId val="{00000001-7ED1-4F0C-87D1-4019DD3228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4.47</c:v>
                </c:pt>
                <c:pt idx="1">
                  <c:v>4.63</c:v>
                </c:pt>
                <c:pt idx="2">
                  <c:v>3.24</c:v>
                </c:pt>
                <c:pt idx="3">
                  <c:v>3.32</c:v>
                </c:pt>
                <c:pt idx="4">
                  <c:v>1.06</c:v>
                </c:pt>
              </c:numCache>
            </c:numRef>
          </c:val>
          <c:extLst>
            <c:ext xmlns:c16="http://schemas.microsoft.com/office/drawing/2014/chart" uri="{C3380CC4-5D6E-409C-BE32-E72D297353CC}">
              <c16:uniqueId val="{00000000-8FDC-42EF-BE72-6F4E3A38BD4A}"/>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39.520000000000003</c:v>
                </c:pt>
                <c:pt idx="1">
                  <c:v>37.35</c:v>
                </c:pt>
                <c:pt idx="2">
                  <c:v>43.37</c:v>
                </c:pt>
                <c:pt idx="3">
                  <c:v>48.18</c:v>
                </c:pt>
                <c:pt idx="4">
                  <c:v>47.78</c:v>
                </c:pt>
              </c:numCache>
            </c:numRef>
          </c:val>
          <c:extLst>
            <c:ext xmlns:c16="http://schemas.microsoft.com/office/drawing/2014/chart" uri="{C3380CC4-5D6E-409C-BE32-E72D297353CC}">
              <c16:uniqueId val="{00000001-8FDC-42EF-BE72-6F4E3A38BD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-3.43</c:v>
                </c:pt>
                <c:pt idx="1">
                  <c:v>0.75</c:v>
                </c:pt>
                <c:pt idx="2">
                  <c:v>7.52</c:v>
                </c:pt>
                <c:pt idx="3">
                  <c:v>4.3</c:v>
                </c:pt>
                <c:pt idx="4">
                  <c:v>-2.19</c:v>
                </c:pt>
              </c:numCache>
            </c:numRef>
          </c:val>
          <c:smooth val="0"/>
          <c:extLst>
            <c:ext xmlns:c16="http://schemas.microsoft.com/office/drawing/2014/chart" uri="{C3380CC4-5D6E-409C-BE32-E72D297353CC}">
              <c16:uniqueId val="{00000002-8FDC-42EF-BE72-6F4E3A38BD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0.05</c:v>
                </c:pt>
                <c:pt idx="2">
                  <c:v>#N/A</c:v>
                </c:pt>
                <c:pt idx="3">
                  <c:v>0.12</c:v>
                </c:pt>
                <c:pt idx="4">
                  <c:v>#N/A</c:v>
                </c:pt>
                <c:pt idx="5">
                  <c:v>0.23</c:v>
                </c:pt>
                <c:pt idx="6">
                  <c:v>#N/A</c:v>
                </c:pt>
                <c:pt idx="7">
                  <c:v>0.19</c:v>
                </c:pt>
                <c:pt idx="8">
                  <c:v>#N/A</c:v>
                </c:pt>
                <c:pt idx="9">
                  <c:v>0</c:v>
                </c:pt>
              </c:numCache>
            </c:numRef>
          </c:val>
          <c:extLst>
            <c:ext xmlns:c16="http://schemas.microsoft.com/office/drawing/2014/chart" uri="{C3380CC4-5D6E-409C-BE32-E72D297353CC}">
              <c16:uniqueId val="{00000000-1647-414B-A6DB-B707C5DF35B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47-414B-A6DB-B707C5DF35B2}"/>
            </c:ext>
          </c:extLst>
        </c:ser>
        <c:ser>
          <c:idx val="2"/>
          <c:order val="2"/>
          <c:tx>
            <c:strRef>
              <c:f>[1]データシート!$A$29</c:f>
              <c:strCache>
                <c:ptCount val="1"/>
                <c:pt idx="0">
                  <c:v>智頭町簡易水道事業会計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2-1647-414B-A6DB-B707C5DF35B2}"/>
            </c:ext>
          </c:extLst>
        </c:ser>
        <c:ser>
          <c:idx val="3"/>
          <c:order val="3"/>
          <c:tx>
            <c:strRef>
              <c:f>[1]データシート!$A$30</c:f>
              <c:strCache>
                <c:ptCount val="1"/>
                <c:pt idx="0">
                  <c:v>智頭町公共下水道事業会計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#N/A</c:v>
                </c:pt>
                <c:pt idx="9">
                  <c:v>0.22</c:v>
                </c:pt>
              </c:numCache>
            </c:numRef>
          </c:val>
          <c:extLst>
            <c:ext xmlns:c16="http://schemas.microsoft.com/office/drawing/2014/chart" uri="{C3380CC4-5D6E-409C-BE32-E72D297353CC}">
              <c16:uniqueId val="{00000003-1647-414B-A6DB-B707C5DF35B2}"/>
            </c:ext>
          </c:extLst>
        </c:ser>
        <c:ser>
          <c:idx val="4"/>
          <c:order val="4"/>
          <c:tx>
            <c:strRef>
              <c:f>[1]データシート!$A$31</c:f>
              <c:strCache>
                <c:ptCount val="1"/>
                <c:pt idx="0">
                  <c:v>智頭町後期高齢者医療特別会計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0.23</c:v>
                </c:pt>
              </c:numCache>
            </c:numRef>
          </c:val>
          <c:extLst>
            <c:ext xmlns:c16="http://schemas.microsoft.com/office/drawing/2014/chart" uri="{C3380CC4-5D6E-409C-BE32-E72D297353CC}">
              <c16:uniqueId val="{00000004-1647-414B-A6DB-B707C5DF35B2}"/>
            </c:ext>
          </c:extLst>
        </c:ser>
        <c:ser>
          <c:idx val="5"/>
          <c:order val="5"/>
          <c:tx>
            <c:strRef>
              <c:f>[1]データシート!$A$32</c:f>
              <c:strCache>
                <c:ptCount val="1"/>
                <c:pt idx="0">
                  <c:v>智頭町国民健康保険事業特別会計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0.24</c:v>
                </c:pt>
                <c:pt idx="2">
                  <c:v>#N/A</c:v>
                </c:pt>
                <c:pt idx="3">
                  <c:v>0.7</c:v>
                </c:pt>
                <c:pt idx="4">
                  <c:v>#N/A</c:v>
                </c:pt>
                <c:pt idx="5">
                  <c:v>1.05</c:v>
                </c:pt>
                <c:pt idx="6">
                  <c:v>#N/A</c:v>
                </c:pt>
                <c:pt idx="7">
                  <c:v>0.9</c:v>
                </c:pt>
                <c:pt idx="8">
                  <c:v>#N/A</c:v>
                </c:pt>
                <c:pt idx="9">
                  <c:v>0.24</c:v>
                </c:pt>
              </c:numCache>
            </c:numRef>
          </c:val>
          <c:extLst>
            <c:ext xmlns:c16="http://schemas.microsoft.com/office/drawing/2014/chart" uri="{C3380CC4-5D6E-409C-BE32-E72D297353CC}">
              <c16:uniqueId val="{00000005-1647-414B-A6DB-B707C5DF35B2}"/>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4.46</c:v>
                </c:pt>
                <c:pt idx="2">
                  <c:v>#N/A</c:v>
                </c:pt>
                <c:pt idx="3">
                  <c:v>4.62</c:v>
                </c:pt>
                <c:pt idx="4">
                  <c:v>#N/A</c:v>
                </c:pt>
                <c:pt idx="5">
                  <c:v>3.22</c:v>
                </c:pt>
                <c:pt idx="6">
                  <c:v>#N/A</c:v>
                </c:pt>
                <c:pt idx="7">
                  <c:v>3.3</c:v>
                </c:pt>
                <c:pt idx="8">
                  <c:v>#N/A</c:v>
                </c:pt>
                <c:pt idx="9">
                  <c:v>1.05</c:v>
                </c:pt>
              </c:numCache>
            </c:numRef>
          </c:val>
          <c:extLst>
            <c:ext xmlns:c16="http://schemas.microsoft.com/office/drawing/2014/chart" uri="{C3380CC4-5D6E-409C-BE32-E72D297353CC}">
              <c16:uniqueId val="{00000006-1647-414B-A6DB-B707C5DF35B2}"/>
            </c:ext>
          </c:extLst>
        </c:ser>
        <c:ser>
          <c:idx val="7"/>
          <c:order val="7"/>
          <c:tx>
            <c:strRef>
              <c:f>[1]データシート!$A$34</c:f>
              <c:strCache>
                <c:ptCount val="1"/>
                <c:pt idx="0">
                  <c:v>智頭町介護保険事業特別会計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2.94</c:v>
                </c:pt>
                <c:pt idx="2">
                  <c:v>#N/A</c:v>
                </c:pt>
                <c:pt idx="3">
                  <c:v>1.63</c:v>
                </c:pt>
                <c:pt idx="4">
                  <c:v>#N/A</c:v>
                </c:pt>
                <c:pt idx="5">
                  <c:v>2.19</c:v>
                </c:pt>
                <c:pt idx="6">
                  <c:v>#N/A</c:v>
                </c:pt>
                <c:pt idx="7">
                  <c:v>3.78</c:v>
                </c:pt>
                <c:pt idx="8">
                  <c:v>#N/A</c:v>
                </c:pt>
                <c:pt idx="9">
                  <c:v>1.44</c:v>
                </c:pt>
              </c:numCache>
            </c:numRef>
          </c:val>
          <c:extLst>
            <c:ext xmlns:c16="http://schemas.microsoft.com/office/drawing/2014/chart" uri="{C3380CC4-5D6E-409C-BE32-E72D297353CC}">
              <c16:uniqueId val="{00000007-1647-414B-A6DB-B707C5DF35B2}"/>
            </c:ext>
          </c:extLst>
        </c:ser>
        <c:ser>
          <c:idx val="8"/>
          <c:order val="8"/>
          <c:tx>
            <c:strRef>
              <c:f>[1]データシート!$A$35</c:f>
              <c:strCache>
                <c:ptCount val="1"/>
                <c:pt idx="0">
                  <c:v>智頭町水道事業会計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6.86</c:v>
                </c:pt>
                <c:pt idx="2">
                  <c:v>#N/A</c:v>
                </c:pt>
                <c:pt idx="3">
                  <c:v>6.9</c:v>
                </c:pt>
                <c:pt idx="4">
                  <c:v>#N/A</c:v>
                </c:pt>
                <c:pt idx="5">
                  <c:v>6.9</c:v>
                </c:pt>
                <c:pt idx="6">
                  <c:v>#N/A</c:v>
                </c:pt>
                <c:pt idx="7">
                  <c:v>7.44</c:v>
                </c:pt>
                <c:pt idx="8">
                  <c:v>#N/A</c:v>
                </c:pt>
                <c:pt idx="9">
                  <c:v>8.09</c:v>
                </c:pt>
              </c:numCache>
            </c:numRef>
          </c:val>
          <c:extLst>
            <c:ext xmlns:c16="http://schemas.microsoft.com/office/drawing/2014/chart" uri="{C3380CC4-5D6E-409C-BE32-E72D297353CC}">
              <c16:uniqueId val="{00000008-1647-414B-A6DB-B707C5DF35B2}"/>
            </c:ext>
          </c:extLst>
        </c:ser>
        <c:ser>
          <c:idx val="9"/>
          <c:order val="9"/>
          <c:tx>
            <c:strRef>
              <c:f>[1]データシート!$A$36</c:f>
              <c:strCache>
                <c:ptCount val="1"/>
                <c:pt idx="0">
                  <c:v>智頭町病院事業会計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13.77</c:v>
                </c:pt>
                <c:pt idx="2">
                  <c:v>#N/A</c:v>
                </c:pt>
                <c:pt idx="3">
                  <c:v>15.34</c:v>
                </c:pt>
                <c:pt idx="4">
                  <c:v>#N/A</c:v>
                </c:pt>
                <c:pt idx="5">
                  <c:v>14.8</c:v>
                </c:pt>
                <c:pt idx="6">
                  <c:v>#N/A</c:v>
                </c:pt>
                <c:pt idx="7">
                  <c:v>14</c:v>
                </c:pt>
                <c:pt idx="8">
                  <c:v>#N/A</c:v>
                </c:pt>
                <c:pt idx="9">
                  <c:v>12.29</c:v>
                </c:pt>
              </c:numCache>
            </c:numRef>
          </c:val>
          <c:extLst>
            <c:ext xmlns:c16="http://schemas.microsoft.com/office/drawing/2014/chart" uri="{C3380CC4-5D6E-409C-BE32-E72D297353CC}">
              <c16:uniqueId val="{00000009-1647-414B-A6DB-B707C5DF35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788</c:v>
                </c:pt>
                <c:pt idx="5">
                  <c:v>812</c:v>
                </c:pt>
                <c:pt idx="8">
                  <c:v>879</c:v>
                </c:pt>
                <c:pt idx="11">
                  <c:v>887</c:v>
                </c:pt>
                <c:pt idx="14">
                  <c:v>911</c:v>
                </c:pt>
              </c:numCache>
            </c:numRef>
          </c:val>
          <c:extLst>
            <c:ext xmlns:c16="http://schemas.microsoft.com/office/drawing/2014/chart" uri="{C3380CC4-5D6E-409C-BE32-E72D297353CC}">
              <c16:uniqueId val="{00000000-ADA6-4527-90D3-C67E4274B739}"/>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A6-4527-90D3-C67E4274B739}"/>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DA6-4527-90D3-C67E4274B739}"/>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12</c:v>
                </c:pt>
                <c:pt idx="3">
                  <c:v>15</c:v>
                </c:pt>
                <c:pt idx="6">
                  <c:v>15</c:v>
                </c:pt>
                <c:pt idx="9">
                  <c:v>11</c:v>
                </c:pt>
                <c:pt idx="12">
                  <c:v>8</c:v>
                </c:pt>
              </c:numCache>
            </c:numRef>
          </c:val>
          <c:extLst>
            <c:ext xmlns:c16="http://schemas.microsoft.com/office/drawing/2014/chart" uri="{C3380CC4-5D6E-409C-BE32-E72D297353CC}">
              <c16:uniqueId val="{00000003-ADA6-4527-90D3-C67E4274B739}"/>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482</c:v>
                </c:pt>
                <c:pt idx="3">
                  <c:v>471</c:v>
                </c:pt>
                <c:pt idx="6">
                  <c:v>485</c:v>
                </c:pt>
                <c:pt idx="9">
                  <c:v>519</c:v>
                </c:pt>
                <c:pt idx="12">
                  <c:v>568</c:v>
                </c:pt>
              </c:numCache>
            </c:numRef>
          </c:val>
          <c:extLst>
            <c:ext xmlns:c16="http://schemas.microsoft.com/office/drawing/2014/chart" uri="{C3380CC4-5D6E-409C-BE32-E72D297353CC}">
              <c16:uniqueId val="{00000004-ADA6-4527-90D3-C67E4274B739}"/>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A6-4527-90D3-C67E4274B739}"/>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A6-4527-90D3-C67E4274B739}"/>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595</c:v>
                </c:pt>
                <c:pt idx="3">
                  <c:v>657</c:v>
                </c:pt>
                <c:pt idx="6">
                  <c:v>772</c:v>
                </c:pt>
                <c:pt idx="9">
                  <c:v>778</c:v>
                </c:pt>
                <c:pt idx="12">
                  <c:v>804</c:v>
                </c:pt>
              </c:numCache>
            </c:numRef>
          </c:val>
          <c:extLst>
            <c:ext xmlns:c16="http://schemas.microsoft.com/office/drawing/2014/chart" uri="{C3380CC4-5D6E-409C-BE32-E72D297353CC}">
              <c16:uniqueId val="{00000007-ADA6-4527-90D3-C67E4274B7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301</c:v>
                </c:pt>
                <c:pt idx="2">
                  <c:v>#N/A</c:v>
                </c:pt>
                <c:pt idx="3">
                  <c:v>#N/A</c:v>
                </c:pt>
                <c:pt idx="4">
                  <c:v>331</c:v>
                </c:pt>
                <c:pt idx="5">
                  <c:v>#N/A</c:v>
                </c:pt>
                <c:pt idx="6">
                  <c:v>#N/A</c:v>
                </c:pt>
                <c:pt idx="7">
                  <c:v>393</c:v>
                </c:pt>
                <c:pt idx="8">
                  <c:v>#N/A</c:v>
                </c:pt>
                <c:pt idx="9">
                  <c:v>#N/A</c:v>
                </c:pt>
                <c:pt idx="10">
                  <c:v>421</c:v>
                </c:pt>
                <c:pt idx="11">
                  <c:v>#N/A</c:v>
                </c:pt>
                <c:pt idx="12">
                  <c:v>#N/A</c:v>
                </c:pt>
                <c:pt idx="13">
                  <c:v>469</c:v>
                </c:pt>
                <c:pt idx="14">
                  <c:v>#N/A</c:v>
                </c:pt>
              </c:numCache>
            </c:numRef>
          </c:val>
          <c:smooth val="0"/>
          <c:extLst>
            <c:ext xmlns:c16="http://schemas.microsoft.com/office/drawing/2014/chart" uri="{C3380CC4-5D6E-409C-BE32-E72D297353CC}">
              <c16:uniqueId val="{00000008-ADA6-4527-90D3-C67E4274B7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9011</c:v>
                </c:pt>
                <c:pt idx="5">
                  <c:v>9300</c:v>
                </c:pt>
                <c:pt idx="8">
                  <c:v>8681</c:v>
                </c:pt>
                <c:pt idx="11">
                  <c:v>8620</c:v>
                </c:pt>
                <c:pt idx="14">
                  <c:v>8184</c:v>
                </c:pt>
              </c:numCache>
            </c:numRef>
          </c:val>
          <c:extLst>
            <c:ext xmlns:c16="http://schemas.microsoft.com/office/drawing/2014/chart" uri="{C3380CC4-5D6E-409C-BE32-E72D297353CC}">
              <c16:uniqueId val="{00000000-02BF-4CF3-9FDB-A1ADF3A25BB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17</c:v>
                </c:pt>
                <c:pt idx="5">
                  <c:v>2</c:v>
                </c:pt>
                <c:pt idx="8">
                  <c:v>0</c:v>
                </c:pt>
                <c:pt idx="11">
                  <c:v>0</c:v>
                </c:pt>
                <c:pt idx="14">
                  <c:v>0</c:v>
                </c:pt>
              </c:numCache>
            </c:numRef>
          </c:val>
          <c:extLst>
            <c:ext xmlns:c16="http://schemas.microsoft.com/office/drawing/2014/chart" uri="{C3380CC4-5D6E-409C-BE32-E72D297353CC}">
              <c16:uniqueId val="{00000001-02BF-4CF3-9FDB-A1ADF3A25BB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2817</c:v>
                </c:pt>
                <c:pt idx="5">
                  <c:v>2846</c:v>
                </c:pt>
                <c:pt idx="8">
                  <c:v>3155</c:v>
                </c:pt>
                <c:pt idx="11">
                  <c:v>3299</c:v>
                </c:pt>
                <c:pt idx="14">
                  <c:v>3152</c:v>
                </c:pt>
              </c:numCache>
            </c:numRef>
          </c:val>
          <c:extLst>
            <c:ext xmlns:c16="http://schemas.microsoft.com/office/drawing/2014/chart" uri="{C3380CC4-5D6E-409C-BE32-E72D297353CC}">
              <c16:uniqueId val="{00000002-02BF-4CF3-9FDB-A1ADF3A25BB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BF-4CF3-9FDB-A1ADF3A25BB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BF-4CF3-9FDB-A1ADF3A25BB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BF-4CF3-9FDB-A1ADF3A25BB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413</c:v>
                </c:pt>
                <c:pt idx="3">
                  <c:v>338</c:v>
                </c:pt>
                <c:pt idx="6">
                  <c:v>308</c:v>
                </c:pt>
                <c:pt idx="9">
                  <c:v>332</c:v>
                </c:pt>
                <c:pt idx="12">
                  <c:v>319</c:v>
                </c:pt>
              </c:numCache>
            </c:numRef>
          </c:val>
          <c:extLst>
            <c:ext xmlns:c16="http://schemas.microsoft.com/office/drawing/2014/chart" uri="{C3380CC4-5D6E-409C-BE32-E72D297353CC}">
              <c16:uniqueId val="{00000006-02BF-4CF3-9FDB-A1ADF3A25BB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83</c:v>
                </c:pt>
                <c:pt idx="3">
                  <c:v>81</c:v>
                </c:pt>
                <c:pt idx="6">
                  <c:v>78</c:v>
                </c:pt>
                <c:pt idx="9">
                  <c:v>81</c:v>
                </c:pt>
                <c:pt idx="12">
                  <c:v>70</c:v>
                </c:pt>
              </c:numCache>
            </c:numRef>
          </c:val>
          <c:extLst>
            <c:ext xmlns:c16="http://schemas.microsoft.com/office/drawing/2014/chart" uri="{C3380CC4-5D6E-409C-BE32-E72D297353CC}">
              <c16:uniqueId val="{00000007-02BF-4CF3-9FDB-A1ADF3A25BB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5910</c:v>
                </c:pt>
                <c:pt idx="3">
                  <c:v>5606</c:v>
                </c:pt>
                <c:pt idx="6">
                  <c:v>5242</c:v>
                </c:pt>
                <c:pt idx="9">
                  <c:v>4758</c:v>
                </c:pt>
                <c:pt idx="12">
                  <c:v>4189</c:v>
                </c:pt>
              </c:numCache>
            </c:numRef>
          </c:val>
          <c:extLst>
            <c:ext xmlns:c16="http://schemas.microsoft.com/office/drawing/2014/chart" uri="{C3380CC4-5D6E-409C-BE32-E72D297353CC}">
              <c16:uniqueId val="{00000008-02BF-4CF3-9FDB-A1ADF3A25BB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40</c:v>
                </c:pt>
                <c:pt idx="3">
                  <c:v>40</c:v>
                </c:pt>
                <c:pt idx="6">
                  <c:v>20</c:v>
                </c:pt>
                <c:pt idx="9">
                  <c:v>20</c:v>
                </c:pt>
                <c:pt idx="12">
                  <c:v>20</c:v>
                </c:pt>
              </c:numCache>
            </c:numRef>
          </c:val>
          <c:extLst>
            <c:ext xmlns:c16="http://schemas.microsoft.com/office/drawing/2014/chart" uri="{C3380CC4-5D6E-409C-BE32-E72D297353CC}">
              <c16:uniqueId val="{00000009-02BF-4CF3-9FDB-A1ADF3A25BB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7865</c:v>
                </c:pt>
                <c:pt idx="3">
                  <c:v>8184</c:v>
                </c:pt>
                <c:pt idx="6">
                  <c:v>8558</c:v>
                </c:pt>
                <c:pt idx="9">
                  <c:v>8294</c:v>
                </c:pt>
                <c:pt idx="12">
                  <c:v>8097</c:v>
                </c:pt>
              </c:numCache>
            </c:numRef>
          </c:val>
          <c:extLst>
            <c:ext xmlns:c16="http://schemas.microsoft.com/office/drawing/2014/chart" uri="{C3380CC4-5D6E-409C-BE32-E72D297353CC}">
              <c16:uniqueId val="{0000000A-02BF-4CF3-9FDB-A1ADF3A25B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2466</c:v>
                </c:pt>
                <c:pt idx="2">
                  <c:v>#N/A</c:v>
                </c:pt>
                <c:pt idx="3">
                  <c:v>#N/A</c:v>
                </c:pt>
                <c:pt idx="4">
                  <c:v>2102</c:v>
                </c:pt>
                <c:pt idx="5">
                  <c:v>#N/A</c:v>
                </c:pt>
                <c:pt idx="6">
                  <c:v>#N/A</c:v>
                </c:pt>
                <c:pt idx="7">
                  <c:v>2370</c:v>
                </c:pt>
                <c:pt idx="8">
                  <c:v>#N/A</c:v>
                </c:pt>
                <c:pt idx="9">
                  <c:v>#N/A</c:v>
                </c:pt>
                <c:pt idx="10">
                  <c:v>1565</c:v>
                </c:pt>
                <c:pt idx="11">
                  <c:v>#N/A</c:v>
                </c:pt>
                <c:pt idx="12">
                  <c:v>#N/A</c:v>
                </c:pt>
                <c:pt idx="13">
                  <c:v>1359</c:v>
                </c:pt>
                <c:pt idx="14">
                  <c:v>#N/A</c:v>
                </c:pt>
              </c:numCache>
            </c:numRef>
          </c:val>
          <c:smooth val="0"/>
          <c:extLst>
            <c:ext xmlns:c16="http://schemas.microsoft.com/office/drawing/2014/chart" uri="{C3380CC4-5D6E-409C-BE32-E72D297353CC}">
              <c16:uniqueId val="{0000000B-02BF-4CF3-9FDB-A1ADF3A25B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1769</c:v>
                </c:pt>
                <c:pt idx="1">
                  <c:v>1940</c:v>
                </c:pt>
                <c:pt idx="2">
                  <c:v>1942</c:v>
                </c:pt>
              </c:numCache>
            </c:numRef>
          </c:val>
          <c:extLst>
            <c:ext xmlns:c16="http://schemas.microsoft.com/office/drawing/2014/chart" uri="{C3380CC4-5D6E-409C-BE32-E72D297353CC}">
              <c16:uniqueId val="{00000000-F550-44DE-B99E-1523706D5C38}"/>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15</c:v>
                </c:pt>
                <c:pt idx="1">
                  <c:v>15</c:v>
                </c:pt>
                <c:pt idx="2">
                  <c:v>15</c:v>
                </c:pt>
              </c:numCache>
            </c:numRef>
          </c:val>
          <c:extLst>
            <c:ext xmlns:c16="http://schemas.microsoft.com/office/drawing/2014/chart" uri="{C3380CC4-5D6E-409C-BE32-E72D297353CC}">
              <c16:uniqueId val="{00000001-F550-44DE-B99E-1523706D5C38}"/>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1061</c:v>
                </c:pt>
                <c:pt idx="1">
                  <c:v>1038</c:v>
                </c:pt>
                <c:pt idx="2">
                  <c:v>782</c:v>
                </c:pt>
              </c:numCache>
            </c:numRef>
          </c:val>
          <c:extLst>
            <c:ext xmlns:c16="http://schemas.microsoft.com/office/drawing/2014/chart" uri="{C3380CC4-5D6E-409C-BE32-E72D297353CC}">
              <c16:uniqueId val="{00000002-F550-44DE-B99E-1523706D5C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{64194525-7DD1-4790-9CCF-0AA6CA0E1CDA}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0B1-498B-8798-B4CB3E1B66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{EDCA4945-40A3-4786-ACE6-F78E54F8CAA9}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B1-498B-8798-B4CB3E1B66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{A94F4ECB-50CB-4314-BA21-B4A4877CBF8D}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B1-498B-8798-B4CB3E1B66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{6FDB2D16-0027-4734-B093-7F91F1A2E810}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B1-498B-8798-B4CB3E1B66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{47EF1DDE-8215-4ED7-A4C1-E3285B2BE6F9}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B1-498B-8798-B4CB3E1B66A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{E06EEEA6-9818-4CF0-AAB1-A58A4BB1307D}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0B1-498B-8798-B4CB3E1B66A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{A15A7B6D-3FE9-45A4-939D-B3A2BEE95628}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0B1-498B-8798-B4CB3E1B66A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{3F4ED3BC-9457-4BA4-A70E-195200426714}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0B1-498B-8798-B4CB3E1B66A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{F1DD257E-CC99-4395-9399-568BC65453B2}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0B1-498B-8798-B4CB3E1B66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60.1</c:v>
                </c:pt>
                <c:pt idx="16">
                  <c:v>61.7</c:v>
                </c:pt>
                <c:pt idx="24">
                  <c:v>62.8</c:v>
                </c:pt>
                <c:pt idx="32">
                  <c:v>63.8</c:v>
                </c:pt>
              </c:numCache>
            </c:numRef>
          </c:xVal>
          <c:yVal>
            <c:numRef>
              <c:f>公会計指標分析・財政指標組合せ分析表!$BP$51:$DC$51</c:f>
              <c:numCache>
                <c:formatCode>#,##0.0;"▲ "#,##0.0</c:formatCode>
                <c:ptCount val="40"/>
                <c:pt idx="0">
                  <c:v>88.8</c:v>
                </c:pt>
                <c:pt idx="8">
                  <c:v>70.2</c:v>
                </c:pt>
                <c:pt idx="16">
                  <c:v>74</c:v>
                </c:pt>
                <c:pt idx="24">
                  <c:v>49.8</c:v>
                </c:pt>
                <c:pt idx="32">
                  <c:v>43.1</c:v>
                </c:pt>
              </c:numCache>
            </c:numRef>
          </c:yVal>
          <c:smooth val="0"/>
          <c:extLst>
            <c:ext xmlns:c16="http://schemas.microsoft.com/office/drawing/2014/chart" uri="{C3380CC4-5D6E-409C-BE32-E72D297353CC}">
              <c16:uniqueId val="{00000009-90B1-498B-8798-B4CB3E1B66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{D02DE5DA-D6F5-45A6-8150-D3DC3C82AFFC}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0B1-498B-8798-B4CB3E1B66A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{555DF0BB-6386-44B3-A311-35D3BD9EEF40}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B1-498B-8798-B4CB3E1B66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{3EC1F67A-DD2C-4118-A91B-6E746637EF8A}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B1-498B-8798-B4CB3E1B66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{1D8F5383-AC2A-491D-A4F2-1FB324B642AE}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B1-498B-8798-B4CB3E1B66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{DE6EB26F-E659-4117-94DC-F3C00DF5155F}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B1-498B-8798-B4CB3E1B66A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{BEF36374-2762-4834-9E97-D31A1FFDD839}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0B1-498B-8798-B4CB3E1B66A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{49624781-E53A-40B9-9DC4-3715983FFA2D}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0B1-498B-8798-B4CB3E1B66AA}"/>
                </c:ext>
              </c:extLst>
            </c:dLbl>
            <c:dLbl>
              <c:idx val="24"/>
              <c:layout>
                <c:manualLayout>
                  <c:x val="-4.077334399607664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{AB73D78D-A5DD-43EF-9D50-D257D64CFEFD}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0B1-498B-8798-B4CB3E1B66AA}"/>
                </c:ext>
              </c:extLst>
            </c:dLbl>
            <c:dLbl>
              <c:idx val="32"/>
              <c:layout>
                <c:manualLayout>
                  <c:x val="-2.325815730439171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{AEEF52E4-76F2-413F-9E8A-5ED6176362BC}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0B1-498B-8798-B4CB3E1B66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0B1-498B-8798-B4CB3E1B66AA}"/>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{585BB010-8230-4959-992F-93931368FA4E}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20B-4B6D-9AD7-7FB1001D31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{465C98E9-74B7-44B5-9959-A4CBFDB103ED}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0B-4B6D-9AD7-7FB1001D31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{02E5EC9D-C568-49A5-B277-E841D94FA5ED}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0B-4B6D-9AD7-7FB1001D31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{23DF0408-3BEA-4D80-B8C0-B1340F56B601}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0B-4B6D-9AD7-7FB1001D31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{3EB96FAB-E978-46D0-97AC-753280061CFE}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0B-4B6D-9AD7-7FB1001D31A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{8A2EA344-FA32-400F-8169-D00078CDBA0C}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20B-4B6D-9AD7-7FB1001D31A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{9E7A6C5F-0F16-42A9-BCA2-07FF2B115380}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20B-4B6D-9AD7-7FB1001D31A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{6FC00AB2-9A5E-4CF9-ADC6-0C3EE5A3796B}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20B-4B6D-9AD7-7FB1001D31A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{06529A30-CA8F-4A53-8DCB-01A1A904D25F}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20B-4B6D-9AD7-7FB1001D31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10.5</c:v>
                </c:pt>
                <c:pt idx="16">
                  <c:v>11.3</c:v>
                </c:pt>
                <c:pt idx="24">
                  <c:v>12.2</c:v>
                </c:pt>
                <c:pt idx="32">
                  <c:v>13.5</c:v>
                </c:pt>
              </c:numCache>
            </c:numRef>
          </c:xVal>
          <c:yVal>
            <c:numRef>
              <c:f>公会計指標分析・財政指標組合せ分析表!$BP$73:$DC$73</c:f>
              <c:numCache>
                <c:formatCode>#,##0.0;"▲ "#,##0.0</c:formatCode>
                <c:ptCount val="40"/>
                <c:pt idx="0">
                  <c:v>88.8</c:v>
                </c:pt>
                <c:pt idx="8">
                  <c:v>70.2</c:v>
                </c:pt>
                <c:pt idx="16">
                  <c:v>74</c:v>
                </c:pt>
                <c:pt idx="24">
                  <c:v>49.8</c:v>
                </c:pt>
                <c:pt idx="32">
                  <c:v>43.1</c:v>
                </c:pt>
              </c:numCache>
            </c:numRef>
          </c:yVal>
          <c:smooth val="0"/>
          <c:extLst>
            <c:ext xmlns:c16="http://schemas.microsoft.com/office/drawing/2014/chart" uri="{C3380CC4-5D6E-409C-BE32-E72D297353CC}">
              <c16:uniqueId val="{00000009-720B-4B6D-9AD7-7FB1001D31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570342725075584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{158148D6-A637-4C6C-BE0D-FB9277B6A5B4}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20B-4B6D-9AD7-7FB1001D31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{96427A45-D9E1-4616-AB63-AED9A96D5D34}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0B-4B6D-9AD7-7FB1001D31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{920B48A5-9865-4419-B192-2C128F999157}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0B-4B6D-9AD7-7FB1001D31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{43A9A37B-2660-441C-94BA-E7ECA64ED060}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0B-4B6D-9AD7-7FB1001D31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{D90060F6-498A-4B59-9D20-E2694CC9C15E}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0B-4B6D-9AD7-7FB1001D31A6}"/>
                </c:ext>
              </c:extLst>
            </c:dLbl>
            <c:dLbl>
              <c:idx val="8"/>
              <c:layout>
                <c:manualLayout>
                  <c:x val="-4.4905057365901176E-2"/>
                  <c:y val="-6.714691415275084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{3942E82D-839B-41B7-81E4-4FEF223030F1}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20B-4B6D-9AD7-7FB1001D31A6}"/>
                </c:ext>
              </c:extLst>
            </c:dLbl>
            <c:dLbl>
              <c:idx val="16"/>
              <c:layout>
                <c:manualLayout>
                  <c:x val="-1.8235628084249993E-2"/>
                  <c:y val="-0.1049883656972670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{29C37730-1C70-4C94-B133-9EE4432D1C07}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20B-4B6D-9AD7-7FB1001D31A6}"/>
                </c:ext>
              </c:extLst>
            </c:dLbl>
            <c:dLbl>
              <c:idx val="24"/>
              <c:layout>
                <c:manualLayout>
                  <c:x val="-3.1570342725075584E-2"/>
                  <c:y val="-2.9305291364449926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{FFA767CF-4395-4822-AE2D-CA8C8308B0CB}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20B-4B6D-9AD7-7FB1001D31A6}"/>
                </c:ext>
              </c:extLst>
            </c:dLbl>
            <c:dLbl>
              <c:idx val="32"/>
              <c:layout>
                <c:manualLayout>
                  <c:x val="-3.1570342725075584E-2"/>
                  <c:y val="-6.71467429089661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{3B95536B-6D33-4F54-B445-36EBB788A5F8}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20B-4B6D-9AD7-7FB1001D31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20B-4B6D-9AD7-7FB1001D31A6}"/>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鳥取県智頭町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普通会計の元利償還金及び公営企業債の元利償還金が増加しており、主に過疎対策事業債の据置期間終了に伴い、普通会計の元利償還金が増加している。比率は令和</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年度がピークとなる見込みであり、今後も大型事業に係る地方債償還が控えているため、地方債は発行については厳しく抑制していく方針である。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鳥取県智頭町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について、完済および償還の進展に伴い減少し、また職員の退職に伴い退職手当負担見込額が減小している。普通会計においても、借入額を償還額が上回ったことで現在高が減少している。充当可能基金については、教育関連施設（中学校、図書館）に係る地方債の償還に充てるため、教育施設整備基金の取り崩しを行ったこと、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年度から公共下水道事業会計、農業集落排水事業会計が公営企業会計に移行したことに伴い、関連基金を公営企業会計に移動したため減額となっている。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今後は地方債の発行を厳しく抑制し、また、着実な基金運用に取り組み健全化に努める。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鳥取県智頭町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教育関連施設（中学校、図書館）に係る地方債の償還に充てるため、教育施設整備基金の取り崩しを行った。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年度から公共下水道事業会計、農業集落排水事業会計が公営企業会計に移行したことに伴い、関連基金を公営企業会計に移動したため減額となっている。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当初予算において取り崩しを前提とした予算編成を行っている。今後、公債費の増額により基金取崩額も増加見込みである。したがって、余剰金の積立を確実に行うとともに、税収の確保・歳出の削減に努め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教育施設整備基金：学校施設・社会教育施設その他教育施設の整備を行う。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森林整備促進基金：森林の整備、人材の育成及び確保、普及啓発、木材の利用促進その他の森林の整備の促進に関する施策を行う。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公共施設等整備基金：社会福祉施設、社会教育施設、庁舎その他これに類する施設で町が設置するものの整備を行う。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教育施設整備基金：教育施設建設に係る地方債償還の財源として、取り崩しを行ったため。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公共施設等整備基金：住宅新築資金等貸付事業特別会計において歳入額が歳出額を上回ったため基金の積立を行った。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教育施設整備基金：教育施設の維持修繕、教育施設建設に係る地方債償還の財源として、取り崩しを行う。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森林整備促進基金：林業施策の財源として活用する。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当初予算において取り崩しを前提とした予算編成を行っている。今後、公債費の増額により基金取崩額も増加見込みである。したがって、余剰金の積立を確実に行うとともに、税収の確保・歳出の削減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6,257
6,172
224.70
6,841,625
6,723,315
42,896
4,063,746
8,097,223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減価償却の進展に伴い、前年度から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近年実施した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空き校舎改修事業等の大型事業実施により比率の増加は抑えられ、類似団体を下回っている状態ではあるが、依然として活用・維持管理に苦慮している施設が存在しているため、公共施設管理計画に基づく個別施設計画をもとに、施設の更新・集約・除却等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取り組む必要がある。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104267</xdr:rowOff>
    </xdr:from>
    <xdr:to>
      <xdr:col>23</xdr:col>
      <xdr:colOff>136525</xdr:colOff>
      <xdr:row>30</xdr:row>
      <xdr:rowOff>34417</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58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127144</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569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82677</xdr:rowOff>
    </xdr:from>
    <xdr:to>
      <xdr:col>19</xdr:col>
      <xdr:colOff>187325</xdr:colOff>
      <xdr:row>30</xdr:row>
      <xdr:rowOff>12827</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82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133477</xdr:rowOff>
    </xdr:from>
    <xdr:to>
      <xdr:col>23</xdr:col>
      <xdr:colOff>85725</xdr:colOff>
      <xdr:row>29</xdr:row>
      <xdr:rowOff>155067</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5877052"/>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58928</xdr:rowOff>
    </xdr:from>
    <xdr:to>
      <xdr:col>15</xdr:col>
      <xdr:colOff>187325</xdr:colOff>
      <xdr:row>29</xdr:row>
      <xdr:rowOff>160528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58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109728</xdr:rowOff>
    </xdr:from>
    <xdr:to>
      <xdr:col>19</xdr:col>
      <xdr:colOff>136525</xdr:colOff>
      <xdr:row>29</xdr:row>
      <xdr:rowOff>133477</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5853303"/>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24384</xdr:rowOff>
    </xdr:from>
    <xdr:to>
      <xdr:col>11</xdr:col>
      <xdr:colOff>187325</xdr:colOff>
      <xdr:row>29</xdr:row>
      <xdr:rowOff>125984</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57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75184</xdr:rowOff>
    </xdr:from>
    <xdr:to>
      <xdr:col>15</xdr:col>
      <xdr:colOff>136525</xdr:colOff>
      <xdr:row>29</xdr:row>
      <xdr:rowOff>109728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5818759"/>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39497</xdr:rowOff>
    </xdr:from>
    <xdr:to>
      <xdr:col>7</xdr:col>
      <xdr:colOff>187325</xdr:colOff>
      <xdr:row>29</xdr:row>
      <xdr:rowOff>141097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75184</xdr:rowOff>
    </xdr:from>
    <xdr:to>
      <xdr:col>11</xdr:col>
      <xdr:colOff>136525</xdr:colOff>
      <xdr:row>29</xdr:row>
      <xdr:rowOff>90297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1765300" y="5818759"/>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29354</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5605</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142511</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543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157624</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ポイント改善しているが、依然として類似団体平均を大きく上回っている状況である。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年度の元金償還金が借入額を上回っており、地方債現在高が減少している。企業会計についても、元金償還の進展及び完済等により地方債現在高が減少している。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今後も地方債発行については慎重に検討し、債務の増加を抑制する必要がある。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157548</xdr:rowOff>
    </xdr:from>
    <xdr:to>
      <xdr:col>76</xdr:col>
      <xdr:colOff>73025</xdr:colOff>
      <xdr:row>29</xdr:row>
      <xdr:rowOff>87698</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744700" y="572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135975</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4846300" y="570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11430</xdr:rowOff>
    </xdr:from>
    <xdr:to>
      <xdr:col>72</xdr:col>
      <xdr:colOff>123825</xdr:colOff>
      <xdr:row>29</xdr:row>
      <xdr:rowOff>113030</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033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36898</xdr:rowOff>
    </xdr:from>
    <xdr:to>
      <xdr:col>76</xdr:col>
      <xdr:colOff>22225</xdr:colOff>
      <xdr:row>29</xdr:row>
      <xdr:rowOff>62230</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flipV="1">
          <a:off x="14084300" y="5780473"/>
          <a:ext cx="711200" cy="2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27622</xdr:rowOff>
    </xdr:from>
    <xdr:to>
      <xdr:col>68</xdr:col>
      <xdr:colOff>123825</xdr:colOff>
      <xdr:row>29</xdr:row>
      <xdr:rowOff>129222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271500" y="57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62230</xdr:rowOff>
    </xdr:from>
    <xdr:to>
      <xdr:col>72</xdr:col>
      <xdr:colOff>73025</xdr:colOff>
      <xdr:row>29</xdr:row>
      <xdr:rowOff>78422</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3322300" y="5805805"/>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134133</xdr:rowOff>
    </xdr:from>
    <xdr:to>
      <xdr:col>64</xdr:col>
      <xdr:colOff>123825</xdr:colOff>
      <xdr:row>30</xdr:row>
      <xdr:rowOff>64283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509500" y="587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78422</xdr:rowOff>
    </xdr:from>
    <xdr:to>
      <xdr:col>68</xdr:col>
      <xdr:colOff>73025</xdr:colOff>
      <xdr:row>30</xdr:row>
      <xdr:rowOff>13483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560300" y="5821997"/>
          <a:ext cx="762000" cy="10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59191</xdr:rowOff>
    </xdr:from>
    <xdr:to>
      <xdr:col>60</xdr:col>
      <xdr:colOff>123825</xdr:colOff>
      <xdr:row>30</xdr:row>
      <xdr:rowOff>160791</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747500" y="597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13483</xdr:rowOff>
    </xdr:from>
    <xdr:to>
      <xdr:col>64</xdr:col>
      <xdr:colOff>73025</xdr:colOff>
      <xdr:row>30</xdr:row>
      <xdr:rowOff>109991</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98300" y="5928508"/>
          <a:ext cx="762000" cy="9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104157</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3836727" y="584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120349</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3087427" y="586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55410</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2325427" y="597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151918</xdr:rowOff>
    </xdr:from>
    <xdr:ext cx="469744"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1563427" y="606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6,257
6,172
224.70
6,841,625
6,723,315
42,896
4,063,746
8,097,223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52087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xdr:rowOff>
    </xdr:from>
    <xdr:to>
      <xdr:col>20</xdr:col>
      <xdr:colOff>38100</xdr:colOff>
      <xdr:row>38</xdr:row>
      <xdr:rowOff>109855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59055</xdr:rowOff>
    </xdr:from>
    <xdr:to>
      <xdr:col>24</xdr:col>
      <xdr:colOff>63500</xdr:colOff>
      <xdr:row>38</xdr:row>
      <xdr:rowOff>80010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7415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162560</xdr:rowOff>
    </xdr:from>
    <xdr:to>
      <xdr:col>15</xdr:col>
      <xdr:colOff>101600</xdr:colOff>
      <xdr:row>38</xdr:row>
      <xdr:rowOff>92710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59055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570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141605</xdr:rowOff>
    </xdr:from>
    <xdr:to>
      <xdr:col>10</xdr:col>
      <xdr:colOff>165100</xdr:colOff>
      <xdr:row>38</xdr:row>
      <xdr:rowOff>71755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20955</xdr:rowOff>
    </xdr:from>
    <xdr:to>
      <xdr:col>15</xdr:col>
      <xdr:colOff>50800</xdr:colOff>
      <xdr:row>38</xdr:row>
      <xdr:rowOff>41910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360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20955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341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126382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86377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156731</xdr:rowOff>
    </xdr:from>
    <xdr:to>
      <xdr:col>55</xdr:col>
      <xdr:colOff>50800</xdr:colOff>
      <xdr:row>41</xdr:row>
      <xdr:rowOff>86881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70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71658</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92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164323</xdr:rowOff>
    </xdr:from>
    <xdr:to>
      <xdr:col>50</xdr:col>
      <xdr:colOff>165100</xdr:colOff>
      <xdr:row>41</xdr:row>
      <xdr:rowOff>94473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702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36081</xdr:rowOff>
    </xdr:from>
    <xdr:to>
      <xdr:col>55</xdr:col>
      <xdr:colOff>0</xdr:colOff>
      <xdr:row>41</xdr:row>
      <xdr:rowOff>43673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7065531"/>
          <a:ext cx="838200" cy="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169418</xdr:rowOff>
    </xdr:from>
    <xdr:to>
      <xdr:col>46</xdr:col>
      <xdr:colOff>38100</xdr:colOff>
      <xdr:row>41</xdr:row>
      <xdr:rowOff>99568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702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43673</xdr:rowOff>
    </xdr:from>
    <xdr:to>
      <xdr:col>50</xdr:col>
      <xdr:colOff>114300</xdr:colOff>
      <xdr:row>41</xdr:row>
      <xdr:rowOff>48768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7073123"/>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5055</xdr:rowOff>
    </xdr:from>
    <xdr:to>
      <xdr:col>41</xdr:col>
      <xdr:colOff>101600</xdr:colOff>
      <xdr:row>41</xdr:row>
      <xdr:rowOff>106655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703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48768</xdr:rowOff>
    </xdr:from>
    <xdr:to>
      <xdr:col>45</xdr:col>
      <xdr:colOff>177800</xdr:colOff>
      <xdr:row>41</xdr:row>
      <xdr:rowOff>55855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7078218"/>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10133</xdr:rowOff>
    </xdr:from>
    <xdr:to>
      <xdr:col>36</xdr:col>
      <xdr:colOff>165100</xdr:colOff>
      <xdr:row>41</xdr:row>
      <xdr:rowOff>111733</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703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55855</xdr:rowOff>
    </xdr:from>
    <xdr:to>
      <xdr:col>41</xdr:col>
      <xdr:colOff>50800</xdr:colOff>
      <xdr:row>41</xdr:row>
      <xdr:rowOff>60933</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7085305"/>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85600</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711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90695</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712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97782</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712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102860</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71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2739</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xdr:rowOff>
    </xdr:from>
    <xdr:to>
      <xdr:col>20</xdr:col>
      <xdr:colOff>38100</xdr:colOff>
      <xdr:row>61</xdr:row>
      <xdr:rowOff>104684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53884</xdr:rowOff>
    </xdr:from>
    <xdr:to>
      <xdr:col>24</xdr:col>
      <xdr:colOff>63500</xdr:colOff>
      <xdr:row>61</xdr:row>
      <xdr:rowOff>75112</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1051233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151674</xdr:rowOff>
    </xdr:from>
    <xdr:to>
      <xdr:col>15</xdr:col>
      <xdr:colOff>101600</xdr:colOff>
      <xdr:row>61</xdr:row>
      <xdr:rowOff>81824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31024</xdr:rowOff>
    </xdr:from>
    <xdr:to>
      <xdr:col>19</xdr:col>
      <xdr:colOff>177800</xdr:colOff>
      <xdr:row>61</xdr:row>
      <xdr:rowOff>53884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1048947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xdr:rowOff>
    </xdr:from>
    <xdr:to>
      <xdr:col>15</xdr:col>
      <xdr:colOff>50800</xdr:colOff>
      <xdr:row>61</xdr:row>
      <xdr:rowOff>31024</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2019300" y="104649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158206</xdr:rowOff>
    </xdr:from>
    <xdr:to>
      <xdr:col>6</xdr:col>
      <xdr:colOff>38100</xdr:colOff>
      <xdr:row>62</xdr:row>
      <xdr:rowOff>88356</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6531</xdr:rowOff>
    </xdr:from>
    <xdr:to>
      <xdr:col>10</xdr:col>
      <xdr:colOff>114300</xdr:colOff>
      <xdr:row>62</xdr:row>
      <xdr:rowOff>37556</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flipV="1">
          <a:off x="1130300" y="10464981"/>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95811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98351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79483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1070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29066</xdr:rowOff>
    </xdr:from>
    <xdr:to>
      <xdr:col>55</xdr:col>
      <xdr:colOff>50800</xdr:colOff>
      <xdr:row>63</xdr:row>
      <xdr:rowOff>130666</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10426700" y="108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7493</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10515600" y="1080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33327</xdr:rowOff>
    </xdr:from>
    <xdr:to>
      <xdr:col>50</xdr:col>
      <xdr:colOff>165100</xdr:colOff>
      <xdr:row>63</xdr:row>
      <xdr:rowOff>134927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9588500" y="1083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79866</xdr:rowOff>
    </xdr:from>
    <xdr:to>
      <xdr:col>55</xdr:col>
      <xdr:colOff>0</xdr:colOff>
      <xdr:row>63</xdr:row>
      <xdr:rowOff>84127</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9639300" y="10881216"/>
          <a:ext cx="8382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37109</xdr:rowOff>
    </xdr:from>
    <xdr:to>
      <xdr:col>46</xdr:col>
      <xdr:colOff>38100</xdr:colOff>
      <xdr:row>63</xdr:row>
      <xdr:rowOff>138709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8699500" y="1083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84127</xdr:rowOff>
    </xdr:from>
    <xdr:to>
      <xdr:col>50</xdr:col>
      <xdr:colOff>114300</xdr:colOff>
      <xdr:row>63</xdr:row>
      <xdr:rowOff>87909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8750300" y="10885477"/>
          <a:ext cx="889000" cy="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40766</xdr:rowOff>
    </xdr:from>
    <xdr:to>
      <xdr:col>41</xdr:col>
      <xdr:colOff>101600</xdr:colOff>
      <xdr:row>63</xdr:row>
      <xdr:rowOff>142366</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7810500" y="1084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87909</xdr:rowOff>
    </xdr:from>
    <xdr:to>
      <xdr:col>45</xdr:col>
      <xdr:colOff>177800</xdr:colOff>
      <xdr:row>63</xdr:row>
      <xdr:rowOff>91566</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7861300" y="1088925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76939</xdr:rowOff>
    </xdr:from>
    <xdr:to>
      <xdr:col>36</xdr:col>
      <xdr:colOff>165100</xdr:colOff>
      <xdr:row>64</xdr:row>
      <xdr:rowOff>7089</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921500" y="108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91566</xdr:rowOff>
    </xdr:from>
    <xdr:to>
      <xdr:col>41</xdr:col>
      <xdr:colOff>50800</xdr:colOff>
      <xdr:row>63</xdr:row>
      <xdr:rowOff>127739</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972300" y="10892916"/>
          <a:ext cx="889000" cy="3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126054</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9327095" y="1092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129836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8450795" y="1093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133493</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7561795" y="1093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169666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6672795" y="1097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52088</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114936</xdr:rowOff>
    </xdr:from>
    <xdr:to>
      <xdr:col>20</xdr:col>
      <xdr:colOff>38100</xdr:colOff>
      <xdr:row>82</xdr:row>
      <xdr:rowOff>45086</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80011</xdr:rowOff>
    </xdr:from>
    <xdr:to>
      <xdr:col>24</xdr:col>
      <xdr:colOff>63500</xdr:colOff>
      <xdr:row>81</xdr:row>
      <xdr:rowOff>165736</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3797300" y="13967461"/>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71120</xdr:rowOff>
    </xdr:from>
    <xdr:to>
      <xdr:col>15</xdr:col>
      <xdr:colOff>101600</xdr:colOff>
      <xdr:row>82</xdr:row>
      <xdr:rowOff>1270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121920</xdr:rowOff>
    </xdr:from>
    <xdr:to>
      <xdr:col>19</xdr:col>
      <xdr:colOff>177800</xdr:colOff>
      <xdr:row>81</xdr:row>
      <xdr:rowOff>165736</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0093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29211</xdr:rowOff>
    </xdr:from>
    <xdr:to>
      <xdr:col>10</xdr:col>
      <xdr:colOff>165100</xdr:colOff>
      <xdr:row>81</xdr:row>
      <xdr:rowOff>130811</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80011</xdr:rowOff>
    </xdr:from>
    <xdr:to>
      <xdr:col>15</xdr:col>
      <xdr:colOff>50800</xdr:colOff>
      <xdr:row>81</xdr:row>
      <xdr:rowOff>121920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39674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156845</xdr:rowOff>
    </xdr:from>
    <xdr:to>
      <xdr:col>6</xdr:col>
      <xdr:colOff>38100</xdr:colOff>
      <xdr:row>81</xdr:row>
      <xdr:rowOff>86995</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36195</xdr:rowOff>
    </xdr:from>
    <xdr:to>
      <xdr:col>10</xdr:col>
      <xdr:colOff>114300</xdr:colOff>
      <xdr:row>81</xdr:row>
      <xdr:rowOff>80011</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39236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61613</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17797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147338</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103522</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E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E00-00005E010000}"/>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00000000-0008-0000-0E00-000060010000}"/>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E00-000062010000}"/>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66984</xdr:rowOff>
    </xdr:from>
    <xdr:to>
      <xdr:col>55</xdr:col>
      <xdr:colOff>50800</xdr:colOff>
      <xdr:row>86</xdr:row>
      <xdr:rowOff>168584</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10426700" y="1481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153361</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E00-00006E010000}"/>
            </a:ext>
          </a:extLst>
        </xdr:cNvPr>
        <xdr:cNvSpPr txBox="1"/>
      </xdr:nvSpPr>
      <xdr:spPr>
        <a:xfrm>
          <a:off x="10515600" y="147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73188</xdr:rowOff>
    </xdr:from>
    <xdr:to>
      <xdr:col>50</xdr:col>
      <xdr:colOff>165100</xdr:colOff>
      <xdr:row>87</xdr:row>
      <xdr:rowOff>3338</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9588500" y="148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117784</xdr:rowOff>
    </xdr:from>
    <xdr:to>
      <xdr:col>55</xdr:col>
      <xdr:colOff>0</xdr:colOff>
      <xdr:row>86</xdr:row>
      <xdr:rowOff>123988</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9639300" y="14862484"/>
          <a:ext cx="8382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74276</xdr:rowOff>
    </xdr:from>
    <xdr:to>
      <xdr:col>46</xdr:col>
      <xdr:colOff>38100</xdr:colOff>
      <xdr:row>87</xdr:row>
      <xdr:rowOff>4426</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8699500" y="1481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123988</xdr:rowOff>
    </xdr:from>
    <xdr:to>
      <xdr:col>50</xdr:col>
      <xdr:colOff>114300</xdr:colOff>
      <xdr:row>86</xdr:row>
      <xdr:rowOff>125076</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8750300" y="1486868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75256</xdr:rowOff>
    </xdr:from>
    <xdr:to>
      <xdr:col>41</xdr:col>
      <xdr:colOff>101600</xdr:colOff>
      <xdr:row>87</xdr:row>
      <xdr:rowOff>5406</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7810500" y="1481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125076</xdr:rowOff>
    </xdr:from>
    <xdr:to>
      <xdr:col>45</xdr:col>
      <xdr:colOff>177800</xdr:colOff>
      <xdr:row>86</xdr:row>
      <xdr:rowOff>126056</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7861300" y="1486977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76236</xdr:rowOff>
    </xdr:from>
    <xdr:to>
      <xdr:col>36</xdr:col>
      <xdr:colOff>165100</xdr:colOff>
      <xdr:row>87</xdr:row>
      <xdr:rowOff>6386</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6921500" y="148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126056</xdr:rowOff>
    </xdr:from>
    <xdr:to>
      <xdr:col>41</xdr:col>
      <xdr:colOff>50800</xdr:colOff>
      <xdr:row>86</xdr:row>
      <xdr:rowOff>127036</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6972300" y="1487075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00000000-0008-0000-0E00-000077010000}"/>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00000000-0008-0000-0E00-000078010000}"/>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00000000-0008-0000-0E00-000079010000}"/>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00000000-0008-0000-0E00-00007A010000}"/>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165915</xdr:rowOff>
    </xdr:from>
    <xdr:ext cx="469744" cy="259045"/>
    <xdr:sp macro="" textlink="">
      <xdr:nvSpPr>
        <xdr:cNvPr id="379" name="n_1mainValue【公営住宅】&#10;一人当たり面積">
          <a:extLst>
            <a:ext uri="{FF2B5EF4-FFF2-40B4-BE49-F238E27FC236}">
              <a16:creationId xmlns:a16="http://schemas.microsoft.com/office/drawing/2014/main" id="{00000000-0008-0000-0E00-00007B010000}"/>
            </a:ext>
          </a:extLst>
        </xdr:cNvPr>
        <xdr:cNvSpPr txBox="1"/>
      </xdr:nvSpPr>
      <xdr:spPr>
        <a:xfrm>
          <a:off x="9391727" y="1491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167003</xdr:rowOff>
    </xdr:from>
    <xdr:ext cx="469744" cy="259045"/>
    <xdr:sp macro="" textlink="">
      <xdr:nvSpPr>
        <xdr:cNvPr id="380" name="n_2mainValue【公営住宅】&#10;一人当たり面積">
          <a:extLst>
            <a:ext uri="{FF2B5EF4-FFF2-40B4-BE49-F238E27FC236}">
              <a16:creationId xmlns:a16="http://schemas.microsoft.com/office/drawing/2014/main" id="{00000000-0008-0000-0E00-00007C010000}"/>
            </a:ext>
          </a:extLst>
        </xdr:cNvPr>
        <xdr:cNvSpPr txBox="1"/>
      </xdr:nvSpPr>
      <xdr:spPr>
        <a:xfrm>
          <a:off x="8515427" y="1491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167983</xdr:rowOff>
    </xdr:from>
    <xdr:ext cx="469744" cy="259045"/>
    <xdr:sp macro="" textlink="">
      <xdr:nvSpPr>
        <xdr:cNvPr id="381" name="n_3mainValue【公営住宅】&#10;一人当たり面積">
          <a:extLst>
            <a:ext uri="{FF2B5EF4-FFF2-40B4-BE49-F238E27FC236}">
              <a16:creationId xmlns:a16="http://schemas.microsoft.com/office/drawing/2014/main" id="{00000000-0008-0000-0E00-00007D010000}"/>
            </a:ext>
          </a:extLst>
        </xdr:cNvPr>
        <xdr:cNvSpPr txBox="1"/>
      </xdr:nvSpPr>
      <xdr:spPr>
        <a:xfrm>
          <a:off x="7626427" y="1491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168963</xdr:rowOff>
    </xdr:from>
    <xdr:ext cx="469744" cy="259045"/>
    <xdr:sp macro="" textlink="">
      <xdr:nvSpPr>
        <xdr:cNvPr id="382" name="n_4mainValue【公営住宅】&#10;一人当たり面積">
          <a:extLst>
            <a:ext uri="{FF2B5EF4-FFF2-40B4-BE49-F238E27FC236}">
              <a16:creationId xmlns:a16="http://schemas.microsoft.com/office/drawing/2014/main" id="{00000000-0008-0000-0E00-00007E010000}"/>
            </a:ext>
          </a:extLst>
        </xdr:cNvPr>
        <xdr:cNvSpPr txBox="1"/>
      </xdr:nvSpPr>
      <xdr:spPr>
        <a:xfrm>
          <a:off x="6737427" y="1491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0000000-0008-0000-0E00-0000A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0000000-0008-0000-0E00-0000A7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0000000-0008-0000-0E00-0000A9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0000000-0008-0000-0E00-0000AB010000}"/>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68580</xdr:rowOff>
    </xdr:from>
    <xdr:to>
      <xdr:col>85</xdr:col>
      <xdr:colOff>177800</xdr:colOff>
      <xdr:row>35</xdr:row>
      <xdr:rowOff>170180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62687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91457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00000000-0008-0000-0E00-0000B7010000}"/>
            </a:ext>
          </a:extLst>
        </xdr:cNvPr>
        <xdr:cNvSpPr txBox="1"/>
      </xdr:nvSpPr>
      <xdr:spPr>
        <a:xfrm>
          <a:off x="16357600" y="592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8890</xdr:rowOff>
    </xdr:from>
    <xdr:to>
      <xdr:col>81</xdr:col>
      <xdr:colOff>101600</xdr:colOff>
      <xdr:row>35</xdr:row>
      <xdr:rowOff>110490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5430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59690</xdr:rowOff>
    </xdr:from>
    <xdr:to>
      <xdr:col>85</xdr:col>
      <xdr:colOff>127000</xdr:colOff>
      <xdr:row>35</xdr:row>
      <xdr:rowOff>119380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5481300" y="6060440"/>
          <a:ext cx="8382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120650</xdr:rowOff>
    </xdr:from>
    <xdr:to>
      <xdr:col>76</xdr:col>
      <xdr:colOff>165100</xdr:colOff>
      <xdr:row>35</xdr:row>
      <xdr:rowOff>50800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4541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0</xdr:rowOff>
    </xdr:from>
    <xdr:to>
      <xdr:col>81</xdr:col>
      <xdr:colOff>50800</xdr:colOff>
      <xdr:row>35</xdr:row>
      <xdr:rowOff>59690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4592300" y="6000750"/>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68580</xdr:rowOff>
    </xdr:from>
    <xdr:to>
      <xdr:col>72</xdr:col>
      <xdr:colOff>38100</xdr:colOff>
      <xdr:row>34</xdr:row>
      <xdr:rowOff>170180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36525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119380</xdr:rowOff>
    </xdr:from>
    <xdr:to>
      <xdr:col>76</xdr:col>
      <xdr:colOff>114300</xdr:colOff>
      <xdr:row>35</xdr:row>
      <xdr:rowOff>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3703300" y="5948680"/>
          <a:ext cx="889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10160</xdr:rowOff>
    </xdr:from>
    <xdr:to>
      <xdr:col>67</xdr:col>
      <xdr:colOff>101600</xdr:colOff>
      <xdr:row>34</xdr:row>
      <xdr:rowOff>111760</xdr:rowOff>
    </xdr:to>
    <xdr:sp macro="" textlink="">
      <xdr:nvSpPr>
        <xdr:cNvPr id="446" name="楕円 445">
          <a:extLst>
            <a:ext uri="{FF2B5EF4-FFF2-40B4-BE49-F238E27FC236}">
              <a16:creationId xmlns:a16="http://schemas.microsoft.com/office/drawing/2014/main" id="{00000000-0008-0000-0E00-0000BE010000}"/>
            </a:ext>
          </a:extLst>
        </xdr:cNvPr>
        <xdr:cNvSpPr/>
      </xdr:nvSpPr>
      <xdr:spPr>
        <a:xfrm>
          <a:off x="12763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60960</xdr:rowOff>
    </xdr:from>
    <xdr:to>
      <xdr:col>71</xdr:col>
      <xdr:colOff>177800</xdr:colOff>
      <xdr:row>34</xdr:row>
      <xdr:rowOff>119380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2814300" y="589026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127017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5266044" y="578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67327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438974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15257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3500744"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128287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0000000-0008-0000-0E00-0000C7010000}"/>
            </a:ext>
          </a:extLst>
        </xdr:cNvPr>
        <xdr:cNvSpPr txBox="1"/>
      </xdr:nvSpPr>
      <xdr:spPr>
        <a:xfrm>
          <a:off x="126117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0000000-0008-0000-0E00-0000E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0000000-0008-0000-0E00-0000E2010000}"/>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0000000-0008-0000-0E00-0000E4010000}"/>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0000000-0008-0000-0E00-0000E6010000}"/>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00000000-0008-0000-0E00-0000EA010000}"/>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00000000-0008-0000-0E00-0000EB010000}"/>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41728</xdr:rowOff>
    </xdr:from>
    <xdr:to>
      <xdr:col>116</xdr:col>
      <xdr:colOff>114300</xdr:colOff>
      <xdr:row>39</xdr:row>
      <xdr:rowOff>143328</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221107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20155</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0000000-0008-0000-0E00-0000F2010000}"/>
            </a:ext>
          </a:extLst>
        </xdr:cNvPr>
        <xdr:cNvSpPr txBox="1"/>
      </xdr:nvSpPr>
      <xdr:spPr>
        <a:xfrm>
          <a:off x="22199600" y="670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54791</xdr:rowOff>
    </xdr:from>
    <xdr:to>
      <xdr:col>112</xdr:col>
      <xdr:colOff>38100</xdr:colOff>
      <xdr:row>39</xdr:row>
      <xdr:rowOff>156391</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21272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92528</xdr:rowOff>
    </xdr:from>
    <xdr:to>
      <xdr:col>116</xdr:col>
      <xdr:colOff>63500</xdr:colOff>
      <xdr:row>39</xdr:row>
      <xdr:rowOff>105591</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flipV="1">
          <a:off x="21323300" y="677907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67854</xdr:rowOff>
    </xdr:from>
    <xdr:to>
      <xdr:col>107</xdr:col>
      <xdr:colOff>101600</xdr:colOff>
      <xdr:row>39</xdr:row>
      <xdr:rowOff>169454</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20383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105591</xdr:rowOff>
    </xdr:from>
    <xdr:to>
      <xdr:col>111</xdr:col>
      <xdr:colOff>177800</xdr:colOff>
      <xdr:row>39</xdr:row>
      <xdr:rowOff>118654</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flipV="1">
          <a:off x="20434300" y="679214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77651</xdr:rowOff>
    </xdr:from>
    <xdr:to>
      <xdr:col>102</xdr:col>
      <xdr:colOff>165100</xdr:colOff>
      <xdr:row>40</xdr:row>
      <xdr:rowOff>7801</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19494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118654</xdr:rowOff>
    </xdr:from>
    <xdr:to>
      <xdr:col>107</xdr:col>
      <xdr:colOff>50800</xdr:colOff>
      <xdr:row>39</xdr:row>
      <xdr:rowOff>128451</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flipV="1">
          <a:off x="19545300" y="680520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90715</xdr:rowOff>
    </xdr:from>
    <xdr:to>
      <xdr:col>98</xdr:col>
      <xdr:colOff>38100</xdr:colOff>
      <xdr:row>40</xdr:row>
      <xdr:rowOff>20865</xdr:rowOff>
    </xdr:to>
    <xdr:sp macro="" textlink="">
      <xdr:nvSpPr>
        <xdr:cNvPr id="505" name="楕円 504">
          <a:extLst>
            <a:ext uri="{FF2B5EF4-FFF2-40B4-BE49-F238E27FC236}">
              <a16:creationId xmlns:a16="http://schemas.microsoft.com/office/drawing/2014/main" id="{00000000-0008-0000-0E00-0000F9010000}"/>
            </a:ext>
          </a:extLst>
        </xdr:cNvPr>
        <xdr:cNvSpPr/>
      </xdr:nvSpPr>
      <xdr:spPr>
        <a:xfrm>
          <a:off x="18605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128451</xdr:rowOff>
    </xdr:from>
    <xdr:to>
      <xdr:col>102</xdr:col>
      <xdr:colOff>114300</xdr:colOff>
      <xdr:row>39</xdr:row>
      <xdr:rowOff>141515</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flipV="1">
          <a:off x="18656300" y="681500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147518</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21075727" y="68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160581</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20199427" y="684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170378</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00000000-0008-0000-0E00-000001020000}"/>
            </a:ext>
          </a:extLst>
        </xdr:cNvPr>
        <xdr:cNvSpPr txBox="1"/>
      </xdr:nvSpPr>
      <xdr:spPr>
        <a:xfrm>
          <a:off x="19310427" y="6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11992</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00000000-0008-0000-0E00-000002020000}"/>
            </a:ext>
          </a:extLst>
        </xdr:cNvPr>
        <xdr:cNvSpPr txBox="1"/>
      </xdr:nvSpPr>
      <xdr:spPr>
        <a:xfrm>
          <a:off x="18421427" y="686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E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E00-00001C020000}"/>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E00-00001E020000}"/>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E00-000020020000}"/>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00000000-0008-0000-0E00-00002502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139700</xdr:rowOff>
    </xdr:from>
    <xdr:to>
      <xdr:col>85</xdr:col>
      <xdr:colOff>177800</xdr:colOff>
      <xdr:row>57</xdr:row>
      <xdr:rowOff>69850</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6268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162577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E00-00002C020000}"/>
            </a:ext>
          </a:extLst>
        </xdr:cNvPr>
        <xdr:cNvSpPr txBox="1"/>
      </xdr:nvSpPr>
      <xdr:spPr>
        <a:xfrm>
          <a:off x="16357600"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71120</xdr:rowOff>
    </xdr:from>
    <xdr:to>
      <xdr:col>81</xdr:col>
      <xdr:colOff>101600</xdr:colOff>
      <xdr:row>57</xdr:row>
      <xdr:rowOff>1270</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5430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121920</xdr:rowOff>
    </xdr:from>
    <xdr:to>
      <xdr:col>85</xdr:col>
      <xdr:colOff>127000</xdr:colOff>
      <xdr:row>57</xdr:row>
      <xdr:rowOff>19050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5481300" y="9723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635</xdr:rowOff>
    </xdr:from>
    <xdr:to>
      <xdr:col>76</xdr:col>
      <xdr:colOff>165100</xdr:colOff>
      <xdr:row>56</xdr:row>
      <xdr:rowOff>102235</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4541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51435</xdr:rowOff>
    </xdr:from>
    <xdr:to>
      <xdr:col>81</xdr:col>
      <xdr:colOff>50800</xdr:colOff>
      <xdr:row>56</xdr:row>
      <xdr:rowOff>121920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4592300" y="965263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101600</xdr:rowOff>
    </xdr:from>
    <xdr:to>
      <xdr:col>72</xdr:col>
      <xdr:colOff>38100</xdr:colOff>
      <xdr:row>56</xdr:row>
      <xdr:rowOff>31750</xdr:rowOff>
    </xdr:to>
    <xdr:sp macro="" textlink="">
      <xdr:nvSpPr>
        <xdr:cNvPr id="561" name="楕円 560">
          <a:extLst>
            <a:ext uri="{FF2B5EF4-FFF2-40B4-BE49-F238E27FC236}">
              <a16:creationId xmlns:a16="http://schemas.microsoft.com/office/drawing/2014/main" id="{00000000-0008-0000-0E00-000031020000}"/>
            </a:ext>
          </a:extLst>
        </xdr:cNvPr>
        <xdr:cNvSpPr/>
      </xdr:nvSpPr>
      <xdr:spPr>
        <a:xfrm>
          <a:off x="13652500" y="95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152400</xdr:rowOff>
    </xdr:from>
    <xdr:to>
      <xdr:col>76</xdr:col>
      <xdr:colOff>114300</xdr:colOff>
      <xdr:row>56</xdr:row>
      <xdr:rowOff>51435</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3703300" y="958215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36830</xdr:rowOff>
    </xdr:from>
    <xdr:to>
      <xdr:col>67</xdr:col>
      <xdr:colOff>101600</xdr:colOff>
      <xdr:row>55</xdr:row>
      <xdr:rowOff>138430</xdr:rowOff>
    </xdr:to>
    <xdr:sp macro="" textlink="">
      <xdr:nvSpPr>
        <xdr:cNvPr id="563" name="楕円 562">
          <a:extLst>
            <a:ext uri="{FF2B5EF4-FFF2-40B4-BE49-F238E27FC236}">
              <a16:creationId xmlns:a16="http://schemas.microsoft.com/office/drawing/2014/main" id="{00000000-0008-0000-0E00-000033020000}"/>
            </a:ext>
          </a:extLst>
        </xdr:cNvPr>
        <xdr:cNvSpPr/>
      </xdr:nvSpPr>
      <xdr:spPr>
        <a:xfrm>
          <a:off x="12763500" y="9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87630</xdr:rowOff>
    </xdr:from>
    <xdr:to>
      <xdr:col>71</xdr:col>
      <xdr:colOff>177800</xdr:colOff>
      <xdr:row>55</xdr:row>
      <xdr:rowOff>152400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2814300" y="95173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E00-000035020000}"/>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E00-000036020000}"/>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E00-000037020000}"/>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E00-000038020000}"/>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17797</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E00-000039020000}"/>
            </a:ext>
          </a:extLst>
        </xdr:cNvPr>
        <xdr:cNvSpPr txBox="1"/>
      </xdr:nvSpPr>
      <xdr:spPr>
        <a:xfrm>
          <a:off x="1526604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118762</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E00-00003A020000}"/>
            </a:ext>
          </a:extLst>
        </xdr:cNvPr>
        <xdr:cNvSpPr txBox="1"/>
      </xdr:nvSpPr>
      <xdr:spPr>
        <a:xfrm>
          <a:off x="14389744" y="937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48277</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E00-00003B020000}"/>
            </a:ext>
          </a:extLst>
        </xdr:cNvPr>
        <xdr:cNvSpPr txBox="1"/>
      </xdr:nvSpPr>
      <xdr:spPr>
        <a:xfrm>
          <a:off x="13500744" y="930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154957</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E00-00003C020000}"/>
            </a:ext>
          </a:extLst>
        </xdr:cNvPr>
        <xdr:cNvSpPr txBox="1"/>
      </xdr:nvSpPr>
      <xdr:spPr>
        <a:xfrm>
          <a:off x="126117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0000000-0008-0000-0E00-00005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00000000-0008-0000-0E00-000055020000}"/>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00000000-0008-0000-0E00-000057020000}"/>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00000000-0008-0000-0E00-000059020000}"/>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42355</xdr:rowOff>
    </xdr:from>
    <xdr:to>
      <xdr:col>116</xdr:col>
      <xdr:colOff>114300</xdr:colOff>
      <xdr:row>62</xdr:row>
      <xdr:rowOff>143955</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2110700" y="106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20782</xdr:rowOff>
    </xdr:from>
    <xdr:ext cx="469744" cy="259045"/>
    <xdr:sp macro="" textlink="">
      <xdr:nvSpPr>
        <xdr:cNvPr id="613" name="【学校施設】&#10;一人当たり面積該当値テキスト">
          <a:extLst>
            <a:ext uri="{FF2B5EF4-FFF2-40B4-BE49-F238E27FC236}">
              <a16:creationId xmlns:a16="http://schemas.microsoft.com/office/drawing/2014/main" id="{00000000-0008-0000-0E00-000065020000}"/>
            </a:ext>
          </a:extLst>
        </xdr:cNvPr>
        <xdr:cNvSpPr txBox="1"/>
      </xdr:nvSpPr>
      <xdr:spPr>
        <a:xfrm>
          <a:off x="22199600" y="1065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50736</xdr:rowOff>
    </xdr:from>
    <xdr:to>
      <xdr:col>112</xdr:col>
      <xdr:colOff>38100</xdr:colOff>
      <xdr:row>62</xdr:row>
      <xdr:rowOff>152336</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21272500" y="1068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93155</xdr:rowOff>
    </xdr:from>
    <xdr:to>
      <xdr:col>116</xdr:col>
      <xdr:colOff>63500</xdr:colOff>
      <xdr:row>62</xdr:row>
      <xdr:rowOff>101536</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flipV="1">
          <a:off x="21323300" y="10723055"/>
          <a:ext cx="8382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57976</xdr:rowOff>
    </xdr:from>
    <xdr:to>
      <xdr:col>107</xdr:col>
      <xdr:colOff>101600</xdr:colOff>
      <xdr:row>62</xdr:row>
      <xdr:rowOff>159576</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20383500" y="1068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101536</xdr:rowOff>
    </xdr:from>
    <xdr:to>
      <xdr:col>111</xdr:col>
      <xdr:colOff>177800</xdr:colOff>
      <xdr:row>62</xdr:row>
      <xdr:rowOff>108776</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20434300" y="10731436"/>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65024</xdr:rowOff>
    </xdr:from>
    <xdr:to>
      <xdr:col>102</xdr:col>
      <xdr:colOff>165100</xdr:colOff>
      <xdr:row>62</xdr:row>
      <xdr:rowOff>166624</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19494500" y="1069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108776</xdr:rowOff>
    </xdr:from>
    <xdr:to>
      <xdr:col>107</xdr:col>
      <xdr:colOff>50800</xdr:colOff>
      <xdr:row>62</xdr:row>
      <xdr:rowOff>115824</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flipV="1">
          <a:off x="19545300" y="10738676"/>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72454</xdr:rowOff>
    </xdr:from>
    <xdr:to>
      <xdr:col>98</xdr:col>
      <xdr:colOff>38100</xdr:colOff>
      <xdr:row>63</xdr:row>
      <xdr:rowOff>2604</xdr:rowOff>
    </xdr:to>
    <xdr:sp macro="" textlink="">
      <xdr:nvSpPr>
        <xdr:cNvPr id="620" name="楕円 619">
          <a:extLst>
            <a:ext uri="{FF2B5EF4-FFF2-40B4-BE49-F238E27FC236}">
              <a16:creationId xmlns:a16="http://schemas.microsoft.com/office/drawing/2014/main" id="{00000000-0008-0000-0E00-00006C020000}"/>
            </a:ext>
          </a:extLst>
        </xdr:cNvPr>
        <xdr:cNvSpPr/>
      </xdr:nvSpPr>
      <xdr:spPr>
        <a:xfrm>
          <a:off x="18605500" y="107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115824</xdr:rowOff>
    </xdr:from>
    <xdr:to>
      <xdr:col>102</xdr:col>
      <xdr:colOff>114300</xdr:colOff>
      <xdr:row>62</xdr:row>
      <xdr:rowOff>123254</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flipV="1">
          <a:off x="18656300" y="10745724"/>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00000000-0008-0000-0E00-00006E020000}"/>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00000000-0008-0000-0E00-00006F020000}"/>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4" name="n_3aveValue【学校施設】&#10;一人当たり面積">
          <a:extLst>
            <a:ext uri="{FF2B5EF4-FFF2-40B4-BE49-F238E27FC236}">
              <a16:creationId xmlns:a16="http://schemas.microsoft.com/office/drawing/2014/main" id="{00000000-0008-0000-0E00-000070020000}"/>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5" name="n_4aveValue【学校施設】&#10;一人当たり面積">
          <a:extLst>
            <a:ext uri="{FF2B5EF4-FFF2-40B4-BE49-F238E27FC236}">
              <a16:creationId xmlns:a16="http://schemas.microsoft.com/office/drawing/2014/main" id="{00000000-0008-0000-0E00-000071020000}"/>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143463</xdr:rowOff>
    </xdr:from>
    <xdr:ext cx="469744" cy="259045"/>
    <xdr:sp macro="" textlink="">
      <xdr:nvSpPr>
        <xdr:cNvPr id="626" name="n_1mainValue【学校施設】&#10;一人当たり面積">
          <a:extLst>
            <a:ext uri="{FF2B5EF4-FFF2-40B4-BE49-F238E27FC236}">
              <a16:creationId xmlns:a16="http://schemas.microsoft.com/office/drawing/2014/main" id="{00000000-0008-0000-0E00-000072020000}"/>
            </a:ext>
          </a:extLst>
        </xdr:cNvPr>
        <xdr:cNvSpPr txBox="1"/>
      </xdr:nvSpPr>
      <xdr:spPr>
        <a:xfrm>
          <a:off x="21075727" y="1077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150703</xdr:rowOff>
    </xdr:from>
    <xdr:ext cx="469744" cy="259045"/>
    <xdr:sp macro="" textlink="">
      <xdr:nvSpPr>
        <xdr:cNvPr id="627" name="n_2mainValue【学校施設】&#10;一人当たり面積">
          <a:extLst>
            <a:ext uri="{FF2B5EF4-FFF2-40B4-BE49-F238E27FC236}">
              <a16:creationId xmlns:a16="http://schemas.microsoft.com/office/drawing/2014/main" id="{00000000-0008-0000-0E00-000073020000}"/>
            </a:ext>
          </a:extLst>
        </xdr:cNvPr>
        <xdr:cNvSpPr txBox="1"/>
      </xdr:nvSpPr>
      <xdr:spPr>
        <a:xfrm>
          <a:off x="20199427" y="1078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157751</xdr:rowOff>
    </xdr:from>
    <xdr:ext cx="469744" cy="259045"/>
    <xdr:sp macro="" textlink="">
      <xdr:nvSpPr>
        <xdr:cNvPr id="628" name="n_3mainValue【学校施設】&#10;一人当たり面積">
          <a:extLst>
            <a:ext uri="{FF2B5EF4-FFF2-40B4-BE49-F238E27FC236}">
              <a16:creationId xmlns:a16="http://schemas.microsoft.com/office/drawing/2014/main" id="{00000000-0008-0000-0E00-000074020000}"/>
            </a:ext>
          </a:extLst>
        </xdr:cNvPr>
        <xdr:cNvSpPr txBox="1"/>
      </xdr:nvSpPr>
      <xdr:spPr>
        <a:xfrm>
          <a:off x="19310427" y="1078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165181</xdr:rowOff>
    </xdr:from>
    <xdr:ext cx="469744" cy="259045"/>
    <xdr:sp macro="" textlink="">
      <xdr:nvSpPr>
        <xdr:cNvPr id="629" name="n_4mainValue【学校施設】&#10;一人当たり面積">
          <a:extLst>
            <a:ext uri="{FF2B5EF4-FFF2-40B4-BE49-F238E27FC236}">
              <a16:creationId xmlns:a16="http://schemas.microsoft.com/office/drawing/2014/main" id="{00000000-0008-0000-0E00-000075020000}"/>
            </a:ext>
          </a:extLst>
        </xdr:cNvPr>
        <xdr:cNvSpPr txBox="1"/>
      </xdr:nvSpPr>
      <xdr:spPr>
        <a:xfrm>
          <a:off x="18421427" y="1079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a16="http://schemas.microsoft.com/office/drawing/2014/main" id="{00000000-0008-0000-0E00-00008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flipV="1">
          <a:off x="16318864" y="1328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児童館】&#10;有形固定資産減価償却率最小値テキスト">
          <a:extLst>
            <a:ext uri="{FF2B5EF4-FFF2-40B4-BE49-F238E27FC236}">
              <a16:creationId xmlns:a16="http://schemas.microsoft.com/office/drawing/2014/main" id="{00000000-0008-0000-0E00-00008F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657" name="【児童館】&#10;有形固定資産減価償却率最大値テキスト">
          <a:extLst>
            <a:ext uri="{FF2B5EF4-FFF2-40B4-BE49-F238E27FC236}">
              <a16:creationId xmlns:a16="http://schemas.microsoft.com/office/drawing/2014/main" id="{00000000-0008-0000-0E00-000091020000}"/>
            </a:ext>
          </a:extLst>
        </xdr:cNvPr>
        <xdr:cNvSpPr txBox="1"/>
      </xdr:nvSpPr>
      <xdr:spPr>
        <a:xfrm>
          <a:off x="16357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6230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101616</xdr:rowOff>
    </xdr:from>
    <xdr:ext cx="405111" cy="259045"/>
    <xdr:sp macro="" textlink="">
      <xdr:nvSpPr>
        <xdr:cNvPr id="659" name="【児童館】&#10;有形固定資産減価償却率平均値テキスト">
          <a:extLst>
            <a:ext uri="{FF2B5EF4-FFF2-40B4-BE49-F238E27FC236}">
              <a16:creationId xmlns:a16="http://schemas.microsoft.com/office/drawing/2014/main" id="{00000000-0008-0000-0E00-000093020000}"/>
            </a:ext>
          </a:extLst>
        </xdr:cNvPr>
        <xdr:cNvSpPr txBox="1"/>
      </xdr:nvSpPr>
      <xdr:spPr>
        <a:xfrm>
          <a:off x="16357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5430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4541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2763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149225</xdr:rowOff>
    </xdr:from>
    <xdr:to>
      <xdr:col>85</xdr:col>
      <xdr:colOff>177800</xdr:colOff>
      <xdr:row>83</xdr:row>
      <xdr:rowOff>79375</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62687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127652</xdr:rowOff>
    </xdr:from>
    <xdr:ext cx="405111" cy="259045"/>
    <xdr:sp macro="" textlink="">
      <xdr:nvSpPr>
        <xdr:cNvPr id="671" name="【児童館】&#10;有形固定資産減価償却率該当値テキスト">
          <a:extLst>
            <a:ext uri="{FF2B5EF4-FFF2-40B4-BE49-F238E27FC236}">
              <a16:creationId xmlns:a16="http://schemas.microsoft.com/office/drawing/2014/main" id="{00000000-0008-0000-0E00-00009F020000}"/>
            </a:ext>
          </a:extLst>
        </xdr:cNvPr>
        <xdr:cNvSpPr txBox="1"/>
      </xdr:nvSpPr>
      <xdr:spPr>
        <a:xfrm>
          <a:off x="16357600"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105411</xdr:rowOff>
    </xdr:from>
    <xdr:to>
      <xdr:col>81</xdr:col>
      <xdr:colOff>101600</xdr:colOff>
      <xdr:row>83</xdr:row>
      <xdr:rowOff>35561</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5430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156211</xdr:rowOff>
    </xdr:from>
    <xdr:to>
      <xdr:col>85</xdr:col>
      <xdr:colOff>127000</xdr:colOff>
      <xdr:row>83</xdr:row>
      <xdr:rowOff>28575</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5481300" y="1421511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63500</xdr:rowOff>
    </xdr:from>
    <xdr:to>
      <xdr:col>76</xdr:col>
      <xdr:colOff>165100</xdr:colOff>
      <xdr:row>82</xdr:row>
      <xdr:rowOff>165100</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4541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114300</xdr:rowOff>
    </xdr:from>
    <xdr:to>
      <xdr:col>81</xdr:col>
      <xdr:colOff>50800</xdr:colOff>
      <xdr:row>82</xdr:row>
      <xdr:rowOff>156211</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4592300" y="141732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29211</xdr:rowOff>
    </xdr:from>
    <xdr:to>
      <xdr:col>72</xdr:col>
      <xdr:colOff>38100</xdr:colOff>
      <xdr:row>82</xdr:row>
      <xdr:rowOff>130811</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3652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80011</xdr:rowOff>
    </xdr:from>
    <xdr:to>
      <xdr:col>76</xdr:col>
      <xdr:colOff>114300</xdr:colOff>
      <xdr:row>82</xdr:row>
      <xdr:rowOff>114300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3703300" y="141389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276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38100</xdr:rowOff>
    </xdr:from>
    <xdr:to>
      <xdr:col>71</xdr:col>
      <xdr:colOff>177800</xdr:colOff>
      <xdr:row>82</xdr:row>
      <xdr:rowOff>80011</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2814300" y="140970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149241</xdr:rowOff>
    </xdr:from>
    <xdr:ext cx="405111" cy="259045"/>
    <xdr:sp macro="" textlink="">
      <xdr:nvSpPr>
        <xdr:cNvPr id="680" name="n_1aveValue【児童館】&#10;有形固定資産減価償却率">
          <a:extLst>
            <a:ext uri="{FF2B5EF4-FFF2-40B4-BE49-F238E27FC236}">
              <a16:creationId xmlns:a16="http://schemas.microsoft.com/office/drawing/2014/main" id="{00000000-0008-0000-0E00-0000A8020000}"/>
            </a:ext>
          </a:extLst>
        </xdr:cNvPr>
        <xdr:cNvSpPr txBox="1"/>
      </xdr:nvSpPr>
      <xdr:spPr>
        <a:xfrm>
          <a:off x="152660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681" name="n_2aveValue【児童館】&#10;有形固定資産減価償却率">
          <a:extLst>
            <a:ext uri="{FF2B5EF4-FFF2-40B4-BE49-F238E27FC236}">
              <a16:creationId xmlns:a16="http://schemas.microsoft.com/office/drawing/2014/main" id="{00000000-0008-0000-0E00-0000A9020000}"/>
            </a:ext>
          </a:extLst>
        </xdr:cNvPr>
        <xdr:cNvSpPr txBox="1"/>
      </xdr:nvSpPr>
      <xdr:spPr>
        <a:xfrm>
          <a:off x="14389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682" name="n_3aveValue【児童館】&#10;有形固定資産減価償却率">
          <a:extLst>
            <a:ext uri="{FF2B5EF4-FFF2-40B4-BE49-F238E27FC236}">
              <a16:creationId xmlns:a16="http://schemas.microsoft.com/office/drawing/2014/main" id="{00000000-0008-0000-0E00-0000AA020000}"/>
            </a:ext>
          </a:extLst>
        </xdr:cNvPr>
        <xdr:cNvSpPr txBox="1"/>
      </xdr:nvSpPr>
      <xdr:spPr>
        <a:xfrm>
          <a:off x="13500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92091</xdr:rowOff>
    </xdr:from>
    <xdr:ext cx="405111" cy="259045"/>
    <xdr:sp macro="" textlink="">
      <xdr:nvSpPr>
        <xdr:cNvPr id="683" name="n_4aveValue【児童館】&#10;有形固定資産減価償却率">
          <a:extLst>
            <a:ext uri="{FF2B5EF4-FFF2-40B4-BE49-F238E27FC236}">
              <a16:creationId xmlns:a16="http://schemas.microsoft.com/office/drawing/2014/main" id="{00000000-0008-0000-0E00-0000AB020000}"/>
            </a:ext>
          </a:extLst>
        </xdr:cNvPr>
        <xdr:cNvSpPr txBox="1"/>
      </xdr:nvSpPr>
      <xdr:spPr>
        <a:xfrm>
          <a:off x="12611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26688</xdr:rowOff>
    </xdr:from>
    <xdr:ext cx="405111" cy="259045"/>
    <xdr:sp macro="" textlink="">
      <xdr:nvSpPr>
        <xdr:cNvPr id="684" name="n_1mainValue【児童館】&#10;有形固定資産減価償却率">
          <a:extLst>
            <a:ext uri="{FF2B5EF4-FFF2-40B4-BE49-F238E27FC236}">
              <a16:creationId xmlns:a16="http://schemas.microsoft.com/office/drawing/2014/main" id="{00000000-0008-0000-0E00-0000AC020000}"/>
            </a:ext>
          </a:extLst>
        </xdr:cNvPr>
        <xdr:cNvSpPr txBox="1"/>
      </xdr:nvSpPr>
      <xdr:spPr>
        <a:xfrm>
          <a:off x="152660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156227</xdr:rowOff>
    </xdr:from>
    <xdr:ext cx="405111" cy="259045"/>
    <xdr:sp macro="" textlink="">
      <xdr:nvSpPr>
        <xdr:cNvPr id="685" name="n_2mainValue【児童館】&#10;有形固定資産減価償却率">
          <a:extLst>
            <a:ext uri="{FF2B5EF4-FFF2-40B4-BE49-F238E27FC236}">
              <a16:creationId xmlns:a16="http://schemas.microsoft.com/office/drawing/2014/main" id="{00000000-0008-0000-0E00-0000AD020000}"/>
            </a:ext>
          </a:extLst>
        </xdr:cNvPr>
        <xdr:cNvSpPr txBox="1"/>
      </xdr:nvSpPr>
      <xdr:spPr>
        <a:xfrm>
          <a:off x="14389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121938</xdr:rowOff>
    </xdr:from>
    <xdr:ext cx="405111" cy="259045"/>
    <xdr:sp macro="" textlink="">
      <xdr:nvSpPr>
        <xdr:cNvPr id="686" name="n_3mainValue【児童館】&#10;有形固定資産減価償却率">
          <a:extLst>
            <a:ext uri="{FF2B5EF4-FFF2-40B4-BE49-F238E27FC236}">
              <a16:creationId xmlns:a16="http://schemas.microsoft.com/office/drawing/2014/main" id="{00000000-0008-0000-0E00-0000AE020000}"/>
            </a:ext>
          </a:extLst>
        </xdr:cNvPr>
        <xdr:cNvSpPr txBox="1"/>
      </xdr:nvSpPr>
      <xdr:spPr>
        <a:xfrm>
          <a:off x="13500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80027</xdr:rowOff>
    </xdr:from>
    <xdr:ext cx="405111" cy="259045"/>
    <xdr:sp macro="" textlink="">
      <xdr:nvSpPr>
        <xdr:cNvPr id="687" name="n_4mainValue【児童館】&#10;有形固定資産減価償却率">
          <a:extLst>
            <a:ext uri="{FF2B5EF4-FFF2-40B4-BE49-F238E27FC236}">
              <a16:creationId xmlns:a16="http://schemas.microsoft.com/office/drawing/2014/main" id="{00000000-0008-0000-0E00-0000AF020000}"/>
            </a:ext>
          </a:extLst>
        </xdr:cNvPr>
        <xdr:cNvSpPr txBox="1"/>
      </xdr:nvSpPr>
      <xdr:spPr>
        <a:xfrm>
          <a:off x="126117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00000000-0008-0000-0E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22160864" y="1338262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708" name="【児童館】&#10;一人当たり面積最小値テキスト">
          <a:extLst>
            <a:ext uri="{FF2B5EF4-FFF2-40B4-BE49-F238E27FC236}">
              <a16:creationId xmlns:a16="http://schemas.microsoft.com/office/drawing/2014/main" id="{00000000-0008-0000-0E00-0000C4020000}"/>
            </a:ext>
          </a:extLst>
        </xdr:cNvPr>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10" name="【児童館】&#10;一人当たり面積最大値テキスト">
          <a:extLst>
            <a:ext uri="{FF2B5EF4-FFF2-40B4-BE49-F238E27FC236}">
              <a16:creationId xmlns:a16="http://schemas.microsoft.com/office/drawing/2014/main" id="{00000000-0008-0000-0E00-0000C6020000}"/>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61613</xdr:rowOff>
    </xdr:from>
    <xdr:ext cx="469744" cy="259045"/>
    <xdr:sp macro="" textlink="">
      <xdr:nvSpPr>
        <xdr:cNvPr id="712" name="【児童館】&#10;一人当たり面積平均値テキスト">
          <a:extLst>
            <a:ext uri="{FF2B5EF4-FFF2-40B4-BE49-F238E27FC236}">
              <a16:creationId xmlns:a16="http://schemas.microsoft.com/office/drawing/2014/main" id="{00000000-0008-0000-0E00-0000C8020000}"/>
            </a:ext>
          </a:extLst>
        </xdr:cNvPr>
        <xdr:cNvSpPr txBox="1"/>
      </xdr:nvSpPr>
      <xdr:spPr>
        <a:xfrm>
          <a:off x="22199600" y="1394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2110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1272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0383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9494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8605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2110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102888</xdr:rowOff>
    </xdr:from>
    <xdr:ext cx="469744" cy="259045"/>
    <xdr:sp macro="" textlink="">
      <xdr:nvSpPr>
        <xdr:cNvPr id="724" name="【児童館】&#10;一人当たり面積該当値テキスト">
          <a:extLst>
            <a:ext uri="{FF2B5EF4-FFF2-40B4-BE49-F238E27FC236}">
              <a16:creationId xmlns:a16="http://schemas.microsoft.com/office/drawing/2014/main" id="{00000000-0008-0000-0E00-0000D4020000}"/>
            </a:ext>
          </a:extLst>
        </xdr:cNvPr>
        <xdr:cNvSpPr txBox="1"/>
      </xdr:nvSpPr>
      <xdr:spPr>
        <a:xfrm>
          <a:off x="221996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135889</xdr:rowOff>
    </xdr:from>
    <xdr:to>
      <xdr:col>112</xdr:col>
      <xdr:colOff>38100</xdr:colOff>
      <xdr:row>83</xdr:row>
      <xdr:rowOff>66039</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1272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3811</xdr:rowOff>
    </xdr:from>
    <xdr:to>
      <xdr:col>116</xdr:col>
      <xdr:colOff>63500</xdr:colOff>
      <xdr:row>83</xdr:row>
      <xdr:rowOff>15239</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flipV="1">
          <a:off x="21323300" y="142341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147320</xdr:rowOff>
    </xdr:from>
    <xdr:to>
      <xdr:col>107</xdr:col>
      <xdr:colOff>101600</xdr:colOff>
      <xdr:row>83</xdr:row>
      <xdr:rowOff>77470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038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15239</xdr:rowOff>
    </xdr:from>
    <xdr:to>
      <xdr:col>111</xdr:col>
      <xdr:colOff>177800</xdr:colOff>
      <xdr:row>83</xdr:row>
      <xdr:rowOff>26670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20434300" y="14245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153036</xdr:rowOff>
    </xdr:from>
    <xdr:to>
      <xdr:col>102</xdr:col>
      <xdr:colOff>165100</xdr:colOff>
      <xdr:row>83</xdr:row>
      <xdr:rowOff>83186</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9494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26670</xdr:rowOff>
    </xdr:from>
    <xdr:to>
      <xdr:col>107</xdr:col>
      <xdr:colOff>50800</xdr:colOff>
      <xdr:row>83</xdr:row>
      <xdr:rowOff>32386</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flipV="1">
          <a:off x="19545300" y="142570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164464</xdr:rowOff>
    </xdr:from>
    <xdr:to>
      <xdr:col>98</xdr:col>
      <xdr:colOff>38100</xdr:colOff>
      <xdr:row>83</xdr:row>
      <xdr:rowOff>94614</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8605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32386</xdr:rowOff>
    </xdr:from>
    <xdr:to>
      <xdr:col>102</xdr:col>
      <xdr:colOff>114300</xdr:colOff>
      <xdr:row>83</xdr:row>
      <xdr:rowOff>43814</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flipV="1">
          <a:off x="18656300" y="142627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151147</xdr:rowOff>
    </xdr:from>
    <xdr:ext cx="469744" cy="259045"/>
    <xdr:sp macro="" textlink="">
      <xdr:nvSpPr>
        <xdr:cNvPr id="733" name="n_1aveValue【児童館】&#10;一人当たり面積">
          <a:extLst>
            <a:ext uri="{FF2B5EF4-FFF2-40B4-BE49-F238E27FC236}">
              <a16:creationId xmlns:a16="http://schemas.microsoft.com/office/drawing/2014/main" id="{00000000-0008-0000-0E00-0000DD020000}"/>
            </a:ext>
          </a:extLst>
        </xdr:cNvPr>
        <xdr:cNvSpPr txBox="1"/>
      </xdr:nvSpPr>
      <xdr:spPr>
        <a:xfrm>
          <a:off x="21075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168291</xdr:rowOff>
    </xdr:from>
    <xdr:ext cx="469744" cy="259045"/>
    <xdr:sp macro="" textlink="">
      <xdr:nvSpPr>
        <xdr:cNvPr id="734" name="n_2aveValue【児童館】&#10;一人当たり面積">
          <a:extLst>
            <a:ext uri="{FF2B5EF4-FFF2-40B4-BE49-F238E27FC236}">
              <a16:creationId xmlns:a16="http://schemas.microsoft.com/office/drawing/2014/main" id="{00000000-0008-0000-0E00-0000DE020000}"/>
            </a:ext>
          </a:extLst>
        </xdr:cNvPr>
        <xdr:cNvSpPr txBox="1"/>
      </xdr:nvSpPr>
      <xdr:spPr>
        <a:xfrm>
          <a:off x="20199427" y="138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735" name="n_3aveValue【児童館】&#10;一人当たり面積">
          <a:extLst>
            <a:ext uri="{FF2B5EF4-FFF2-40B4-BE49-F238E27FC236}">
              <a16:creationId xmlns:a16="http://schemas.microsoft.com/office/drawing/2014/main" id="{00000000-0008-0000-0E00-0000DF020000}"/>
            </a:ext>
          </a:extLst>
        </xdr:cNvPr>
        <xdr:cNvSpPr txBox="1"/>
      </xdr:nvSpPr>
      <xdr:spPr>
        <a:xfrm>
          <a:off x="19310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111141</xdr:rowOff>
    </xdr:from>
    <xdr:ext cx="469744" cy="259045"/>
    <xdr:sp macro="" textlink="">
      <xdr:nvSpPr>
        <xdr:cNvPr id="736" name="n_4aveValue【児童館】&#10;一人当たり面積">
          <a:extLst>
            <a:ext uri="{FF2B5EF4-FFF2-40B4-BE49-F238E27FC236}">
              <a16:creationId xmlns:a16="http://schemas.microsoft.com/office/drawing/2014/main" id="{00000000-0008-0000-0E00-0000E0020000}"/>
            </a:ext>
          </a:extLst>
        </xdr:cNvPr>
        <xdr:cNvSpPr txBox="1"/>
      </xdr:nvSpPr>
      <xdr:spPr>
        <a:xfrm>
          <a:off x="18421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57166</xdr:rowOff>
    </xdr:from>
    <xdr:ext cx="469744" cy="259045"/>
    <xdr:sp macro="" textlink="">
      <xdr:nvSpPr>
        <xdr:cNvPr id="737" name="n_1mainValue【児童館】&#10;一人当たり面積">
          <a:extLst>
            <a:ext uri="{FF2B5EF4-FFF2-40B4-BE49-F238E27FC236}">
              <a16:creationId xmlns:a16="http://schemas.microsoft.com/office/drawing/2014/main" id="{00000000-0008-0000-0E00-0000E1020000}"/>
            </a:ext>
          </a:extLst>
        </xdr:cNvPr>
        <xdr:cNvSpPr txBox="1"/>
      </xdr:nvSpPr>
      <xdr:spPr>
        <a:xfrm>
          <a:off x="210757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68597</xdr:rowOff>
    </xdr:from>
    <xdr:ext cx="469744" cy="259045"/>
    <xdr:sp macro="" textlink="">
      <xdr:nvSpPr>
        <xdr:cNvPr id="738" name="n_2mainValue【児童館】&#10;一人当たり面積">
          <a:extLst>
            <a:ext uri="{FF2B5EF4-FFF2-40B4-BE49-F238E27FC236}">
              <a16:creationId xmlns:a16="http://schemas.microsoft.com/office/drawing/2014/main" id="{00000000-0008-0000-0E00-0000E2020000}"/>
            </a:ext>
          </a:extLst>
        </xdr:cNvPr>
        <xdr:cNvSpPr txBox="1"/>
      </xdr:nvSpPr>
      <xdr:spPr>
        <a:xfrm>
          <a:off x="201994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74313</xdr:rowOff>
    </xdr:from>
    <xdr:ext cx="469744" cy="259045"/>
    <xdr:sp macro="" textlink="">
      <xdr:nvSpPr>
        <xdr:cNvPr id="739" name="n_3mainValue【児童館】&#10;一人当たり面積">
          <a:extLst>
            <a:ext uri="{FF2B5EF4-FFF2-40B4-BE49-F238E27FC236}">
              <a16:creationId xmlns:a16="http://schemas.microsoft.com/office/drawing/2014/main" id="{00000000-0008-0000-0E00-0000E3020000}"/>
            </a:ext>
          </a:extLst>
        </xdr:cNvPr>
        <xdr:cNvSpPr txBox="1"/>
      </xdr:nvSpPr>
      <xdr:spPr>
        <a:xfrm>
          <a:off x="19310427" y="1430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85741</xdr:rowOff>
    </xdr:from>
    <xdr:ext cx="469744" cy="259045"/>
    <xdr:sp macro="" textlink="">
      <xdr:nvSpPr>
        <xdr:cNvPr id="740" name="n_4mainValue【児童館】&#10;一人当たり面積">
          <a:extLst>
            <a:ext uri="{FF2B5EF4-FFF2-40B4-BE49-F238E27FC236}">
              <a16:creationId xmlns:a16="http://schemas.microsoft.com/office/drawing/2014/main" id="{00000000-0008-0000-0E00-0000E4020000}"/>
            </a:ext>
          </a:extLst>
        </xdr:cNvPr>
        <xdr:cNvSpPr txBox="1"/>
      </xdr:nvSpPr>
      <xdr:spPr>
        <a:xfrm>
          <a:off x="18421427" y="1431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000000-0008-0000-0E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00000000-0008-0000-0E00-0000FE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8" name="【公民館】&#10;有形固定資産減価償却率最大値テキスト">
          <a:extLst>
            <a:ext uri="{FF2B5EF4-FFF2-40B4-BE49-F238E27FC236}">
              <a16:creationId xmlns:a16="http://schemas.microsoft.com/office/drawing/2014/main" id="{00000000-0008-0000-0E00-00000003000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770" name="【公民館】&#10;有形固定資産減価償却率平均値テキスト">
          <a:extLst>
            <a:ext uri="{FF2B5EF4-FFF2-40B4-BE49-F238E27FC236}">
              <a16:creationId xmlns:a16="http://schemas.microsoft.com/office/drawing/2014/main" id="{00000000-0008-0000-0E00-000002030000}"/>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6268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80027</xdr:rowOff>
    </xdr:from>
    <xdr:ext cx="405111" cy="259045"/>
    <xdr:sp macro="" textlink="">
      <xdr:nvSpPr>
        <xdr:cNvPr id="782" name="【公民館】&#10;有形固定資産減価償却率該当値テキスト">
          <a:extLst>
            <a:ext uri="{FF2B5EF4-FFF2-40B4-BE49-F238E27FC236}">
              <a16:creationId xmlns:a16="http://schemas.microsoft.com/office/drawing/2014/main" id="{00000000-0008-0000-0E00-00000E030000}"/>
            </a:ext>
          </a:extLst>
        </xdr:cNvPr>
        <xdr:cNvSpPr txBox="1"/>
      </xdr:nvSpPr>
      <xdr:spPr>
        <a:xfrm>
          <a:off x="16357600"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162561</xdr:rowOff>
    </xdr:from>
    <xdr:to>
      <xdr:col>81</xdr:col>
      <xdr:colOff>101600</xdr:colOff>
      <xdr:row>106</xdr:row>
      <xdr:rowOff>92711</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5430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152400</xdr:rowOff>
    </xdr:from>
    <xdr:to>
      <xdr:col>85</xdr:col>
      <xdr:colOff>127000</xdr:colOff>
      <xdr:row>106</xdr:row>
      <xdr:rowOff>41911</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flipV="1">
          <a:off x="15481300" y="1815465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46355</xdr:rowOff>
    </xdr:from>
    <xdr:to>
      <xdr:col>76</xdr:col>
      <xdr:colOff>165100</xdr:colOff>
      <xdr:row>107</xdr:row>
      <xdr:rowOff>147955</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45415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41911</xdr:rowOff>
    </xdr:from>
    <xdr:to>
      <xdr:col>81</xdr:col>
      <xdr:colOff>50800</xdr:colOff>
      <xdr:row>107</xdr:row>
      <xdr:rowOff>97155</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flipV="1">
          <a:off x="14592300" y="18215611"/>
          <a:ext cx="889000" cy="22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23495</xdr:rowOff>
    </xdr:from>
    <xdr:to>
      <xdr:col>72</xdr:col>
      <xdr:colOff>38100</xdr:colOff>
      <xdr:row>107</xdr:row>
      <xdr:rowOff>125095</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3652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74295</xdr:rowOff>
    </xdr:from>
    <xdr:to>
      <xdr:col>76</xdr:col>
      <xdr:colOff>114300</xdr:colOff>
      <xdr:row>107</xdr:row>
      <xdr:rowOff>97155</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3703300" y="184194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33020</xdr:rowOff>
    </xdr:from>
    <xdr:to>
      <xdr:col>67</xdr:col>
      <xdr:colOff>101600</xdr:colOff>
      <xdr:row>108</xdr:row>
      <xdr:rowOff>134620</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2763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74295</xdr:rowOff>
    </xdr:from>
    <xdr:to>
      <xdr:col>71</xdr:col>
      <xdr:colOff>177800</xdr:colOff>
      <xdr:row>108</xdr:row>
      <xdr:rowOff>83820</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flipV="1">
          <a:off x="12814300" y="1841944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791" name="n_1aveValue【公民館】&#10;有形固定資産減価償却率">
          <a:extLst>
            <a:ext uri="{FF2B5EF4-FFF2-40B4-BE49-F238E27FC236}">
              <a16:creationId xmlns:a16="http://schemas.microsoft.com/office/drawing/2014/main" id="{00000000-0008-0000-0E00-000017030000}"/>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792" name="n_2aveValue【公民館】&#10;有形固定資産減価償却率">
          <a:extLst>
            <a:ext uri="{FF2B5EF4-FFF2-40B4-BE49-F238E27FC236}">
              <a16:creationId xmlns:a16="http://schemas.microsoft.com/office/drawing/2014/main" id="{00000000-0008-0000-0E00-000018030000}"/>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793" name="n_3aveValue【公民館】&#10;有形固定資産減価償却率">
          <a:extLst>
            <a:ext uri="{FF2B5EF4-FFF2-40B4-BE49-F238E27FC236}">
              <a16:creationId xmlns:a16="http://schemas.microsoft.com/office/drawing/2014/main" id="{00000000-0008-0000-0E00-000019030000}"/>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4" name="n_4aveValue【公民館】&#10;有形固定資産減価償却率">
          <a:extLst>
            <a:ext uri="{FF2B5EF4-FFF2-40B4-BE49-F238E27FC236}">
              <a16:creationId xmlns:a16="http://schemas.microsoft.com/office/drawing/2014/main" id="{00000000-0008-0000-0E00-00001A03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83838</xdr:rowOff>
    </xdr:from>
    <xdr:ext cx="405111" cy="259045"/>
    <xdr:sp macro="" textlink="">
      <xdr:nvSpPr>
        <xdr:cNvPr id="795" name="n_1mainValue【公民館】&#10;有形固定資産減価償却率">
          <a:extLst>
            <a:ext uri="{FF2B5EF4-FFF2-40B4-BE49-F238E27FC236}">
              <a16:creationId xmlns:a16="http://schemas.microsoft.com/office/drawing/2014/main" id="{00000000-0008-0000-0E00-00001B030000}"/>
            </a:ext>
          </a:extLst>
        </xdr:cNvPr>
        <xdr:cNvSpPr txBox="1"/>
      </xdr:nvSpPr>
      <xdr:spPr>
        <a:xfrm>
          <a:off x="152660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139082</xdr:rowOff>
    </xdr:from>
    <xdr:ext cx="405111" cy="259045"/>
    <xdr:sp macro="" textlink="">
      <xdr:nvSpPr>
        <xdr:cNvPr id="796" name="n_2mainValue【公民館】&#10;有形固定資産減価償却率">
          <a:extLst>
            <a:ext uri="{FF2B5EF4-FFF2-40B4-BE49-F238E27FC236}">
              <a16:creationId xmlns:a16="http://schemas.microsoft.com/office/drawing/2014/main" id="{00000000-0008-0000-0E00-00001C030000}"/>
            </a:ext>
          </a:extLst>
        </xdr:cNvPr>
        <xdr:cNvSpPr txBox="1"/>
      </xdr:nvSpPr>
      <xdr:spPr>
        <a:xfrm>
          <a:off x="14389744"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116222</xdr:rowOff>
    </xdr:from>
    <xdr:ext cx="405111" cy="259045"/>
    <xdr:sp macro="" textlink="">
      <xdr:nvSpPr>
        <xdr:cNvPr id="797" name="n_3mainValue【公民館】&#10;有形固定資産減価償却率">
          <a:extLst>
            <a:ext uri="{FF2B5EF4-FFF2-40B4-BE49-F238E27FC236}">
              <a16:creationId xmlns:a16="http://schemas.microsoft.com/office/drawing/2014/main" id="{00000000-0008-0000-0E00-00001D030000}"/>
            </a:ext>
          </a:extLst>
        </xdr:cNvPr>
        <xdr:cNvSpPr txBox="1"/>
      </xdr:nvSpPr>
      <xdr:spPr>
        <a:xfrm>
          <a:off x="135007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125747</xdr:rowOff>
    </xdr:from>
    <xdr:ext cx="405111" cy="259045"/>
    <xdr:sp macro="" textlink="">
      <xdr:nvSpPr>
        <xdr:cNvPr id="798" name="n_4mainValue【公民館】&#10;有形固定資産減価償却率">
          <a:extLst>
            <a:ext uri="{FF2B5EF4-FFF2-40B4-BE49-F238E27FC236}">
              <a16:creationId xmlns:a16="http://schemas.microsoft.com/office/drawing/2014/main" id="{00000000-0008-0000-0E00-00001E030000}"/>
            </a:ext>
          </a:extLst>
        </xdr:cNvPr>
        <xdr:cNvSpPr txBox="1"/>
      </xdr:nvSpPr>
      <xdr:spPr>
        <a:xfrm>
          <a:off x="12611744"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00000000-0008-0000-0E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825" name="【公民館】&#10;一人当たり面積最小値テキスト">
          <a:extLst>
            <a:ext uri="{FF2B5EF4-FFF2-40B4-BE49-F238E27FC236}">
              <a16:creationId xmlns:a16="http://schemas.microsoft.com/office/drawing/2014/main" id="{00000000-0008-0000-0E00-000039030000}"/>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827" name="【公民館】&#10;一人当たり面積最大値テキスト">
          <a:extLst>
            <a:ext uri="{FF2B5EF4-FFF2-40B4-BE49-F238E27FC236}">
              <a16:creationId xmlns:a16="http://schemas.microsoft.com/office/drawing/2014/main" id="{00000000-0008-0000-0E00-00003B030000}"/>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110616</xdr:rowOff>
    </xdr:from>
    <xdr:ext cx="469744" cy="259045"/>
    <xdr:sp macro="" textlink="">
      <xdr:nvSpPr>
        <xdr:cNvPr id="829" name="【公民館】&#10;一人当たり面積平均値テキスト">
          <a:extLst>
            <a:ext uri="{FF2B5EF4-FFF2-40B4-BE49-F238E27FC236}">
              <a16:creationId xmlns:a16="http://schemas.microsoft.com/office/drawing/2014/main" id="{00000000-0008-0000-0E00-00003D030000}"/>
            </a:ext>
          </a:extLst>
        </xdr:cNvPr>
        <xdr:cNvSpPr txBox="1"/>
      </xdr:nvSpPr>
      <xdr:spPr>
        <a:xfrm>
          <a:off x="22199600" y="18455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104431</xdr:rowOff>
    </xdr:from>
    <xdr:to>
      <xdr:col>116</xdr:col>
      <xdr:colOff>114300</xdr:colOff>
      <xdr:row>107</xdr:row>
      <xdr:rowOff>34581</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2110700" y="1827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127308</xdr:rowOff>
    </xdr:from>
    <xdr:ext cx="469744" cy="259045"/>
    <xdr:sp macro="" textlink="">
      <xdr:nvSpPr>
        <xdr:cNvPr id="841" name="【公民館】&#10;一人当たり面積該当値テキスト">
          <a:extLst>
            <a:ext uri="{FF2B5EF4-FFF2-40B4-BE49-F238E27FC236}">
              <a16:creationId xmlns:a16="http://schemas.microsoft.com/office/drawing/2014/main" id="{00000000-0008-0000-0E00-000049030000}"/>
            </a:ext>
          </a:extLst>
        </xdr:cNvPr>
        <xdr:cNvSpPr txBox="1"/>
      </xdr:nvSpPr>
      <xdr:spPr>
        <a:xfrm>
          <a:off x="22199600" y="1812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114554</xdr:rowOff>
    </xdr:from>
    <xdr:to>
      <xdr:col>112</xdr:col>
      <xdr:colOff>38100</xdr:colOff>
      <xdr:row>107</xdr:row>
      <xdr:rowOff>44704</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21272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155231</xdr:rowOff>
    </xdr:from>
    <xdr:to>
      <xdr:col>116</xdr:col>
      <xdr:colOff>63500</xdr:colOff>
      <xdr:row>106</xdr:row>
      <xdr:rowOff>165354</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flipV="1">
          <a:off x="21323300" y="18328931"/>
          <a:ext cx="8382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20383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165354</xdr:rowOff>
    </xdr:from>
    <xdr:to>
      <xdr:col>111</xdr:col>
      <xdr:colOff>177800</xdr:colOff>
      <xdr:row>106</xdr:row>
      <xdr:rowOff>170906</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flipV="1">
          <a:off x="20434300" y="18339054"/>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128924</xdr:rowOff>
    </xdr:from>
    <xdr:to>
      <xdr:col>102</xdr:col>
      <xdr:colOff>165100</xdr:colOff>
      <xdr:row>107</xdr:row>
      <xdr:rowOff>59074</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19494500" y="183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170906</xdr:rowOff>
    </xdr:from>
    <xdr:to>
      <xdr:col>107</xdr:col>
      <xdr:colOff>50800</xdr:colOff>
      <xdr:row>107</xdr:row>
      <xdr:rowOff>8274</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flipV="1">
          <a:off x="19545300" y="18344606"/>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115207</xdr:rowOff>
    </xdr:from>
    <xdr:to>
      <xdr:col>98</xdr:col>
      <xdr:colOff>38100</xdr:colOff>
      <xdr:row>107</xdr:row>
      <xdr:rowOff>45357</xdr:rowOff>
    </xdr:to>
    <xdr:sp macro="" textlink="">
      <xdr:nvSpPr>
        <xdr:cNvPr id="848" name="楕円 847">
          <a:extLst>
            <a:ext uri="{FF2B5EF4-FFF2-40B4-BE49-F238E27FC236}">
              <a16:creationId xmlns:a16="http://schemas.microsoft.com/office/drawing/2014/main" id="{00000000-0008-0000-0E00-000050030000}"/>
            </a:ext>
          </a:extLst>
        </xdr:cNvPr>
        <xdr:cNvSpPr/>
      </xdr:nvSpPr>
      <xdr:spPr>
        <a:xfrm>
          <a:off x="18605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166007</xdr:rowOff>
    </xdr:from>
    <xdr:to>
      <xdr:col>102</xdr:col>
      <xdr:colOff>114300</xdr:colOff>
      <xdr:row>107</xdr:row>
      <xdr:rowOff>8274</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8656300" y="1833970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63589</xdr:rowOff>
    </xdr:from>
    <xdr:ext cx="469744" cy="259045"/>
    <xdr:sp macro="" textlink="">
      <xdr:nvSpPr>
        <xdr:cNvPr id="850" name="n_1aveValue【公民館】&#10;一人当たり面積">
          <a:extLst>
            <a:ext uri="{FF2B5EF4-FFF2-40B4-BE49-F238E27FC236}">
              <a16:creationId xmlns:a16="http://schemas.microsoft.com/office/drawing/2014/main" id="{00000000-0008-0000-0E00-000052030000}"/>
            </a:ext>
          </a:extLst>
        </xdr:cNvPr>
        <xdr:cNvSpPr txBox="1"/>
      </xdr:nvSpPr>
      <xdr:spPr>
        <a:xfrm>
          <a:off x="21075727" y="1858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851" name="n_2aveValue【公民館】&#10;一人当たり面積">
          <a:extLst>
            <a:ext uri="{FF2B5EF4-FFF2-40B4-BE49-F238E27FC236}">
              <a16:creationId xmlns:a16="http://schemas.microsoft.com/office/drawing/2014/main" id="{00000000-0008-0000-0E00-000053030000}"/>
            </a:ext>
          </a:extLst>
        </xdr:cNvPr>
        <xdr:cNvSpPr txBox="1"/>
      </xdr:nvSpPr>
      <xdr:spPr>
        <a:xfrm>
          <a:off x="20199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95593</xdr:rowOff>
    </xdr:from>
    <xdr:ext cx="469744" cy="259045"/>
    <xdr:sp macro="" textlink="">
      <xdr:nvSpPr>
        <xdr:cNvPr id="852" name="n_3aveValue【公民館】&#10;一人当たり面積">
          <a:extLst>
            <a:ext uri="{FF2B5EF4-FFF2-40B4-BE49-F238E27FC236}">
              <a16:creationId xmlns:a16="http://schemas.microsoft.com/office/drawing/2014/main" id="{00000000-0008-0000-0E00-000054030000}"/>
            </a:ext>
          </a:extLst>
        </xdr:cNvPr>
        <xdr:cNvSpPr txBox="1"/>
      </xdr:nvSpPr>
      <xdr:spPr>
        <a:xfrm>
          <a:off x="19310427" y="186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92981</xdr:rowOff>
    </xdr:from>
    <xdr:ext cx="469744" cy="259045"/>
    <xdr:sp macro="" textlink="">
      <xdr:nvSpPr>
        <xdr:cNvPr id="853" name="n_4aveValue【公民館】&#10;一人当たり面積">
          <a:extLst>
            <a:ext uri="{FF2B5EF4-FFF2-40B4-BE49-F238E27FC236}">
              <a16:creationId xmlns:a16="http://schemas.microsoft.com/office/drawing/2014/main" id="{00000000-0008-0000-0E00-000055030000}"/>
            </a:ext>
          </a:extLst>
        </xdr:cNvPr>
        <xdr:cNvSpPr txBox="1"/>
      </xdr:nvSpPr>
      <xdr:spPr>
        <a:xfrm>
          <a:off x="18421427"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61231</xdr:rowOff>
    </xdr:from>
    <xdr:ext cx="469744" cy="259045"/>
    <xdr:sp macro="" textlink="">
      <xdr:nvSpPr>
        <xdr:cNvPr id="854" name="n_1mainValue【公民館】&#10;一人当たり面積">
          <a:extLst>
            <a:ext uri="{FF2B5EF4-FFF2-40B4-BE49-F238E27FC236}">
              <a16:creationId xmlns:a16="http://schemas.microsoft.com/office/drawing/2014/main" id="{00000000-0008-0000-0E00-000056030000}"/>
            </a:ext>
          </a:extLst>
        </xdr:cNvPr>
        <xdr:cNvSpPr txBox="1"/>
      </xdr:nvSpPr>
      <xdr:spPr>
        <a:xfrm>
          <a:off x="21075727" y="180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55" name="n_2mainValue【公民館】&#10;一人当たり面積">
          <a:extLst>
            <a:ext uri="{FF2B5EF4-FFF2-40B4-BE49-F238E27FC236}">
              <a16:creationId xmlns:a16="http://schemas.microsoft.com/office/drawing/2014/main" id="{00000000-0008-0000-0E00-000057030000}"/>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75601</xdr:rowOff>
    </xdr:from>
    <xdr:ext cx="469744" cy="259045"/>
    <xdr:sp macro="" textlink="">
      <xdr:nvSpPr>
        <xdr:cNvPr id="856" name="n_3mainValue【公民館】&#10;一人当たり面積">
          <a:extLst>
            <a:ext uri="{FF2B5EF4-FFF2-40B4-BE49-F238E27FC236}">
              <a16:creationId xmlns:a16="http://schemas.microsoft.com/office/drawing/2014/main" id="{00000000-0008-0000-0E00-000058030000}"/>
            </a:ext>
          </a:extLst>
        </xdr:cNvPr>
        <xdr:cNvSpPr txBox="1"/>
      </xdr:nvSpPr>
      <xdr:spPr>
        <a:xfrm>
          <a:off x="19310427" y="1807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61884</xdr:rowOff>
    </xdr:from>
    <xdr:ext cx="469744" cy="259045"/>
    <xdr:sp macro="" textlink="">
      <xdr:nvSpPr>
        <xdr:cNvPr id="857" name="n_4mainValue【公民館】&#10;一人当たり面積">
          <a:extLst>
            <a:ext uri="{FF2B5EF4-FFF2-40B4-BE49-F238E27FC236}">
              <a16:creationId xmlns:a16="http://schemas.microsoft.com/office/drawing/2014/main" id="{00000000-0008-0000-0E00-000059030000}"/>
            </a:ext>
          </a:extLst>
        </xdr:cNvPr>
        <xdr:cNvSpPr txBox="1"/>
      </xdr:nvSpPr>
      <xdr:spPr>
        <a:xfrm>
          <a:off x="18421427" y="1806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E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E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全体的な有形固定資産償却率は、類似団体平均と同水準か下回っている。</a:t>
          </a:r>
        </a:p>
        <a:p>
          <a:r>
            <a:rPr kumimoji="1" lang="ja-JP" altLang="en-US" sz="1300">
              <a:latin typeface="ＭＳ Ｐゴシック" panose="020B0600070205080204" pitchFamily="50" charset="-128"/>
              <a:ea typeface="ＭＳ Ｐゴシック" panose="020B0600070205080204" pitchFamily="50" charset="-128"/>
            </a:rPr>
            <a:t>　特に保育所及び学校施設は平成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年度にかけて大規模改修や新築を行ったことで、類似団体平均を大きく下回っている。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類似団体平均を上回っているのは橋りょう・トンネル、児童館、公民館で、公民館については、令和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年度に旧那岐小学校改修事業が一部完了し、有形固定資産減価償却率が改善され類似団体平均に大きく近づいた。</a:t>
          </a:r>
        </a:p>
        <a:p>
          <a:r>
            <a:rPr kumimoji="1" lang="ja-JP" altLang="en-US" sz="1300">
              <a:latin typeface="ＭＳ Ｐゴシック" panose="020B0600070205080204" pitchFamily="50" charset="-128"/>
              <a:ea typeface="ＭＳ Ｐゴシック" panose="020B0600070205080204" pitchFamily="50" charset="-128"/>
            </a:rPr>
            <a:t>　全体的に、老朽化に伴う維持管理費が増加傾向にあるため、更新整備・統廃合により、比率の改善に努める必要がある。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6,257
6,172
224.70
6,841,625
6,723,315
42,896
4,063,746
8,097,223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81787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593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92710</xdr:rowOff>
    </xdr:from>
    <xdr:to>
      <xdr:col>24</xdr:col>
      <xdr:colOff>114300</xdr:colOff>
      <xdr:row>38</xdr:row>
      <xdr:rowOff>22860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104140</xdr:rowOff>
    </xdr:from>
    <xdr:to>
      <xdr:col>20</xdr:col>
      <xdr:colOff>38100</xdr:colOff>
      <xdr:row>37</xdr:row>
      <xdr:rowOff>34290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25417</xdr:rowOff>
    </xdr:from>
    <xdr:ext cx="405111" cy="259045"/>
    <xdr:sp macro="" textlink="">
      <xdr:nvSpPr>
        <xdr:cNvPr id="64" name="n_1aveValue【図書館】&#10;有形固定資産減価償却率">
          <a:extLst>
            <a:ext uri="{FF2B5EF4-FFF2-40B4-BE49-F238E27FC236}">
              <a16:creationId xmlns:a16="http://schemas.microsoft.com/office/drawing/2014/main" id="{00000000-0008-0000-0F00-000040000000}"/>
            </a:ext>
          </a:extLst>
        </xdr:cNvPr>
        <xdr:cNvSpPr txBox="1"/>
      </xdr:nvSpPr>
      <xdr:spPr>
        <a:xfrm>
          <a:off x="35820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73660</xdr:rowOff>
    </xdr:from>
    <xdr:to>
      <xdr:col>15</xdr:col>
      <xdr:colOff>101600</xdr:colOff>
      <xdr:row>37</xdr:row>
      <xdr:rowOff>3810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166387</xdr:rowOff>
    </xdr:from>
    <xdr:ext cx="405111" cy="259045"/>
    <xdr:sp macro="" textlink="">
      <xdr:nvSpPr>
        <xdr:cNvPr id="66" name="n_2aveValue【図書館】&#10;有形固定資産減価償却率">
          <a:extLst>
            <a:ext uri="{FF2B5EF4-FFF2-40B4-BE49-F238E27FC236}">
              <a16:creationId xmlns:a16="http://schemas.microsoft.com/office/drawing/2014/main" id="{00000000-0008-0000-0F00-000042000000}"/>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99060</xdr:rowOff>
    </xdr:from>
    <xdr:to>
      <xdr:col>10</xdr:col>
      <xdr:colOff>165100</xdr:colOff>
      <xdr:row>37</xdr:row>
      <xdr:rowOff>29210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20337</xdr:rowOff>
    </xdr:from>
    <xdr:ext cx="405111" cy="259045"/>
    <xdr:sp macro="" textlink="">
      <xdr:nvSpPr>
        <xdr:cNvPr id="68" name="n_3aveValue【図書館】&#10;有形固定資産減価償却率">
          <a:extLst>
            <a:ext uri="{FF2B5EF4-FFF2-40B4-BE49-F238E27FC236}">
              <a16:creationId xmlns:a16="http://schemas.microsoft.com/office/drawing/2014/main" id="{00000000-0008-0000-0F00-000044000000}"/>
            </a:ext>
          </a:extLst>
        </xdr:cNvPr>
        <xdr:cNvSpPr txBox="1"/>
      </xdr:nvSpPr>
      <xdr:spPr>
        <a:xfrm>
          <a:off x="1816744" y="636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110490</xdr:rowOff>
    </xdr:from>
    <xdr:to>
      <xdr:col>6</xdr:col>
      <xdr:colOff>38100</xdr:colOff>
      <xdr:row>37</xdr:row>
      <xdr:rowOff>40640</xdr:rowOff>
    </xdr:to>
    <xdr:sp macro="" textlink="">
      <xdr:nvSpPr>
        <xdr:cNvPr id="69" name="フローチャート: 判断 68">
          <a:extLst>
            <a:ext uri="{FF2B5EF4-FFF2-40B4-BE49-F238E27FC236}">
              <a16:creationId xmlns:a16="http://schemas.microsoft.com/office/drawing/2014/main" id="{00000000-0008-0000-0F00-000045000000}"/>
            </a:ext>
          </a:extLst>
        </xdr:cNvPr>
        <xdr:cNvSpPr/>
      </xdr:nvSpPr>
      <xdr:spPr>
        <a:xfrm>
          <a:off x="10795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57167</xdr:rowOff>
    </xdr:from>
    <xdr:ext cx="405111" cy="259045"/>
    <xdr:sp macro="" textlink="">
      <xdr:nvSpPr>
        <xdr:cNvPr id="70" name="n_4aveValue【図書館】&#10;有形固定資産減価償却率">
          <a:extLst>
            <a:ext uri="{FF2B5EF4-FFF2-40B4-BE49-F238E27FC236}">
              <a16:creationId xmlns:a16="http://schemas.microsoft.com/office/drawing/2014/main" id="{00000000-0008-0000-0F00-000046000000}"/>
            </a:ext>
          </a:extLst>
        </xdr:cNvPr>
        <xdr:cNvSpPr txBox="1"/>
      </xdr:nvSpPr>
      <xdr:spPr>
        <a:xfrm>
          <a:off x="927744"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F00-00004A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F00-00004B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109220</xdr:rowOff>
    </xdr:from>
    <xdr:to>
      <xdr:col>24</xdr:col>
      <xdr:colOff>114300</xdr:colOff>
      <xdr:row>34</xdr:row>
      <xdr:rowOff>39370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45847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62247</xdr:rowOff>
    </xdr:from>
    <xdr:ext cx="340478" cy="259045"/>
    <xdr:sp macro="" textlink="">
      <xdr:nvSpPr>
        <xdr:cNvPr id="77" name="【図書館】&#10;有形固定資産減価償却率該当値テキスト">
          <a:extLst>
            <a:ext uri="{FF2B5EF4-FFF2-40B4-BE49-F238E27FC236}">
              <a16:creationId xmlns:a16="http://schemas.microsoft.com/office/drawing/2014/main" id="{00000000-0008-0000-0F00-00004D000000}"/>
            </a:ext>
          </a:extLst>
        </xdr:cNvPr>
        <xdr:cNvSpPr txBox="1"/>
      </xdr:nvSpPr>
      <xdr:spPr>
        <a:xfrm>
          <a:off x="4673600" y="5720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74930</xdr:rowOff>
    </xdr:from>
    <xdr:to>
      <xdr:col>20</xdr:col>
      <xdr:colOff>38100</xdr:colOff>
      <xdr:row>34</xdr:row>
      <xdr:rowOff>5080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37465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125730</xdr:rowOff>
    </xdr:from>
    <xdr:to>
      <xdr:col>24</xdr:col>
      <xdr:colOff>63500</xdr:colOff>
      <xdr:row>33</xdr:row>
      <xdr:rowOff>160020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3797300" y="57835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40640</xdr:rowOff>
    </xdr:from>
    <xdr:to>
      <xdr:col>15</xdr:col>
      <xdr:colOff>101600</xdr:colOff>
      <xdr:row>33</xdr:row>
      <xdr:rowOff>142240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2857500" y="569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91440</xdr:rowOff>
    </xdr:from>
    <xdr:to>
      <xdr:col>19</xdr:col>
      <xdr:colOff>177800</xdr:colOff>
      <xdr:row>33</xdr:row>
      <xdr:rowOff>125730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908300" y="5749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6350</xdr:rowOff>
    </xdr:from>
    <xdr:to>
      <xdr:col>10</xdr:col>
      <xdr:colOff>165100</xdr:colOff>
      <xdr:row>33</xdr:row>
      <xdr:rowOff>107950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968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57150</xdr:rowOff>
    </xdr:from>
    <xdr:to>
      <xdr:col>15</xdr:col>
      <xdr:colOff>50800</xdr:colOff>
      <xdr:row>33</xdr:row>
      <xdr:rowOff>91440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2019300" y="57150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146050</xdr:rowOff>
    </xdr:from>
    <xdr:to>
      <xdr:col>6</xdr:col>
      <xdr:colOff>38100</xdr:colOff>
      <xdr:row>40</xdr:row>
      <xdr:rowOff>76200</xdr:rowOff>
    </xdr:to>
    <xdr:sp macro="" textlink="">
      <xdr:nvSpPr>
        <xdr:cNvPr id="84" name="楕円 83">
          <a:extLst>
            <a:ext uri="{FF2B5EF4-FFF2-40B4-BE49-F238E27FC236}">
              <a16:creationId xmlns:a16="http://schemas.microsoft.com/office/drawing/2014/main" id="{00000000-0008-0000-0F00-000054000000}"/>
            </a:ext>
          </a:extLst>
        </xdr:cNvPr>
        <xdr:cNvSpPr/>
      </xdr:nvSpPr>
      <xdr:spPr>
        <a:xfrm>
          <a:off x="1079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57150</xdr:rowOff>
    </xdr:from>
    <xdr:to>
      <xdr:col>10</xdr:col>
      <xdr:colOff>114300</xdr:colOff>
      <xdr:row>40</xdr:row>
      <xdr:rowOff>25400</xdr:rowOff>
    </xdr:to>
    <xdr:cxnSp macro="">
      <xdr:nvCxnSpPr>
        <xdr:cNvPr id="85" name="直線コネクタ 84">
          <a:extLst>
            <a:ext uri="{FF2B5EF4-FFF2-40B4-BE49-F238E27FC236}">
              <a16:creationId xmlns:a16="http://schemas.microsoft.com/office/drawing/2014/main" id="{00000000-0008-0000-0F00-000055000000}"/>
            </a:ext>
          </a:extLst>
        </xdr:cNvPr>
        <xdr:cNvCxnSpPr/>
      </xdr:nvCxnSpPr>
      <xdr:spPr>
        <a:xfrm flipV="1">
          <a:off x="1130300" y="5715000"/>
          <a:ext cx="889000" cy="116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32</xdr:row>
      <xdr:rowOff>21607</xdr:rowOff>
    </xdr:from>
    <xdr:ext cx="340478"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614361" y="5508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158767</xdr:rowOff>
    </xdr:from>
    <xdr:ext cx="340478"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38061" y="5473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124477</xdr:rowOff>
    </xdr:from>
    <xdr:ext cx="340478"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49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67327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113228</xdr:rowOff>
    </xdr:from>
    <xdr:ext cx="469744" cy="259045"/>
    <xdr:sp macro="" textlink="">
      <xdr:nvSpPr>
        <xdr:cNvPr id="123" name="n_1aveValue【図書館】&#10;一人当たり面積">
          <a:extLst>
            <a:ext uri="{FF2B5EF4-FFF2-40B4-BE49-F238E27FC236}">
              <a16:creationId xmlns:a16="http://schemas.microsoft.com/office/drawing/2014/main" id="{00000000-0008-0000-0F00-00007B000000}"/>
            </a:ext>
          </a:extLst>
        </xdr:cNvPr>
        <xdr:cNvSpPr txBox="1"/>
      </xdr:nvSpPr>
      <xdr:spPr>
        <a:xfrm>
          <a:off x="9391727" y="6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169091</xdr:rowOff>
    </xdr:from>
    <xdr:to>
      <xdr:col>46</xdr:col>
      <xdr:colOff>38100</xdr:colOff>
      <xdr:row>39</xdr:row>
      <xdr:rowOff>99241</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90368</xdr:rowOff>
    </xdr:from>
    <xdr:ext cx="469744" cy="259045"/>
    <xdr:sp macro="" textlink="">
      <xdr:nvSpPr>
        <xdr:cNvPr id="125" name="n_2aveValue【図書館】&#10;一人当たり面積">
          <a:extLst>
            <a:ext uri="{FF2B5EF4-FFF2-40B4-BE49-F238E27FC236}">
              <a16:creationId xmlns:a16="http://schemas.microsoft.com/office/drawing/2014/main" id="{00000000-0008-0000-0F00-00007D000000}"/>
            </a:ext>
          </a:extLst>
        </xdr:cNvPr>
        <xdr:cNvSpPr txBox="1"/>
      </xdr:nvSpPr>
      <xdr:spPr>
        <a:xfrm>
          <a:off x="85154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126292</xdr:rowOff>
    </xdr:from>
    <xdr:ext cx="469744" cy="259045"/>
    <xdr:sp macro="" textlink="">
      <xdr:nvSpPr>
        <xdr:cNvPr id="127" name="n_3aveValue【図書館】&#10;一人当たり面積">
          <a:extLst>
            <a:ext uri="{FF2B5EF4-FFF2-40B4-BE49-F238E27FC236}">
              <a16:creationId xmlns:a16="http://schemas.microsoft.com/office/drawing/2014/main" id="{00000000-0008-0000-0F00-00007F000000}"/>
            </a:ext>
          </a:extLst>
        </xdr:cNvPr>
        <xdr:cNvSpPr txBox="1"/>
      </xdr:nvSpPr>
      <xdr:spPr>
        <a:xfrm>
          <a:off x="76264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111941</xdr:rowOff>
    </xdr:from>
    <xdr:to>
      <xdr:col>36</xdr:col>
      <xdr:colOff>165100</xdr:colOff>
      <xdr:row>40</xdr:row>
      <xdr:rowOff>42091</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58618</xdr:rowOff>
    </xdr:from>
    <xdr:ext cx="469744" cy="259045"/>
    <xdr:sp macro="" textlink="">
      <xdr:nvSpPr>
        <xdr:cNvPr id="129" name="n_4aveValue【図書館】&#10;一人当たり面積">
          <a:extLst>
            <a:ext uri="{FF2B5EF4-FFF2-40B4-BE49-F238E27FC236}">
              <a16:creationId xmlns:a16="http://schemas.microsoft.com/office/drawing/2014/main" id="{00000000-0008-0000-0F00-000081000000}"/>
            </a:ext>
          </a:extLst>
        </xdr:cNvPr>
        <xdr:cNvSpPr txBox="1"/>
      </xdr:nvSpPr>
      <xdr:spPr>
        <a:xfrm>
          <a:off x="6737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113574</xdr:rowOff>
    </xdr:from>
    <xdr:to>
      <xdr:col>55</xdr:col>
      <xdr:colOff>50800</xdr:colOff>
      <xdr:row>39</xdr:row>
      <xdr:rowOff>43724</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104267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136451</xdr:rowOff>
    </xdr:from>
    <xdr:ext cx="469744" cy="259045"/>
    <xdr:sp macro="" textlink="">
      <xdr:nvSpPr>
        <xdr:cNvPr id="136" name="【図書館】&#10;一人当たり面積該当値テキスト">
          <a:extLst>
            <a:ext uri="{FF2B5EF4-FFF2-40B4-BE49-F238E27FC236}">
              <a16:creationId xmlns:a16="http://schemas.microsoft.com/office/drawing/2014/main" id="{00000000-0008-0000-0F00-000088000000}"/>
            </a:ext>
          </a:extLst>
        </xdr:cNvPr>
        <xdr:cNvSpPr txBox="1"/>
      </xdr:nvSpPr>
      <xdr:spPr>
        <a:xfrm>
          <a:off x="10515600" y="64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129903</xdr:rowOff>
    </xdr:from>
    <xdr:to>
      <xdr:col>50</xdr:col>
      <xdr:colOff>165100</xdr:colOff>
      <xdr:row>39</xdr:row>
      <xdr:rowOff>60053</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9588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164374</xdr:rowOff>
    </xdr:from>
    <xdr:to>
      <xdr:col>55</xdr:col>
      <xdr:colOff>0</xdr:colOff>
      <xdr:row>39</xdr:row>
      <xdr:rowOff>9253</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9639300" y="667947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142966</xdr:rowOff>
    </xdr:from>
    <xdr:to>
      <xdr:col>46</xdr:col>
      <xdr:colOff>38100</xdr:colOff>
      <xdr:row>39</xdr:row>
      <xdr:rowOff>73116</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8699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9253</xdr:rowOff>
    </xdr:from>
    <xdr:to>
      <xdr:col>50</xdr:col>
      <xdr:colOff>114300</xdr:colOff>
      <xdr:row>39</xdr:row>
      <xdr:rowOff>22316</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8750300" y="669580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156028</xdr:rowOff>
    </xdr:from>
    <xdr:to>
      <xdr:col>41</xdr:col>
      <xdr:colOff>101600</xdr:colOff>
      <xdr:row>39</xdr:row>
      <xdr:rowOff>86178</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7810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22316</xdr:rowOff>
    </xdr:from>
    <xdr:to>
      <xdr:col>45</xdr:col>
      <xdr:colOff>177800</xdr:colOff>
      <xdr:row>39</xdr:row>
      <xdr:rowOff>35378</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flipV="1">
          <a:off x="7861300" y="670886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108676</xdr:rowOff>
    </xdr:from>
    <xdr:to>
      <xdr:col>36</xdr:col>
      <xdr:colOff>165100</xdr:colOff>
      <xdr:row>42</xdr:row>
      <xdr:rowOff>38826</xdr:rowOff>
    </xdr:to>
    <xdr:sp macro="" textlink="">
      <xdr:nvSpPr>
        <xdr:cNvPr id="143" name="楕円 142">
          <a:extLst>
            <a:ext uri="{FF2B5EF4-FFF2-40B4-BE49-F238E27FC236}">
              <a16:creationId xmlns:a16="http://schemas.microsoft.com/office/drawing/2014/main" id="{00000000-0008-0000-0F00-00008F000000}"/>
            </a:ext>
          </a:extLst>
        </xdr:cNvPr>
        <xdr:cNvSpPr/>
      </xdr:nvSpPr>
      <xdr:spPr>
        <a:xfrm>
          <a:off x="69215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35378</xdr:rowOff>
    </xdr:from>
    <xdr:to>
      <xdr:col>41</xdr:col>
      <xdr:colOff>50800</xdr:colOff>
      <xdr:row>41</xdr:row>
      <xdr:rowOff>159476</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flipV="1">
          <a:off x="6972300" y="6721928"/>
          <a:ext cx="889000" cy="46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76580</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42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89643</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102705</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29953</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723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83655</xdr:rowOff>
    </xdr:from>
    <xdr:ext cx="405111" cy="259045"/>
    <xdr:sp macro="" textlink="">
      <xdr:nvSpPr>
        <xdr:cNvPr id="182" name="n_1aveValue【体育館・プール】&#10;有形固定資産減価償却率">
          <a:extLst>
            <a:ext uri="{FF2B5EF4-FFF2-40B4-BE49-F238E27FC236}">
              <a16:creationId xmlns:a16="http://schemas.microsoft.com/office/drawing/2014/main" id="{00000000-0008-0000-0F00-0000B6000000}"/>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61</xdr:row>
      <xdr:rowOff>109220</xdr:rowOff>
    </xdr:from>
    <xdr:to>
      <xdr:col>15</xdr:col>
      <xdr:colOff>101600</xdr:colOff>
      <xdr:row>62</xdr:row>
      <xdr:rowOff>39370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55897</xdr:rowOff>
    </xdr:from>
    <xdr:ext cx="405111" cy="259045"/>
    <xdr:sp macro="" textlink="">
      <xdr:nvSpPr>
        <xdr:cNvPr id="184" name="n_2aveValue【体育館・プール】&#10;有形固定資産減価償却率">
          <a:extLst>
            <a:ext uri="{FF2B5EF4-FFF2-40B4-BE49-F238E27FC236}">
              <a16:creationId xmlns:a16="http://schemas.microsoft.com/office/drawing/2014/main" id="{00000000-0008-0000-0F00-0000B8000000}"/>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98351</xdr:rowOff>
    </xdr:from>
    <xdr:ext cx="405111" cy="259045"/>
    <xdr:sp macro="" textlink="">
      <xdr:nvSpPr>
        <xdr:cNvPr id="186" name="n_3aveValue【体育館・プール】&#10;有形固定資産減価償却率">
          <a:extLst>
            <a:ext uri="{FF2B5EF4-FFF2-40B4-BE49-F238E27FC236}">
              <a16:creationId xmlns:a16="http://schemas.microsoft.com/office/drawing/2014/main" id="{00000000-0008-0000-0F00-0000BA000000}"/>
            </a:ext>
          </a:extLst>
        </xdr:cNvPr>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61</xdr:row>
      <xdr:rowOff>110853</xdr:rowOff>
    </xdr:from>
    <xdr:to>
      <xdr:col>6</xdr:col>
      <xdr:colOff>38100</xdr:colOff>
      <xdr:row>62</xdr:row>
      <xdr:rowOff>41003</xdr:rowOff>
    </xdr:to>
    <xdr:sp macro="" textlink="">
      <xdr:nvSpPr>
        <xdr:cNvPr id="187" name="フローチャート: 判断 186">
          <a:extLst>
            <a:ext uri="{FF2B5EF4-FFF2-40B4-BE49-F238E27FC236}">
              <a16:creationId xmlns:a16="http://schemas.microsoft.com/office/drawing/2014/main" id="{00000000-0008-0000-0F00-0000BB000000}"/>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62</xdr:row>
      <xdr:rowOff>32130</xdr:rowOff>
    </xdr:from>
    <xdr:ext cx="405111" cy="259045"/>
    <xdr:sp macro="" textlink="">
      <xdr:nvSpPr>
        <xdr:cNvPr id="188" name="n_4aveValue【体育館・プール】&#10;有形固定資産減価償却率">
          <a:extLst>
            <a:ext uri="{FF2B5EF4-FFF2-40B4-BE49-F238E27FC236}">
              <a16:creationId xmlns:a16="http://schemas.microsoft.com/office/drawing/2014/main" id="{00000000-0008-0000-0F00-0000BC000000}"/>
            </a:ext>
          </a:extLst>
        </xdr:cNvPr>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130447</xdr:rowOff>
    </xdr:from>
    <xdr:to>
      <xdr:col>24</xdr:col>
      <xdr:colOff>114300</xdr:colOff>
      <xdr:row>63</xdr:row>
      <xdr:rowOff>60597</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45847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108874</xdr:rowOff>
    </xdr:from>
    <xdr:ext cx="405111" cy="259045"/>
    <xdr:sp macro="" textlink="">
      <xdr:nvSpPr>
        <xdr:cNvPr id="195" name="【体育館・プール】&#10;有形固定資産減価償却率該当値テキスト">
          <a:extLst>
            <a:ext uri="{FF2B5EF4-FFF2-40B4-BE49-F238E27FC236}">
              <a16:creationId xmlns:a16="http://schemas.microsoft.com/office/drawing/2014/main" id="{00000000-0008-0000-0F00-0000C3000000}"/>
            </a:ext>
          </a:extLst>
        </xdr:cNvPr>
        <xdr:cNvSpPr txBox="1"/>
      </xdr:nvSpPr>
      <xdr:spPr>
        <a:xfrm>
          <a:off x="4673600"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47172</xdr:rowOff>
    </xdr:from>
    <xdr:to>
      <xdr:col>20</xdr:col>
      <xdr:colOff>38100</xdr:colOff>
      <xdr:row>63</xdr:row>
      <xdr:rowOff>148772</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3746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9797</xdr:rowOff>
    </xdr:from>
    <xdr:to>
      <xdr:col>24</xdr:col>
      <xdr:colOff>63500</xdr:colOff>
      <xdr:row>63</xdr:row>
      <xdr:rowOff>97972</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3797300" y="10811147"/>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12881</xdr:rowOff>
    </xdr:from>
    <xdr:to>
      <xdr:col>15</xdr:col>
      <xdr:colOff>101600</xdr:colOff>
      <xdr:row>63</xdr:row>
      <xdr:rowOff>114481</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2857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63681</xdr:rowOff>
    </xdr:from>
    <xdr:to>
      <xdr:col>19</xdr:col>
      <xdr:colOff>177800</xdr:colOff>
      <xdr:row>63</xdr:row>
      <xdr:rowOff>97972</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2908300" y="108650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145143</xdr:rowOff>
    </xdr:from>
    <xdr:to>
      <xdr:col>10</xdr:col>
      <xdr:colOff>165100</xdr:colOff>
      <xdr:row>63</xdr:row>
      <xdr:rowOff>75293</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1968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24493</xdr:rowOff>
    </xdr:from>
    <xdr:to>
      <xdr:col>15</xdr:col>
      <xdr:colOff>50800</xdr:colOff>
      <xdr:row>63</xdr:row>
      <xdr:rowOff>63681</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2019300" y="108258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153307</xdr:rowOff>
    </xdr:from>
    <xdr:to>
      <xdr:col>6</xdr:col>
      <xdr:colOff>38100</xdr:colOff>
      <xdr:row>60</xdr:row>
      <xdr:rowOff>83457</xdr:rowOff>
    </xdr:to>
    <xdr:sp macro="" textlink="">
      <xdr:nvSpPr>
        <xdr:cNvPr id="202" name="楕円 201">
          <a:extLst>
            <a:ext uri="{FF2B5EF4-FFF2-40B4-BE49-F238E27FC236}">
              <a16:creationId xmlns:a16="http://schemas.microsoft.com/office/drawing/2014/main" id="{00000000-0008-0000-0F00-0000CA000000}"/>
            </a:ext>
          </a:extLst>
        </xdr:cNvPr>
        <xdr:cNvSpPr/>
      </xdr:nvSpPr>
      <xdr:spPr>
        <a:xfrm>
          <a:off x="1079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32657</xdr:rowOff>
    </xdr:from>
    <xdr:to>
      <xdr:col>10</xdr:col>
      <xdr:colOff>114300</xdr:colOff>
      <xdr:row>63</xdr:row>
      <xdr:rowOff>24493</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1130300" y="10319657"/>
          <a:ext cx="88900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139899</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5820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105608</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7057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66420</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816744" y="1086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10515600" y="104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134891</xdr:rowOff>
    </xdr:from>
    <xdr:ext cx="469744" cy="259045"/>
    <xdr:sp macro="" textlink="">
      <xdr:nvSpPr>
        <xdr:cNvPr id="239" name="n_1aveValue【体育館・プール】&#10;一人当たり面積">
          <a:extLst>
            <a:ext uri="{FF2B5EF4-FFF2-40B4-BE49-F238E27FC236}">
              <a16:creationId xmlns:a16="http://schemas.microsoft.com/office/drawing/2014/main" id="{00000000-0008-0000-0F00-0000EF000000}"/>
            </a:ext>
          </a:extLst>
        </xdr:cNvPr>
        <xdr:cNvSpPr txBox="1"/>
      </xdr:nvSpPr>
      <xdr:spPr>
        <a:xfrm>
          <a:off x="93917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167657</xdr:rowOff>
    </xdr:from>
    <xdr:ext cx="469744" cy="259045"/>
    <xdr:sp macro="" textlink="">
      <xdr:nvSpPr>
        <xdr:cNvPr id="241" name="n_2aveValue【体育館・プール】&#10;一人当たり面積">
          <a:extLst>
            <a:ext uri="{FF2B5EF4-FFF2-40B4-BE49-F238E27FC236}">
              <a16:creationId xmlns:a16="http://schemas.microsoft.com/office/drawing/2014/main" id="{00000000-0008-0000-0F00-0000F1000000}"/>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139463</xdr:rowOff>
    </xdr:from>
    <xdr:ext cx="469744" cy="259045"/>
    <xdr:sp macro="" textlink="">
      <xdr:nvSpPr>
        <xdr:cNvPr id="243" name="n_3aveValue【体育館・プール】&#10;一人当たり面積">
          <a:extLst>
            <a:ext uri="{FF2B5EF4-FFF2-40B4-BE49-F238E27FC236}">
              <a16:creationId xmlns:a16="http://schemas.microsoft.com/office/drawing/2014/main" id="{00000000-0008-0000-0F00-0000F3000000}"/>
            </a:ext>
          </a:extLst>
        </xdr:cNvPr>
        <xdr:cNvSpPr txBox="1"/>
      </xdr:nvSpPr>
      <xdr:spPr>
        <a:xfrm>
          <a:off x="7626427" y="1059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84074</xdr:rowOff>
    </xdr:from>
    <xdr:to>
      <xdr:col>36</xdr:col>
      <xdr:colOff>165100</xdr:colOff>
      <xdr:row>62</xdr:row>
      <xdr:rowOff>14224</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62</xdr:row>
      <xdr:rowOff>5351</xdr:rowOff>
    </xdr:from>
    <xdr:ext cx="469744" cy="259045"/>
    <xdr:sp macro="" textlink="">
      <xdr:nvSpPr>
        <xdr:cNvPr id="245" name="n_4aveValue【体育館・プール】&#10;一人当たり面積">
          <a:extLst>
            <a:ext uri="{FF2B5EF4-FFF2-40B4-BE49-F238E27FC236}">
              <a16:creationId xmlns:a16="http://schemas.microsoft.com/office/drawing/2014/main" id="{00000000-0008-0000-0F00-0000F5000000}"/>
            </a:ext>
          </a:extLst>
        </xdr:cNvPr>
        <xdr:cNvSpPr txBox="1"/>
      </xdr:nvSpPr>
      <xdr:spPr>
        <a:xfrm>
          <a:off x="6737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47498</xdr:rowOff>
    </xdr:from>
    <xdr:to>
      <xdr:col>55</xdr:col>
      <xdr:colOff>50800</xdr:colOff>
      <xdr:row>60</xdr:row>
      <xdr:rowOff>149098</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10426700" y="10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70375</xdr:rowOff>
    </xdr:from>
    <xdr:ext cx="469744" cy="259045"/>
    <xdr:sp macro="" textlink="">
      <xdr:nvSpPr>
        <xdr:cNvPr id="252" name="【体育館・プール】&#10;一人当たり面積該当値テキスト">
          <a:extLst>
            <a:ext uri="{FF2B5EF4-FFF2-40B4-BE49-F238E27FC236}">
              <a16:creationId xmlns:a16="http://schemas.microsoft.com/office/drawing/2014/main" id="{00000000-0008-0000-0F00-0000FC000000}"/>
            </a:ext>
          </a:extLst>
        </xdr:cNvPr>
        <xdr:cNvSpPr txBox="1"/>
      </xdr:nvSpPr>
      <xdr:spPr>
        <a:xfrm>
          <a:off x="10515600" y="1018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64262</xdr:rowOff>
    </xdr:from>
    <xdr:to>
      <xdr:col>50</xdr:col>
      <xdr:colOff>165100</xdr:colOff>
      <xdr:row>60</xdr:row>
      <xdr:rowOff>165862</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9588500" y="1035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98298</xdr:rowOff>
    </xdr:from>
    <xdr:to>
      <xdr:col>55</xdr:col>
      <xdr:colOff>0</xdr:colOff>
      <xdr:row>60</xdr:row>
      <xdr:rowOff>115062</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9639300" y="10385298"/>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78740</xdr:rowOff>
    </xdr:from>
    <xdr:to>
      <xdr:col>46</xdr:col>
      <xdr:colOff>38100</xdr:colOff>
      <xdr:row>61</xdr:row>
      <xdr:rowOff>8890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8699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115062</xdr:rowOff>
    </xdr:from>
    <xdr:to>
      <xdr:col>50</xdr:col>
      <xdr:colOff>114300</xdr:colOff>
      <xdr:row>60</xdr:row>
      <xdr:rowOff>129540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8750300" y="1040206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93218</xdr:rowOff>
    </xdr:from>
    <xdr:to>
      <xdr:col>41</xdr:col>
      <xdr:colOff>101600</xdr:colOff>
      <xdr:row>61</xdr:row>
      <xdr:rowOff>23368</xdr:rowOff>
    </xdr:to>
    <xdr:sp macro="" textlink="">
      <xdr:nvSpPr>
        <xdr:cNvPr id="257" name="楕円 256">
          <a:extLst>
            <a:ext uri="{FF2B5EF4-FFF2-40B4-BE49-F238E27FC236}">
              <a16:creationId xmlns:a16="http://schemas.microsoft.com/office/drawing/2014/main" id="{00000000-0008-0000-0F00-000001010000}"/>
            </a:ext>
          </a:extLst>
        </xdr:cNvPr>
        <xdr:cNvSpPr/>
      </xdr:nvSpPr>
      <xdr:spPr>
        <a:xfrm>
          <a:off x="7810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129540</xdr:rowOff>
    </xdr:from>
    <xdr:to>
      <xdr:col>45</xdr:col>
      <xdr:colOff>177800</xdr:colOff>
      <xdr:row>60</xdr:row>
      <xdr:rowOff>144018</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flipV="1">
          <a:off x="7861300" y="1041654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108458</xdr:rowOff>
    </xdr:from>
    <xdr:to>
      <xdr:col>36</xdr:col>
      <xdr:colOff>165100</xdr:colOff>
      <xdr:row>61</xdr:row>
      <xdr:rowOff>38608</xdr:rowOff>
    </xdr:to>
    <xdr:sp macro="" textlink="">
      <xdr:nvSpPr>
        <xdr:cNvPr id="259" name="楕円 258">
          <a:extLst>
            <a:ext uri="{FF2B5EF4-FFF2-40B4-BE49-F238E27FC236}">
              <a16:creationId xmlns:a16="http://schemas.microsoft.com/office/drawing/2014/main" id="{00000000-0008-0000-0F00-000003010000}"/>
            </a:ext>
          </a:extLst>
        </xdr:cNvPr>
        <xdr:cNvSpPr/>
      </xdr:nvSpPr>
      <xdr:spPr>
        <a:xfrm>
          <a:off x="6921500" y="103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144018</xdr:rowOff>
    </xdr:from>
    <xdr:to>
      <xdr:col>41</xdr:col>
      <xdr:colOff>50800</xdr:colOff>
      <xdr:row>60</xdr:row>
      <xdr:rowOff>159258</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flipV="1">
          <a:off x="6972300" y="1043101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10939</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9391727" y="1012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25417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8515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39895</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626427" y="1015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55135</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737427" y="101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F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F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F00-000024010000}"/>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F00-000026010000}"/>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107332</xdr:rowOff>
    </xdr:from>
    <xdr:ext cx="405111" cy="259045"/>
    <xdr:sp macro="" textlink="">
      <xdr:nvSpPr>
        <xdr:cNvPr id="297" name="n_1aveValue【福祉施設】&#10;有形固定資産減価償却率">
          <a:extLst>
            <a:ext uri="{FF2B5EF4-FFF2-40B4-BE49-F238E27FC236}">
              <a16:creationId xmlns:a16="http://schemas.microsoft.com/office/drawing/2014/main" id="{00000000-0008-0000-0F00-000029010000}"/>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95886</xdr:rowOff>
    </xdr:from>
    <xdr:to>
      <xdr:col>15</xdr:col>
      <xdr:colOff>101600</xdr:colOff>
      <xdr:row>82</xdr:row>
      <xdr:rowOff>26036</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42563</xdr:rowOff>
    </xdr:from>
    <xdr:ext cx="405111" cy="259045"/>
    <xdr:sp macro="" textlink="">
      <xdr:nvSpPr>
        <xdr:cNvPr id="299" name="n_2aveValue【福祉施設】&#10;有形固定資産減価償却率">
          <a:extLst>
            <a:ext uri="{FF2B5EF4-FFF2-40B4-BE49-F238E27FC236}">
              <a16:creationId xmlns:a16="http://schemas.microsoft.com/office/drawing/2014/main" id="{00000000-0008-0000-0F00-00002B010000}"/>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84472</xdr:rowOff>
    </xdr:from>
    <xdr:ext cx="405111" cy="259045"/>
    <xdr:sp macro="" textlink="">
      <xdr:nvSpPr>
        <xdr:cNvPr id="301" name="n_3aveValue【福祉施設】&#10;有形固定資産減価償却率">
          <a:extLst>
            <a:ext uri="{FF2B5EF4-FFF2-40B4-BE49-F238E27FC236}">
              <a16:creationId xmlns:a16="http://schemas.microsoft.com/office/drawing/2014/main" id="{00000000-0008-0000-0F00-00002D010000}"/>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133986</xdr:rowOff>
    </xdr:from>
    <xdr:to>
      <xdr:col>6</xdr:col>
      <xdr:colOff>38100</xdr:colOff>
      <xdr:row>82</xdr:row>
      <xdr:rowOff>64136</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80</xdr:row>
      <xdr:rowOff>80663</xdr:rowOff>
    </xdr:from>
    <xdr:ext cx="405111" cy="259045"/>
    <xdr:sp macro="" textlink="">
      <xdr:nvSpPr>
        <xdr:cNvPr id="303" name="n_4aveValue【福祉施設】&#10;有形固定資産減価償却率">
          <a:extLst>
            <a:ext uri="{FF2B5EF4-FFF2-40B4-BE49-F238E27FC236}">
              <a16:creationId xmlns:a16="http://schemas.microsoft.com/office/drawing/2014/main" id="{00000000-0008-0000-0F00-00002F010000}"/>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00000000-0008-0000-0F00-000036010000}"/>
            </a:ext>
          </a:extLst>
        </xdr:cNvPr>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53975</xdr:rowOff>
    </xdr:from>
    <xdr:to>
      <xdr:col>20</xdr:col>
      <xdr:colOff>38100</xdr:colOff>
      <xdr:row>83</xdr:row>
      <xdr:rowOff>155575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3746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104775</xdr:rowOff>
    </xdr:from>
    <xdr:to>
      <xdr:col>24</xdr:col>
      <xdr:colOff>63500</xdr:colOff>
      <xdr:row>83</xdr:row>
      <xdr:rowOff>140970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3797300" y="143351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153036</xdr:rowOff>
    </xdr:from>
    <xdr:to>
      <xdr:col>15</xdr:col>
      <xdr:colOff>101600</xdr:colOff>
      <xdr:row>83</xdr:row>
      <xdr:rowOff>83186</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2857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32386</xdr:rowOff>
    </xdr:from>
    <xdr:to>
      <xdr:col>19</xdr:col>
      <xdr:colOff>177800</xdr:colOff>
      <xdr:row>83</xdr:row>
      <xdr:rowOff>104775</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2908300" y="14262736"/>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153036</xdr:rowOff>
    </xdr:from>
    <xdr:to>
      <xdr:col>10</xdr:col>
      <xdr:colOff>165100</xdr:colOff>
      <xdr:row>83</xdr:row>
      <xdr:rowOff>83186</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1968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32386</xdr:rowOff>
    </xdr:from>
    <xdr:to>
      <xdr:col>15</xdr:col>
      <xdr:colOff>50800</xdr:colOff>
      <xdr:row>83</xdr:row>
      <xdr:rowOff>32386</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2019300" y="14262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116839</xdr:rowOff>
    </xdr:from>
    <xdr:to>
      <xdr:col>6</xdr:col>
      <xdr:colOff>38100</xdr:colOff>
      <xdr:row>83</xdr:row>
      <xdr:rowOff>46989</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1079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167639</xdr:rowOff>
    </xdr:from>
    <xdr:to>
      <xdr:col>10</xdr:col>
      <xdr:colOff>114300</xdr:colOff>
      <xdr:row>83</xdr:row>
      <xdr:rowOff>32386</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1130300" y="142265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146702</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F00-00003F010000}"/>
            </a:ext>
          </a:extLst>
        </xdr:cNvPr>
        <xdr:cNvSpPr txBox="1"/>
      </xdr:nvSpPr>
      <xdr:spPr>
        <a:xfrm>
          <a:off x="35820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74313</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F00-000040010000}"/>
            </a:ext>
          </a:extLst>
        </xdr:cNvPr>
        <xdr:cNvSpPr txBox="1"/>
      </xdr:nvSpPr>
      <xdr:spPr>
        <a:xfrm>
          <a:off x="2705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74313</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F00-000041010000}"/>
            </a:ext>
          </a:extLst>
        </xdr:cNvPr>
        <xdr:cNvSpPr txBox="1"/>
      </xdr:nvSpPr>
      <xdr:spPr>
        <a:xfrm>
          <a:off x="1816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38116</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F00-000042010000}"/>
            </a:ext>
          </a:extLst>
        </xdr:cNvPr>
        <xdr:cNvSpPr txBox="1"/>
      </xdr:nvSpPr>
      <xdr:spPr>
        <a:xfrm>
          <a:off x="927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00000000-0008-0000-0F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3" name="【福祉施設】&#10;一人当たり面積最小値テキスト">
          <a:extLst>
            <a:ext uri="{FF2B5EF4-FFF2-40B4-BE49-F238E27FC236}">
              <a16:creationId xmlns:a16="http://schemas.microsoft.com/office/drawing/2014/main" id="{00000000-0008-0000-0F00-000057010000}"/>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5" name="【福祉施設】&#10;一人当たり面積最大値テキスト">
          <a:extLst>
            <a:ext uri="{FF2B5EF4-FFF2-40B4-BE49-F238E27FC236}">
              <a16:creationId xmlns:a16="http://schemas.microsoft.com/office/drawing/2014/main" id="{00000000-0008-0000-0F00-000059010000}"/>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120032</xdr:rowOff>
    </xdr:from>
    <xdr:ext cx="469744" cy="259045"/>
    <xdr:sp macro="" textlink="">
      <xdr:nvSpPr>
        <xdr:cNvPr id="347" name="【福祉施設】&#10;一人当たり面積平均値テキスト">
          <a:extLst>
            <a:ext uri="{FF2B5EF4-FFF2-40B4-BE49-F238E27FC236}">
              <a16:creationId xmlns:a16="http://schemas.microsoft.com/office/drawing/2014/main" id="{00000000-0008-0000-0F00-00005B010000}"/>
            </a:ext>
          </a:extLst>
        </xdr:cNvPr>
        <xdr:cNvSpPr txBox="1"/>
      </xdr:nvSpPr>
      <xdr:spPr>
        <a:xfrm>
          <a:off x="10515600" y="1435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68597</xdr:rowOff>
    </xdr:from>
    <xdr:ext cx="469744" cy="259045"/>
    <xdr:sp macro="" textlink="">
      <xdr:nvSpPr>
        <xdr:cNvPr id="350" name="n_1aveValue【福祉施設】&#10;一人当たり面積">
          <a:extLst>
            <a:ext uri="{FF2B5EF4-FFF2-40B4-BE49-F238E27FC236}">
              <a16:creationId xmlns:a16="http://schemas.microsoft.com/office/drawing/2014/main" id="{00000000-0008-0000-0F00-00005E010000}"/>
            </a:ext>
          </a:extLst>
        </xdr:cNvPr>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93742</xdr:rowOff>
    </xdr:from>
    <xdr:ext cx="469744" cy="259045"/>
    <xdr:sp macro="" textlink="">
      <xdr:nvSpPr>
        <xdr:cNvPr id="352" name="n_2aveValue【福祉施設】&#10;一人当たり面積">
          <a:extLst>
            <a:ext uri="{FF2B5EF4-FFF2-40B4-BE49-F238E27FC236}">
              <a16:creationId xmlns:a16="http://schemas.microsoft.com/office/drawing/2014/main" id="{00000000-0008-0000-0F00-000060010000}"/>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62882</xdr:rowOff>
    </xdr:from>
    <xdr:ext cx="469744" cy="259045"/>
    <xdr:sp macro="" textlink="">
      <xdr:nvSpPr>
        <xdr:cNvPr id="354" name="n_3aveValue【福祉施設】&#10;一人当たり面積">
          <a:extLst>
            <a:ext uri="{FF2B5EF4-FFF2-40B4-BE49-F238E27FC236}">
              <a16:creationId xmlns:a16="http://schemas.microsoft.com/office/drawing/2014/main" id="{00000000-0008-0000-0F00-000062010000}"/>
            </a:ext>
          </a:extLst>
        </xdr:cNvPr>
        <xdr:cNvSpPr txBox="1"/>
      </xdr:nvSpPr>
      <xdr:spPr>
        <a:xfrm>
          <a:off x="7626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83</xdr:row>
      <xdr:rowOff>153606</xdr:rowOff>
    </xdr:from>
    <xdr:to>
      <xdr:col>36</xdr:col>
      <xdr:colOff>165100</xdr:colOff>
      <xdr:row>84</xdr:row>
      <xdr:rowOff>83756</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84</xdr:row>
      <xdr:rowOff>74883</xdr:rowOff>
    </xdr:from>
    <xdr:ext cx="469744" cy="259045"/>
    <xdr:sp macro="" textlink="">
      <xdr:nvSpPr>
        <xdr:cNvPr id="356" name="n_4aveValue【福祉施設】&#10;一人当たり面積">
          <a:extLst>
            <a:ext uri="{FF2B5EF4-FFF2-40B4-BE49-F238E27FC236}">
              <a16:creationId xmlns:a16="http://schemas.microsoft.com/office/drawing/2014/main" id="{00000000-0008-0000-0F00-000064010000}"/>
            </a:ext>
          </a:extLst>
        </xdr:cNvPr>
        <xdr:cNvSpPr txBox="1"/>
      </xdr:nvSpPr>
      <xdr:spPr>
        <a:xfrm>
          <a:off x="6737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78169</xdr:rowOff>
    </xdr:from>
    <xdr:to>
      <xdr:col>55</xdr:col>
      <xdr:colOff>50800</xdr:colOff>
      <xdr:row>84</xdr:row>
      <xdr:rowOff>8319</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10426700" y="1430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101046</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F00-00006B010000}"/>
            </a:ext>
          </a:extLst>
        </xdr:cNvPr>
        <xdr:cNvSpPr txBox="1"/>
      </xdr:nvSpPr>
      <xdr:spPr>
        <a:xfrm>
          <a:off x="10515600" y="1415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86170</xdr:rowOff>
    </xdr:from>
    <xdr:to>
      <xdr:col>50</xdr:col>
      <xdr:colOff>165100</xdr:colOff>
      <xdr:row>84</xdr:row>
      <xdr:rowOff>16320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9588500" y="1431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128969</xdr:rowOff>
    </xdr:from>
    <xdr:to>
      <xdr:col>55</xdr:col>
      <xdr:colOff>0</xdr:colOff>
      <xdr:row>83</xdr:row>
      <xdr:rowOff>136970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9639300" y="1435931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93027</xdr:rowOff>
    </xdr:from>
    <xdr:to>
      <xdr:col>46</xdr:col>
      <xdr:colOff>38100</xdr:colOff>
      <xdr:row>84</xdr:row>
      <xdr:rowOff>23177</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8699500" y="14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136970</xdr:rowOff>
    </xdr:from>
    <xdr:to>
      <xdr:col>50</xdr:col>
      <xdr:colOff>114300</xdr:colOff>
      <xdr:row>83</xdr:row>
      <xdr:rowOff>143827</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8750300" y="1436732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99885</xdr:rowOff>
    </xdr:from>
    <xdr:to>
      <xdr:col>41</xdr:col>
      <xdr:colOff>101600</xdr:colOff>
      <xdr:row>84</xdr:row>
      <xdr:rowOff>30035</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7810500" y="1433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143827</xdr:rowOff>
    </xdr:from>
    <xdr:to>
      <xdr:col>45</xdr:col>
      <xdr:colOff>177800</xdr:colOff>
      <xdr:row>83</xdr:row>
      <xdr:rowOff>150685</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7861300" y="1437417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106744</xdr:rowOff>
    </xdr:from>
    <xdr:to>
      <xdr:col>36</xdr:col>
      <xdr:colOff>165100</xdr:colOff>
      <xdr:row>84</xdr:row>
      <xdr:rowOff>36894</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6921500" y="1433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150685</xdr:rowOff>
    </xdr:from>
    <xdr:to>
      <xdr:col>41</xdr:col>
      <xdr:colOff>50800</xdr:colOff>
      <xdr:row>83</xdr:row>
      <xdr:rowOff>157544</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flipV="1">
          <a:off x="6972300" y="1438103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32847</xdr:rowOff>
    </xdr:from>
    <xdr:ext cx="469744" cy="259045"/>
    <xdr:sp macro="" textlink="">
      <xdr:nvSpPr>
        <xdr:cNvPr id="372" name="n_1mainValue【福祉施設】&#10;一人当たり面積">
          <a:extLst>
            <a:ext uri="{FF2B5EF4-FFF2-40B4-BE49-F238E27FC236}">
              <a16:creationId xmlns:a16="http://schemas.microsoft.com/office/drawing/2014/main" id="{00000000-0008-0000-0F00-000074010000}"/>
            </a:ext>
          </a:extLst>
        </xdr:cNvPr>
        <xdr:cNvSpPr txBox="1"/>
      </xdr:nvSpPr>
      <xdr:spPr>
        <a:xfrm>
          <a:off x="9391727" y="1409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39704</xdr:rowOff>
    </xdr:from>
    <xdr:ext cx="469744" cy="259045"/>
    <xdr:sp macro="" textlink="">
      <xdr:nvSpPr>
        <xdr:cNvPr id="373" name="n_2mainValue【福祉施設】&#10;一人当たり面積">
          <a:extLst>
            <a:ext uri="{FF2B5EF4-FFF2-40B4-BE49-F238E27FC236}">
              <a16:creationId xmlns:a16="http://schemas.microsoft.com/office/drawing/2014/main" id="{00000000-0008-0000-0F00-000075010000}"/>
            </a:ext>
          </a:extLst>
        </xdr:cNvPr>
        <xdr:cNvSpPr txBox="1"/>
      </xdr:nvSpPr>
      <xdr:spPr>
        <a:xfrm>
          <a:off x="8515427" y="1409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46562</xdr:rowOff>
    </xdr:from>
    <xdr:ext cx="469744" cy="259045"/>
    <xdr:sp macro="" textlink="">
      <xdr:nvSpPr>
        <xdr:cNvPr id="374" name="n_3mainValue【福祉施設】&#10;一人当たり面積">
          <a:extLst>
            <a:ext uri="{FF2B5EF4-FFF2-40B4-BE49-F238E27FC236}">
              <a16:creationId xmlns:a16="http://schemas.microsoft.com/office/drawing/2014/main" id="{00000000-0008-0000-0F00-000076010000}"/>
            </a:ext>
          </a:extLst>
        </xdr:cNvPr>
        <xdr:cNvSpPr txBox="1"/>
      </xdr:nvSpPr>
      <xdr:spPr>
        <a:xfrm>
          <a:off x="76264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53421</xdr:rowOff>
    </xdr:from>
    <xdr:ext cx="469744" cy="259045"/>
    <xdr:sp macro="" textlink="">
      <xdr:nvSpPr>
        <xdr:cNvPr id="375" name="n_4mainValue【福祉施設】&#10;一人当たり面積">
          <a:extLst>
            <a:ext uri="{FF2B5EF4-FFF2-40B4-BE49-F238E27FC236}">
              <a16:creationId xmlns:a16="http://schemas.microsoft.com/office/drawing/2014/main" id="{00000000-0008-0000-0F00-000077010000}"/>
            </a:ext>
          </a:extLst>
        </xdr:cNvPr>
        <xdr:cNvSpPr txBox="1"/>
      </xdr:nvSpPr>
      <xdr:spPr>
        <a:xfrm>
          <a:off x="6737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00000000-0008-0000-0F00-0000B0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434" name="【保健センター・保健所】&#10;有形固定資産減価償却率最小値テキスト">
          <a:extLst>
            <a:ext uri="{FF2B5EF4-FFF2-40B4-BE49-F238E27FC236}">
              <a16:creationId xmlns:a16="http://schemas.microsoft.com/office/drawing/2014/main" id="{00000000-0008-0000-0F00-0000B2010000}"/>
            </a:ext>
          </a:extLst>
        </xdr:cNvPr>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436" name="【保健センター・保健所】&#10;有形固定資産減価償却率最大値テキスト">
          <a:extLst>
            <a:ext uri="{FF2B5EF4-FFF2-40B4-BE49-F238E27FC236}">
              <a16:creationId xmlns:a16="http://schemas.microsoft.com/office/drawing/2014/main" id="{00000000-0008-0000-0F00-0000B4010000}"/>
            </a:ext>
          </a:extLst>
        </xdr:cNvPr>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151328</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00000000-0008-0000-0F00-0000B6010000}"/>
            </a:ext>
          </a:extLst>
        </xdr:cNvPr>
        <xdr:cNvSpPr txBox="1"/>
      </xdr:nvSpPr>
      <xdr:spPr>
        <a:xfrm>
          <a:off x="16357600" y="1026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102343</xdr:rowOff>
    </xdr:from>
    <xdr:ext cx="405111" cy="259045"/>
    <xdr:sp macro="" textlink="">
      <xdr:nvSpPr>
        <xdr:cNvPr id="441" name="n_1aveValue【保健センター・保健所】&#10;有形固定資産減価償却率">
          <a:extLst>
            <a:ext uri="{FF2B5EF4-FFF2-40B4-BE49-F238E27FC236}">
              <a16:creationId xmlns:a16="http://schemas.microsoft.com/office/drawing/2014/main" id="{00000000-0008-0000-0F00-0000B9010000}"/>
            </a:ext>
          </a:extLst>
        </xdr:cNvPr>
        <xdr:cNvSpPr txBox="1"/>
      </xdr:nvSpPr>
      <xdr:spPr>
        <a:xfrm>
          <a:off x="152660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140244</xdr:rowOff>
    </xdr:from>
    <xdr:to>
      <xdr:col>76</xdr:col>
      <xdr:colOff>165100</xdr:colOff>
      <xdr:row>60</xdr:row>
      <xdr:rowOff>70394</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61521</xdr:rowOff>
    </xdr:from>
    <xdr:ext cx="405111" cy="259045"/>
    <xdr:sp macro="" textlink="">
      <xdr:nvSpPr>
        <xdr:cNvPr id="443" name="n_2aveValue【保健センター・保健所】&#10;有形固定資産減価償却率">
          <a:extLst>
            <a:ext uri="{FF2B5EF4-FFF2-40B4-BE49-F238E27FC236}">
              <a16:creationId xmlns:a16="http://schemas.microsoft.com/office/drawing/2014/main" id="{00000000-0008-0000-0F00-0000BB010000}"/>
            </a:ext>
          </a:extLst>
        </xdr:cNvPr>
        <xdr:cNvSpPr txBox="1"/>
      </xdr:nvSpPr>
      <xdr:spPr>
        <a:xfrm>
          <a:off x="14389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136978</xdr:rowOff>
    </xdr:from>
    <xdr:to>
      <xdr:col>72</xdr:col>
      <xdr:colOff>38100</xdr:colOff>
      <xdr:row>60</xdr:row>
      <xdr:rowOff>67128</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58255</xdr:rowOff>
    </xdr:from>
    <xdr:ext cx="405111" cy="259045"/>
    <xdr:sp macro="" textlink="">
      <xdr:nvSpPr>
        <xdr:cNvPr id="445" name="n_3aveValue【保健センター・保健所】&#10;有形固定資産減価償却率">
          <a:extLst>
            <a:ext uri="{FF2B5EF4-FFF2-40B4-BE49-F238E27FC236}">
              <a16:creationId xmlns:a16="http://schemas.microsoft.com/office/drawing/2014/main" id="{00000000-0008-0000-0F00-0000BD010000}"/>
            </a:ext>
          </a:extLst>
        </xdr:cNvPr>
        <xdr:cNvSpPr txBox="1"/>
      </xdr:nvSpPr>
      <xdr:spPr>
        <a:xfrm>
          <a:off x="13500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120650</xdr:rowOff>
    </xdr:from>
    <xdr:to>
      <xdr:col>67</xdr:col>
      <xdr:colOff>101600</xdr:colOff>
      <xdr:row>60</xdr:row>
      <xdr:rowOff>50800</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60</xdr:row>
      <xdr:rowOff>41927</xdr:rowOff>
    </xdr:from>
    <xdr:ext cx="405111" cy="259045"/>
    <xdr:sp macro="" textlink="">
      <xdr:nvSpPr>
        <xdr:cNvPr id="447" name="n_4aveValue【保健センター・保健所】&#10;有形固定資産減価償却率">
          <a:extLst>
            <a:ext uri="{FF2B5EF4-FFF2-40B4-BE49-F238E27FC236}">
              <a16:creationId xmlns:a16="http://schemas.microsoft.com/office/drawing/2014/main" id="{00000000-0008-0000-0F00-0000BF010000}"/>
            </a:ext>
          </a:extLst>
        </xdr:cNvPr>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62687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117401</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00000000-0008-0000-0F00-0000C6010000}"/>
            </a:ext>
          </a:extLst>
        </xdr:cNvPr>
        <xdr:cNvSpPr txBox="1"/>
      </xdr:nvSpPr>
      <xdr:spPr>
        <a:xfrm>
          <a:off x="16357600" y="1006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50437</xdr:rowOff>
    </xdr:from>
    <xdr:to>
      <xdr:col>81</xdr:col>
      <xdr:colOff>101600</xdr:colOff>
      <xdr:row>59</xdr:row>
      <xdr:rowOff>152037</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5430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101237</xdr:rowOff>
    </xdr:from>
    <xdr:to>
      <xdr:col>85</xdr:col>
      <xdr:colOff>127000</xdr:colOff>
      <xdr:row>59</xdr:row>
      <xdr:rowOff>145324</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5481300" y="1021678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101237</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4592300" y="101727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133713</xdr:rowOff>
    </xdr:from>
    <xdr:to>
      <xdr:col>72</xdr:col>
      <xdr:colOff>38100</xdr:colOff>
      <xdr:row>59</xdr:row>
      <xdr:rowOff>63863</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1365250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13063</xdr:rowOff>
    </xdr:from>
    <xdr:to>
      <xdr:col>76</xdr:col>
      <xdr:colOff>114300</xdr:colOff>
      <xdr:row>59</xdr:row>
      <xdr:rowOff>57150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3703300" y="101286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92891</xdr:rowOff>
    </xdr:from>
    <xdr:to>
      <xdr:col>67</xdr:col>
      <xdr:colOff>101600</xdr:colOff>
      <xdr:row>59</xdr:row>
      <xdr:rowOff>23041</xdr:rowOff>
    </xdr:to>
    <xdr:sp macro="" textlink="">
      <xdr:nvSpPr>
        <xdr:cNvPr id="461" name="楕円 460">
          <a:extLst>
            <a:ext uri="{FF2B5EF4-FFF2-40B4-BE49-F238E27FC236}">
              <a16:creationId xmlns:a16="http://schemas.microsoft.com/office/drawing/2014/main" id="{00000000-0008-0000-0F00-0000CD010000}"/>
            </a:ext>
          </a:extLst>
        </xdr:cNvPr>
        <xdr:cNvSpPr/>
      </xdr:nvSpPr>
      <xdr:spPr>
        <a:xfrm>
          <a:off x="12763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143691</xdr:rowOff>
    </xdr:from>
    <xdr:to>
      <xdr:col>71</xdr:col>
      <xdr:colOff>177800</xdr:colOff>
      <xdr:row>59</xdr:row>
      <xdr:rowOff>13063</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2814300" y="1008779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168564</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52660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80390</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id="{00000000-0008-0000-0F00-0000D1010000}"/>
            </a:ext>
          </a:extLst>
        </xdr:cNvPr>
        <xdr:cNvSpPr txBox="1"/>
      </xdr:nvSpPr>
      <xdr:spPr>
        <a:xfrm>
          <a:off x="13500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39568</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id="{00000000-0008-0000-0F00-0000D2010000}"/>
            </a:ext>
          </a:extLst>
        </xdr:cNvPr>
        <xdr:cNvSpPr txBox="1"/>
      </xdr:nvSpPr>
      <xdr:spPr>
        <a:xfrm>
          <a:off x="12611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a:extLst>
            <a:ext uri="{FF2B5EF4-FFF2-40B4-BE49-F238E27FC236}">
              <a16:creationId xmlns:a16="http://schemas.microsoft.com/office/drawing/2014/main" id="{00000000-0008-0000-0F00-0000E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9" name="【保健センター・保健所】&#10;一人当たり面積最小値テキスト">
          <a:extLst>
            <a:ext uri="{FF2B5EF4-FFF2-40B4-BE49-F238E27FC236}">
              <a16:creationId xmlns:a16="http://schemas.microsoft.com/office/drawing/2014/main" id="{00000000-0008-0000-0F00-0000E901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491" name="【保健センター・保健所】&#10;一人当たり面積最大値テキスト">
          <a:extLst>
            <a:ext uri="{FF2B5EF4-FFF2-40B4-BE49-F238E27FC236}">
              <a16:creationId xmlns:a16="http://schemas.microsoft.com/office/drawing/2014/main" id="{00000000-0008-0000-0F00-0000EB010000}"/>
            </a:ext>
          </a:extLst>
        </xdr:cNvPr>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60215</xdr:rowOff>
    </xdr:from>
    <xdr:ext cx="469744" cy="259045"/>
    <xdr:sp macro="" textlink="">
      <xdr:nvSpPr>
        <xdr:cNvPr id="493" name="【保健センター・保健所】&#10;一人当たり面積平均値テキスト">
          <a:extLst>
            <a:ext uri="{FF2B5EF4-FFF2-40B4-BE49-F238E27FC236}">
              <a16:creationId xmlns:a16="http://schemas.microsoft.com/office/drawing/2014/main" id="{00000000-0008-0000-0F00-0000ED010000}"/>
            </a:ext>
          </a:extLst>
        </xdr:cNvPr>
        <xdr:cNvSpPr txBox="1"/>
      </xdr:nvSpPr>
      <xdr:spPr>
        <a:xfrm>
          <a:off x="22199600" y="10518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494" name="フローチャート: 判断 493">
          <a:extLst>
            <a:ext uri="{FF2B5EF4-FFF2-40B4-BE49-F238E27FC236}">
              <a16:creationId xmlns:a16="http://schemas.microsoft.com/office/drawing/2014/main" id="{00000000-0008-0000-0F00-0000EE010000}"/>
            </a:ext>
          </a:extLst>
        </xdr:cNvPr>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160799</xdr:rowOff>
    </xdr:from>
    <xdr:ext cx="469744" cy="259045"/>
    <xdr:sp macro="" textlink="">
      <xdr:nvSpPr>
        <xdr:cNvPr id="496" name="n_1aveValue【保健センター・保健所】&#10;一人当たり面積">
          <a:extLst>
            <a:ext uri="{FF2B5EF4-FFF2-40B4-BE49-F238E27FC236}">
              <a16:creationId xmlns:a16="http://schemas.microsoft.com/office/drawing/2014/main" id="{00000000-0008-0000-0F00-0000F0010000}"/>
            </a:ext>
          </a:extLst>
        </xdr:cNvPr>
        <xdr:cNvSpPr txBox="1"/>
      </xdr:nvSpPr>
      <xdr:spPr>
        <a:xfrm>
          <a:off x="210757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70358</xdr:rowOff>
    </xdr:from>
    <xdr:to>
      <xdr:col>107</xdr:col>
      <xdr:colOff>101600</xdr:colOff>
      <xdr:row>62</xdr:row>
      <xdr:rowOff>508</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163085</xdr:rowOff>
    </xdr:from>
    <xdr:ext cx="469744" cy="259045"/>
    <xdr:sp macro="" textlink="">
      <xdr:nvSpPr>
        <xdr:cNvPr id="498" name="n_2aveValue【保健センター・保健所】&#10;一人当たり面積">
          <a:extLst>
            <a:ext uri="{FF2B5EF4-FFF2-40B4-BE49-F238E27FC236}">
              <a16:creationId xmlns:a16="http://schemas.microsoft.com/office/drawing/2014/main" id="{00000000-0008-0000-0F00-0000F2010000}"/>
            </a:ext>
          </a:extLst>
        </xdr:cNvPr>
        <xdr:cNvSpPr txBox="1"/>
      </xdr:nvSpPr>
      <xdr:spPr>
        <a:xfrm>
          <a:off x="20199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109220</xdr:rowOff>
    </xdr:from>
    <xdr:to>
      <xdr:col>102</xdr:col>
      <xdr:colOff>165100</xdr:colOff>
      <xdr:row>62</xdr:row>
      <xdr:rowOff>39370</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30497</xdr:rowOff>
    </xdr:from>
    <xdr:ext cx="469744" cy="259045"/>
    <xdr:sp macro="" textlink="">
      <xdr:nvSpPr>
        <xdr:cNvPr id="500" name="n_3aveValue【保健センター・保健所】&#10;一人当たり面積">
          <a:extLst>
            <a:ext uri="{FF2B5EF4-FFF2-40B4-BE49-F238E27FC236}">
              <a16:creationId xmlns:a16="http://schemas.microsoft.com/office/drawing/2014/main" id="{00000000-0008-0000-0F00-0000F4010000}"/>
            </a:ext>
          </a:extLst>
        </xdr:cNvPr>
        <xdr:cNvSpPr txBox="1"/>
      </xdr:nvSpPr>
      <xdr:spPr>
        <a:xfrm>
          <a:off x="19310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90932</xdr:rowOff>
    </xdr:from>
    <xdr:to>
      <xdr:col>98</xdr:col>
      <xdr:colOff>38100</xdr:colOff>
      <xdr:row>62</xdr:row>
      <xdr:rowOff>21082</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8605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12209</xdr:rowOff>
    </xdr:from>
    <xdr:ext cx="469744" cy="259045"/>
    <xdr:sp macro="" textlink="">
      <xdr:nvSpPr>
        <xdr:cNvPr id="502" name="n_4aveValue【保健センター・保健所】&#10;一人当たり面積">
          <a:extLst>
            <a:ext uri="{FF2B5EF4-FFF2-40B4-BE49-F238E27FC236}">
              <a16:creationId xmlns:a16="http://schemas.microsoft.com/office/drawing/2014/main" id="{00000000-0008-0000-0F00-0000F6010000}"/>
            </a:ext>
          </a:extLst>
        </xdr:cNvPr>
        <xdr:cNvSpPr txBox="1"/>
      </xdr:nvSpPr>
      <xdr:spPr>
        <a:xfrm>
          <a:off x="184214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86360</xdr:rowOff>
    </xdr:from>
    <xdr:to>
      <xdr:col>116</xdr:col>
      <xdr:colOff>114300</xdr:colOff>
      <xdr:row>60</xdr:row>
      <xdr:rowOff>16510</xdr:rowOff>
    </xdr:to>
    <xdr:sp macro="" textlink="">
      <xdr:nvSpPr>
        <xdr:cNvPr id="508" name="楕円 507">
          <a:extLst>
            <a:ext uri="{FF2B5EF4-FFF2-40B4-BE49-F238E27FC236}">
              <a16:creationId xmlns:a16="http://schemas.microsoft.com/office/drawing/2014/main" id="{00000000-0008-0000-0F00-0000FC010000}"/>
            </a:ext>
          </a:extLst>
        </xdr:cNvPr>
        <xdr:cNvSpPr/>
      </xdr:nvSpPr>
      <xdr:spPr>
        <a:xfrm>
          <a:off x="22110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109237</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id="{00000000-0008-0000-0F00-0000FD010000}"/>
            </a:ext>
          </a:extLst>
        </xdr:cNvPr>
        <xdr:cNvSpPr txBox="1"/>
      </xdr:nvSpPr>
      <xdr:spPr>
        <a:xfrm>
          <a:off x="22199600"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104648</xdr:rowOff>
    </xdr:from>
    <xdr:to>
      <xdr:col>112</xdr:col>
      <xdr:colOff>38100</xdr:colOff>
      <xdr:row>60</xdr:row>
      <xdr:rowOff>34798</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21272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137160</xdr:rowOff>
    </xdr:from>
    <xdr:to>
      <xdr:col>116</xdr:col>
      <xdr:colOff>63500</xdr:colOff>
      <xdr:row>59</xdr:row>
      <xdr:rowOff>155448</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21323300" y="1025271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122936</xdr:rowOff>
    </xdr:from>
    <xdr:to>
      <xdr:col>107</xdr:col>
      <xdr:colOff>101600</xdr:colOff>
      <xdr:row>60</xdr:row>
      <xdr:rowOff>53086</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20383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155448</xdr:rowOff>
    </xdr:from>
    <xdr:to>
      <xdr:col>111</xdr:col>
      <xdr:colOff>177800</xdr:colOff>
      <xdr:row>60</xdr:row>
      <xdr:rowOff>2286</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flipV="1">
          <a:off x="20434300" y="1027099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136652</xdr:rowOff>
    </xdr:from>
    <xdr:to>
      <xdr:col>102</xdr:col>
      <xdr:colOff>165100</xdr:colOff>
      <xdr:row>60</xdr:row>
      <xdr:rowOff>66802</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19494500" y="10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2286</xdr:rowOff>
    </xdr:from>
    <xdr:to>
      <xdr:col>107</xdr:col>
      <xdr:colOff>50800</xdr:colOff>
      <xdr:row>60</xdr:row>
      <xdr:rowOff>16002</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9545300" y="1028928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154940</xdr:rowOff>
    </xdr:from>
    <xdr:to>
      <xdr:col>98</xdr:col>
      <xdr:colOff>38100</xdr:colOff>
      <xdr:row>60</xdr:row>
      <xdr:rowOff>85090</xdr:rowOff>
    </xdr:to>
    <xdr:sp macro="" textlink="">
      <xdr:nvSpPr>
        <xdr:cNvPr id="516" name="楕円 515">
          <a:extLst>
            <a:ext uri="{FF2B5EF4-FFF2-40B4-BE49-F238E27FC236}">
              <a16:creationId xmlns:a16="http://schemas.microsoft.com/office/drawing/2014/main" id="{00000000-0008-0000-0F00-000004020000}"/>
            </a:ext>
          </a:extLst>
        </xdr:cNvPr>
        <xdr:cNvSpPr/>
      </xdr:nvSpPr>
      <xdr:spPr>
        <a:xfrm>
          <a:off x="18605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16002</xdr:rowOff>
    </xdr:from>
    <xdr:to>
      <xdr:col>102</xdr:col>
      <xdr:colOff>114300</xdr:colOff>
      <xdr:row>60</xdr:row>
      <xdr:rowOff>34290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flipV="1">
          <a:off x="18656300" y="1030300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51325</xdr:rowOff>
    </xdr:from>
    <xdr:ext cx="469744" cy="259045"/>
    <xdr:sp macro="" textlink="">
      <xdr:nvSpPr>
        <xdr:cNvPr id="518" name="n_1mainValue【保健センター・保健所】&#10;一人当たり面積">
          <a:extLst>
            <a:ext uri="{FF2B5EF4-FFF2-40B4-BE49-F238E27FC236}">
              <a16:creationId xmlns:a16="http://schemas.microsoft.com/office/drawing/2014/main" id="{00000000-0008-0000-0F00-000006020000}"/>
            </a:ext>
          </a:extLst>
        </xdr:cNvPr>
        <xdr:cNvSpPr txBox="1"/>
      </xdr:nvSpPr>
      <xdr:spPr>
        <a:xfrm>
          <a:off x="21075727"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69613</xdr:rowOff>
    </xdr:from>
    <xdr:ext cx="469744" cy="259045"/>
    <xdr:sp macro="" textlink="">
      <xdr:nvSpPr>
        <xdr:cNvPr id="519" name="n_2mainValue【保健センター・保健所】&#10;一人当たり面積">
          <a:extLst>
            <a:ext uri="{FF2B5EF4-FFF2-40B4-BE49-F238E27FC236}">
              <a16:creationId xmlns:a16="http://schemas.microsoft.com/office/drawing/2014/main" id="{00000000-0008-0000-0F00-000007020000}"/>
            </a:ext>
          </a:extLst>
        </xdr:cNvPr>
        <xdr:cNvSpPr txBox="1"/>
      </xdr:nvSpPr>
      <xdr:spPr>
        <a:xfrm>
          <a:off x="20199427" y="100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83329</xdr:rowOff>
    </xdr:from>
    <xdr:ext cx="469744" cy="259045"/>
    <xdr:sp macro="" textlink="">
      <xdr:nvSpPr>
        <xdr:cNvPr id="520" name="n_3mainValue【保健センター・保健所】&#10;一人当たり面積">
          <a:extLst>
            <a:ext uri="{FF2B5EF4-FFF2-40B4-BE49-F238E27FC236}">
              <a16:creationId xmlns:a16="http://schemas.microsoft.com/office/drawing/2014/main" id="{00000000-0008-0000-0F00-000008020000}"/>
            </a:ext>
          </a:extLst>
        </xdr:cNvPr>
        <xdr:cNvSpPr txBox="1"/>
      </xdr:nvSpPr>
      <xdr:spPr>
        <a:xfrm>
          <a:off x="19310427" y="1002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101617</xdr:rowOff>
    </xdr:from>
    <xdr:ext cx="469744" cy="259045"/>
    <xdr:sp macro="" textlink="">
      <xdr:nvSpPr>
        <xdr:cNvPr id="521" name="n_4mainValue【保健センター・保健所】&#10;一人当たり面積">
          <a:extLst>
            <a:ext uri="{FF2B5EF4-FFF2-40B4-BE49-F238E27FC236}">
              <a16:creationId xmlns:a16="http://schemas.microsoft.com/office/drawing/2014/main" id="{00000000-0008-0000-0F00-000009020000}"/>
            </a:ext>
          </a:extLst>
        </xdr:cNvPr>
        <xdr:cNvSpPr txBox="1"/>
      </xdr:nvSpPr>
      <xdr:spPr>
        <a:xfrm>
          <a:off x="18421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00000000-0008-0000-0F00-00002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47" name="【消防施設】&#10;有形固定資産減価償却率最小値テキスト">
          <a:extLst>
            <a:ext uri="{FF2B5EF4-FFF2-40B4-BE49-F238E27FC236}">
              <a16:creationId xmlns:a16="http://schemas.microsoft.com/office/drawing/2014/main" id="{00000000-0008-0000-0F00-000023020000}"/>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49" name="【消防施設】&#10;有形固定資産減価償却率最大値テキスト">
          <a:extLst>
            <a:ext uri="{FF2B5EF4-FFF2-40B4-BE49-F238E27FC236}">
              <a16:creationId xmlns:a16="http://schemas.microsoft.com/office/drawing/2014/main" id="{00000000-0008-0000-0F00-000025020000}"/>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00000000-0008-0000-0F00-000027020000}"/>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16</xdr:rowOff>
    </xdr:from>
    <xdr:ext cx="405111" cy="259045"/>
    <xdr:sp macro="" textlink="">
      <xdr:nvSpPr>
        <xdr:cNvPr id="554" name="n_1aveValue【消防施設】&#10;有形固定資産減価償却率">
          <a:extLst>
            <a:ext uri="{FF2B5EF4-FFF2-40B4-BE49-F238E27FC236}">
              <a16:creationId xmlns:a16="http://schemas.microsoft.com/office/drawing/2014/main" id="{00000000-0008-0000-0F00-00002A020000}"/>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55880</xdr:rowOff>
    </xdr:from>
    <xdr:to>
      <xdr:col>76</xdr:col>
      <xdr:colOff>165100</xdr:colOff>
      <xdr:row>82</xdr:row>
      <xdr:rowOff>157480</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148607</xdr:rowOff>
    </xdr:from>
    <xdr:ext cx="405111" cy="259045"/>
    <xdr:sp macro="" textlink="">
      <xdr:nvSpPr>
        <xdr:cNvPr id="556" name="n_2aveValue【消防施設】&#10;有形固定資産減価償却率">
          <a:extLst>
            <a:ext uri="{FF2B5EF4-FFF2-40B4-BE49-F238E27FC236}">
              <a16:creationId xmlns:a16="http://schemas.microsoft.com/office/drawing/2014/main" id="{00000000-0008-0000-0F00-00002C020000}"/>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15875</xdr:rowOff>
    </xdr:from>
    <xdr:to>
      <xdr:col>72</xdr:col>
      <xdr:colOff>38100</xdr:colOff>
      <xdr:row>82</xdr:row>
      <xdr:rowOff>117475</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108602</xdr:rowOff>
    </xdr:from>
    <xdr:ext cx="405111" cy="259045"/>
    <xdr:sp macro="" textlink="">
      <xdr:nvSpPr>
        <xdr:cNvPr id="558" name="n_3aveValue【消防施設】&#10;有形固定資産減価償却率">
          <a:extLst>
            <a:ext uri="{FF2B5EF4-FFF2-40B4-BE49-F238E27FC236}">
              <a16:creationId xmlns:a16="http://schemas.microsoft.com/office/drawing/2014/main" id="{00000000-0008-0000-0F00-00002E020000}"/>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120650</xdr:rowOff>
    </xdr:from>
    <xdr:to>
      <xdr:col>67</xdr:col>
      <xdr:colOff>101600</xdr:colOff>
      <xdr:row>83</xdr:row>
      <xdr:rowOff>50800</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83</xdr:row>
      <xdr:rowOff>41927</xdr:rowOff>
    </xdr:from>
    <xdr:ext cx="405111" cy="259045"/>
    <xdr:sp macro="" textlink="">
      <xdr:nvSpPr>
        <xdr:cNvPr id="560" name="n_4aveValue【消防施設】&#10;有形固定資産減価償却率">
          <a:extLst>
            <a:ext uri="{FF2B5EF4-FFF2-40B4-BE49-F238E27FC236}">
              <a16:creationId xmlns:a16="http://schemas.microsoft.com/office/drawing/2014/main" id="{00000000-0008-0000-0F00-000030020000}"/>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13970</xdr:rowOff>
    </xdr:from>
    <xdr:to>
      <xdr:col>85</xdr:col>
      <xdr:colOff>177800</xdr:colOff>
      <xdr:row>80</xdr:row>
      <xdr:rowOff>115570</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62687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36847</xdr:rowOff>
    </xdr:from>
    <xdr:ext cx="405111" cy="259045"/>
    <xdr:sp macro="" textlink="">
      <xdr:nvSpPr>
        <xdr:cNvPr id="567" name="【消防施設】&#10;有形固定資産減価償却率該当値テキスト">
          <a:extLst>
            <a:ext uri="{FF2B5EF4-FFF2-40B4-BE49-F238E27FC236}">
              <a16:creationId xmlns:a16="http://schemas.microsoft.com/office/drawing/2014/main" id="{00000000-0008-0000-0F00-000037020000}"/>
            </a:ext>
          </a:extLst>
        </xdr:cNvPr>
        <xdr:cNvSpPr txBox="1"/>
      </xdr:nvSpPr>
      <xdr:spPr>
        <a:xfrm>
          <a:off x="16357600"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133986</xdr:rowOff>
    </xdr:from>
    <xdr:to>
      <xdr:col>81</xdr:col>
      <xdr:colOff>101600</xdr:colOff>
      <xdr:row>80</xdr:row>
      <xdr:rowOff>64136</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5430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13336</xdr:rowOff>
    </xdr:from>
    <xdr:to>
      <xdr:col>85</xdr:col>
      <xdr:colOff>127000</xdr:colOff>
      <xdr:row>80</xdr:row>
      <xdr:rowOff>64770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5481300" y="1372933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67311</xdr:rowOff>
    </xdr:from>
    <xdr:to>
      <xdr:col>76</xdr:col>
      <xdr:colOff>165100</xdr:colOff>
      <xdr:row>79</xdr:row>
      <xdr:rowOff>168911</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4541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118111</xdr:rowOff>
    </xdr:from>
    <xdr:to>
      <xdr:col>81</xdr:col>
      <xdr:colOff>50800</xdr:colOff>
      <xdr:row>80</xdr:row>
      <xdr:rowOff>13336</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4592300" y="1366266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636</xdr:rowOff>
    </xdr:from>
    <xdr:to>
      <xdr:col>72</xdr:col>
      <xdr:colOff>38100</xdr:colOff>
      <xdr:row>79</xdr:row>
      <xdr:rowOff>102236</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36525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51436</xdr:rowOff>
    </xdr:from>
    <xdr:to>
      <xdr:col>76</xdr:col>
      <xdr:colOff>114300</xdr:colOff>
      <xdr:row>79</xdr:row>
      <xdr:rowOff>118111</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3703300" y="1359598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113030</xdr:rowOff>
    </xdr:from>
    <xdr:to>
      <xdr:col>67</xdr:col>
      <xdr:colOff>101600</xdr:colOff>
      <xdr:row>79</xdr:row>
      <xdr:rowOff>43180</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2763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163830</xdr:rowOff>
    </xdr:from>
    <xdr:to>
      <xdr:col>71</xdr:col>
      <xdr:colOff>177800</xdr:colOff>
      <xdr:row>79</xdr:row>
      <xdr:rowOff>51436</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2814300" y="1353693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80663</xdr:rowOff>
    </xdr:from>
    <xdr:ext cx="405111" cy="259045"/>
    <xdr:sp macro="" textlink="">
      <xdr:nvSpPr>
        <xdr:cNvPr id="576" name="n_1mainValue【消防施設】&#10;有形固定資産減価償却率">
          <a:extLst>
            <a:ext uri="{FF2B5EF4-FFF2-40B4-BE49-F238E27FC236}">
              <a16:creationId xmlns:a16="http://schemas.microsoft.com/office/drawing/2014/main" id="{00000000-0008-0000-0F00-000040020000}"/>
            </a:ext>
          </a:extLst>
        </xdr:cNvPr>
        <xdr:cNvSpPr txBox="1"/>
      </xdr:nvSpPr>
      <xdr:spPr>
        <a:xfrm>
          <a:off x="152660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13988</xdr:rowOff>
    </xdr:from>
    <xdr:ext cx="405111" cy="259045"/>
    <xdr:sp macro="" textlink="">
      <xdr:nvSpPr>
        <xdr:cNvPr id="577" name="n_2mainValue【消防施設】&#10;有形固定資産減価償却率">
          <a:extLst>
            <a:ext uri="{FF2B5EF4-FFF2-40B4-BE49-F238E27FC236}">
              <a16:creationId xmlns:a16="http://schemas.microsoft.com/office/drawing/2014/main" id="{00000000-0008-0000-0F00-000041020000}"/>
            </a:ext>
          </a:extLst>
        </xdr:cNvPr>
        <xdr:cNvSpPr txBox="1"/>
      </xdr:nvSpPr>
      <xdr:spPr>
        <a:xfrm>
          <a:off x="14389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118763</xdr:rowOff>
    </xdr:from>
    <xdr:ext cx="405111" cy="259045"/>
    <xdr:sp macro="" textlink="">
      <xdr:nvSpPr>
        <xdr:cNvPr id="578" name="n_3mainValue【消防施設】&#10;有形固定資産減価償却率">
          <a:extLst>
            <a:ext uri="{FF2B5EF4-FFF2-40B4-BE49-F238E27FC236}">
              <a16:creationId xmlns:a16="http://schemas.microsoft.com/office/drawing/2014/main" id="{00000000-0008-0000-0F00-000042020000}"/>
            </a:ext>
          </a:extLst>
        </xdr:cNvPr>
        <xdr:cNvSpPr txBox="1"/>
      </xdr:nvSpPr>
      <xdr:spPr>
        <a:xfrm>
          <a:off x="13500744"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59707</xdr:rowOff>
    </xdr:from>
    <xdr:ext cx="405111" cy="259045"/>
    <xdr:sp macro="" textlink="">
      <xdr:nvSpPr>
        <xdr:cNvPr id="579" name="n_4mainValue【消防施設】&#10;有形固定資産減価償却率">
          <a:extLst>
            <a:ext uri="{FF2B5EF4-FFF2-40B4-BE49-F238E27FC236}">
              <a16:creationId xmlns:a16="http://schemas.microsoft.com/office/drawing/2014/main" id="{00000000-0008-0000-0F00-000043020000}"/>
            </a:ext>
          </a:extLst>
        </xdr:cNvPr>
        <xdr:cNvSpPr txBox="1"/>
      </xdr:nvSpPr>
      <xdr:spPr>
        <a:xfrm>
          <a:off x="126117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消防施設】&#10;一人当たり面積グラフ枠">
          <a:extLst>
            <a:ext uri="{FF2B5EF4-FFF2-40B4-BE49-F238E27FC236}">
              <a16:creationId xmlns:a16="http://schemas.microsoft.com/office/drawing/2014/main" id="{00000000-0008-0000-0F00-00005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2" name="【消防施設】&#10;一人当たり面積最小値テキスト">
          <a:extLst>
            <a:ext uri="{FF2B5EF4-FFF2-40B4-BE49-F238E27FC236}">
              <a16:creationId xmlns:a16="http://schemas.microsoft.com/office/drawing/2014/main" id="{00000000-0008-0000-0F00-00005A020000}"/>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04" name="【消防施設】&#10;一人当たり面積最大値テキスト">
          <a:extLst>
            <a:ext uri="{FF2B5EF4-FFF2-40B4-BE49-F238E27FC236}">
              <a16:creationId xmlns:a16="http://schemas.microsoft.com/office/drawing/2014/main" id="{00000000-0008-0000-0F00-00005C020000}"/>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606" name="【消防施設】&#10;一人当たり面積平均値テキスト">
          <a:extLst>
            <a:ext uri="{FF2B5EF4-FFF2-40B4-BE49-F238E27FC236}">
              <a16:creationId xmlns:a16="http://schemas.microsoft.com/office/drawing/2014/main" id="{00000000-0008-0000-0F00-00005E020000}"/>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08" name="フローチャート: 判断 607">
          <a:extLst>
            <a:ext uri="{FF2B5EF4-FFF2-40B4-BE49-F238E27FC236}">
              <a16:creationId xmlns:a16="http://schemas.microsoft.com/office/drawing/2014/main" id="{00000000-0008-0000-0F00-000060020000}"/>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171263</xdr:rowOff>
    </xdr:from>
    <xdr:ext cx="469744" cy="259045"/>
    <xdr:sp macro="" textlink="">
      <xdr:nvSpPr>
        <xdr:cNvPr id="609" name="n_1aveValue【消防施設】&#10;一人当たり面積">
          <a:extLst>
            <a:ext uri="{FF2B5EF4-FFF2-40B4-BE49-F238E27FC236}">
              <a16:creationId xmlns:a16="http://schemas.microsoft.com/office/drawing/2014/main" id="{00000000-0008-0000-0F00-000061020000}"/>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58623</xdr:rowOff>
    </xdr:from>
    <xdr:to>
      <xdr:col>107</xdr:col>
      <xdr:colOff>101600</xdr:colOff>
      <xdr:row>85</xdr:row>
      <xdr:rowOff>160223</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5300</xdr:rowOff>
    </xdr:from>
    <xdr:ext cx="469744" cy="259045"/>
    <xdr:sp macro="" textlink="">
      <xdr:nvSpPr>
        <xdr:cNvPr id="611" name="n_2aveValue【消防施設】&#10;一人当たり面積">
          <a:extLst>
            <a:ext uri="{FF2B5EF4-FFF2-40B4-BE49-F238E27FC236}">
              <a16:creationId xmlns:a16="http://schemas.microsoft.com/office/drawing/2014/main" id="{00000000-0008-0000-0F00-000063020000}"/>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52223</xdr:rowOff>
    </xdr:from>
    <xdr:to>
      <xdr:col>102</xdr:col>
      <xdr:colOff>165100</xdr:colOff>
      <xdr:row>85</xdr:row>
      <xdr:rowOff>153823</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170350</xdr:rowOff>
    </xdr:from>
    <xdr:ext cx="469744" cy="259045"/>
    <xdr:sp macro="" textlink="">
      <xdr:nvSpPr>
        <xdr:cNvPr id="613" name="n_3aveValue【消防施設】&#10;一人当たり面積">
          <a:extLst>
            <a:ext uri="{FF2B5EF4-FFF2-40B4-BE49-F238E27FC236}">
              <a16:creationId xmlns:a16="http://schemas.microsoft.com/office/drawing/2014/main" id="{00000000-0008-0000-0F00-000065020000}"/>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54508</xdr:rowOff>
    </xdr:from>
    <xdr:to>
      <xdr:col>98</xdr:col>
      <xdr:colOff>38100</xdr:colOff>
      <xdr:row>85</xdr:row>
      <xdr:rowOff>156108</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84</xdr:row>
      <xdr:rowOff>1185</xdr:rowOff>
    </xdr:from>
    <xdr:ext cx="469744" cy="259045"/>
    <xdr:sp macro="" textlink="">
      <xdr:nvSpPr>
        <xdr:cNvPr id="615" name="n_4aveValue【消防施設】&#10;一人当たり面積">
          <a:extLst>
            <a:ext uri="{FF2B5EF4-FFF2-40B4-BE49-F238E27FC236}">
              <a16:creationId xmlns:a16="http://schemas.microsoft.com/office/drawing/2014/main" id="{00000000-0008-0000-0F00-000067020000}"/>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89712</xdr:rowOff>
    </xdr:from>
    <xdr:to>
      <xdr:col>116</xdr:col>
      <xdr:colOff>114300</xdr:colOff>
      <xdr:row>86</xdr:row>
      <xdr:rowOff>19862</xdr:rowOff>
    </xdr:to>
    <xdr:sp macro="" textlink="">
      <xdr:nvSpPr>
        <xdr:cNvPr id="621" name="楕円 620">
          <a:extLst>
            <a:ext uri="{FF2B5EF4-FFF2-40B4-BE49-F238E27FC236}">
              <a16:creationId xmlns:a16="http://schemas.microsoft.com/office/drawing/2014/main" id="{00000000-0008-0000-0F00-00006D020000}"/>
            </a:ext>
          </a:extLst>
        </xdr:cNvPr>
        <xdr:cNvSpPr/>
      </xdr:nvSpPr>
      <xdr:spPr>
        <a:xfrm>
          <a:off x="22110700" y="146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31563</xdr:rowOff>
    </xdr:from>
    <xdr:ext cx="469744" cy="259045"/>
    <xdr:sp macro="" textlink="">
      <xdr:nvSpPr>
        <xdr:cNvPr id="622" name="【消防施設】&#10;一人当たり面積該当値テキスト">
          <a:extLst>
            <a:ext uri="{FF2B5EF4-FFF2-40B4-BE49-F238E27FC236}">
              <a16:creationId xmlns:a16="http://schemas.microsoft.com/office/drawing/2014/main" id="{00000000-0008-0000-0F00-00006E020000}"/>
            </a:ext>
          </a:extLst>
        </xdr:cNvPr>
        <xdr:cNvSpPr txBox="1"/>
      </xdr:nvSpPr>
      <xdr:spPr>
        <a:xfrm>
          <a:off x="22199600" y="1460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89255</xdr:rowOff>
    </xdr:from>
    <xdr:to>
      <xdr:col>112</xdr:col>
      <xdr:colOff>38100</xdr:colOff>
      <xdr:row>86</xdr:row>
      <xdr:rowOff>19405</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21272500" y="146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140055</xdr:rowOff>
    </xdr:from>
    <xdr:to>
      <xdr:col>116</xdr:col>
      <xdr:colOff>63500</xdr:colOff>
      <xdr:row>85</xdr:row>
      <xdr:rowOff>140512</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21323300" y="1471330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91084</xdr:rowOff>
    </xdr:from>
    <xdr:to>
      <xdr:col>107</xdr:col>
      <xdr:colOff>101600</xdr:colOff>
      <xdr:row>86</xdr:row>
      <xdr:rowOff>21234</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20383500" y="1466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140055</xdr:rowOff>
    </xdr:from>
    <xdr:to>
      <xdr:col>111</xdr:col>
      <xdr:colOff>177800</xdr:colOff>
      <xdr:row>85</xdr:row>
      <xdr:rowOff>141884</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flipV="1">
          <a:off x="20434300" y="1471330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92456</xdr:rowOff>
    </xdr:from>
    <xdr:to>
      <xdr:col>102</xdr:col>
      <xdr:colOff>165100</xdr:colOff>
      <xdr:row>86</xdr:row>
      <xdr:rowOff>22606</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9494500"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141884</xdr:rowOff>
    </xdr:from>
    <xdr:to>
      <xdr:col>107</xdr:col>
      <xdr:colOff>50800</xdr:colOff>
      <xdr:row>85</xdr:row>
      <xdr:rowOff>143256</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9545300" y="1471513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94284</xdr:rowOff>
    </xdr:from>
    <xdr:to>
      <xdr:col>98</xdr:col>
      <xdr:colOff>38100</xdr:colOff>
      <xdr:row>86</xdr:row>
      <xdr:rowOff>24434</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8605500" y="1466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143256</xdr:rowOff>
    </xdr:from>
    <xdr:to>
      <xdr:col>102</xdr:col>
      <xdr:colOff>114300</xdr:colOff>
      <xdr:row>85</xdr:row>
      <xdr:rowOff>145084</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8656300" y="14716506"/>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10532</xdr:rowOff>
    </xdr:from>
    <xdr:ext cx="469744" cy="259045"/>
    <xdr:sp macro="" textlink="">
      <xdr:nvSpPr>
        <xdr:cNvPr id="631" name="n_1mainValue【消防施設】&#10;一人当たり面積">
          <a:extLst>
            <a:ext uri="{FF2B5EF4-FFF2-40B4-BE49-F238E27FC236}">
              <a16:creationId xmlns:a16="http://schemas.microsoft.com/office/drawing/2014/main" id="{00000000-0008-0000-0F00-000077020000}"/>
            </a:ext>
          </a:extLst>
        </xdr:cNvPr>
        <xdr:cNvSpPr txBox="1"/>
      </xdr:nvSpPr>
      <xdr:spPr>
        <a:xfrm>
          <a:off x="21075727" y="1475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12361</xdr:rowOff>
    </xdr:from>
    <xdr:ext cx="469744" cy="259045"/>
    <xdr:sp macro="" textlink="">
      <xdr:nvSpPr>
        <xdr:cNvPr id="632" name="n_2mainValue【消防施設】&#10;一人当たり面積">
          <a:extLst>
            <a:ext uri="{FF2B5EF4-FFF2-40B4-BE49-F238E27FC236}">
              <a16:creationId xmlns:a16="http://schemas.microsoft.com/office/drawing/2014/main" id="{00000000-0008-0000-0F00-000078020000}"/>
            </a:ext>
          </a:extLst>
        </xdr:cNvPr>
        <xdr:cNvSpPr txBox="1"/>
      </xdr:nvSpPr>
      <xdr:spPr>
        <a:xfrm>
          <a:off x="20199427" y="1475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13733</xdr:rowOff>
    </xdr:from>
    <xdr:ext cx="469744" cy="259045"/>
    <xdr:sp macro="" textlink="">
      <xdr:nvSpPr>
        <xdr:cNvPr id="633" name="n_3mainValue【消防施設】&#10;一人当たり面積">
          <a:extLst>
            <a:ext uri="{FF2B5EF4-FFF2-40B4-BE49-F238E27FC236}">
              <a16:creationId xmlns:a16="http://schemas.microsoft.com/office/drawing/2014/main" id="{00000000-0008-0000-0F00-000079020000}"/>
            </a:ext>
          </a:extLst>
        </xdr:cNvPr>
        <xdr:cNvSpPr txBox="1"/>
      </xdr:nvSpPr>
      <xdr:spPr>
        <a:xfrm>
          <a:off x="19310427" y="1475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15561</xdr:rowOff>
    </xdr:from>
    <xdr:ext cx="469744" cy="259045"/>
    <xdr:sp macro="" textlink="">
      <xdr:nvSpPr>
        <xdr:cNvPr id="634" name="n_4mainValue【消防施設】&#10;一人当たり面積">
          <a:extLst>
            <a:ext uri="{FF2B5EF4-FFF2-40B4-BE49-F238E27FC236}">
              <a16:creationId xmlns:a16="http://schemas.microsoft.com/office/drawing/2014/main" id="{00000000-0008-0000-0F00-00007A020000}"/>
            </a:ext>
          </a:extLst>
        </xdr:cNvPr>
        <xdr:cNvSpPr txBox="1"/>
      </xdr:nvSpPr>
      <xdr:spPr>
        <a:xfrm>
          <a:off x="18421427" y="1476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a:extLst>
            <a:ext uri="{FF2B5EF4-FFF2-40B4-BE49-F238E27FC236}">
              <a16:creationId xmlns:a16="http://schemas.microsoft.com/office/drawing/2014/main" id="{00000000-0008-0000-0F00-00009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1" name="【庁舎】&#10;有形固定資産減価償却率最小値テキスト">
          <a:extLst>
            <a:ext uri="{FF2B5EF4-FFF2-40B4-BE49-F238E27FC236}">
              <a16:creationId xmlns:a16="http://schemas.microsoft.com/office/drawing/2014/main" id="{00000000-0008-0000-0F00-000095020000}"/>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3" name="【庁舎】&#10;有形固定資産減価償却率最大値テキスト">
          <a:extLst>
            <a:ext uri="{FF2B5EF4-FFF2-40B4-BE49-F238E27FC236}">
              <a16:creationId xmlns:a16="http://schemas.microsoft.com/office/drawing/2014/main" id="{00000000-0008-0000-0F00-000097020000}"/>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65" name="【庁舎】&#10;有形固定資産減価償却率平均値テキスト">
          <a:extLst>
            <a:ext uri="{FF2B5EF4-FFF2-40B4-BE49-F238E27FC236}">
              <a16:creationId xmlns:a16="http://schemas.microsoft.com/office/drawing/2014/main" id="{00000000-0008-0000-0F00-000099020000}"/>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88009</xdr:rowOff>
    </xdr:from>
    <xdr:ext cx="405111" cy="259045"/>
    <xdr:sp macro="" textlink="">
      <xdr:nvSpPr>
        <xdr:cNvPr id="668" name="n_1aveValue【庁舎】&#10;有形固定資産減価償却率">
          <a:extLst>
            <a:ext uri="{FF2B5EF4-FFF2-40B4-BE49-F238E27FC236}">
              <a16:creationId xmlns:a16="http://schemas.microsoft.com/office/drawing/2014/main" id="{00000000-0008-0000-0F00-00009C020000}"/>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134801</xdr:rowOff>
    </xdr:from>
    <xdr:to>
      <xdr:col>76</xdr:col>
      <xdr:colOff>165100</xdr:colOff>
      <xdr:row>105</xdr:row>
      <xdr:rowOff>64951</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81478</xdr:rowOff>
    </xdr:from>
    <xdr:ext cx="405111" cy="259045"/>
    <xdr:sp macro="" textlink="">
      <xdr:nvSpPr>
        <xdr:cNvPr id="670" name="n_2aveValue【庁舎】&#10;有形固定資産減価償却率">
          <a:extLst>
            <a:ext uri="{FF2B5EF4-FFF2-40B4-BE49-F238E27FC236}">
              <a16:creationId xmlns:a16="http://schemas.microsoft.com/office/drawing/2014/main" id="{00000000-0008-0000-0F00-00009E020000}"/>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129902</xdr:rowOff>
    </xdr:from>
    <xdr:to>
      <xdr:col>72</xdr:col>
      <xdr:colOff>38100</xdr:colOff>
      <xdr:row>105</xdr:row>
      <xdr:rowOff>60052</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76579</xdr:rowOff>
    </xdr:from>
    <xdr:ext cx="405111" cy="259045"/>
    <xdr:sp macro="" textlink="">
      <xdr:nvSpPr>
        <xdr:cNvPr id="672" name="n_3aveValue【庁舎】&#10;有形固定資産減価償却率">
          <a:extLst>
            <a:ext uri="{FF2B5EF4-FFF2-40B4-BE49-F238E27FC236}">
              <a16:creationId xmlns:a16="http://schemas.microsoft.com/office/drawing/2014/main" id="{00000000-0008-0000-0F00-0000A0020000}"/>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116839</xdr:rowOff>
    </xdr:from>
    <xdr:to>
      <xdr:col>67</xdr:col>
      <xdr:colOff>101600</xdr:colOff>
      <xdr:row>105</xdr:row>
      <xdr:rowOff>46989</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63516</xdr:rowOff>
    </xdr:from>
    <xdr:ext cx="405111" cy="259045"/>
    <xdr:sp macro="" textlink="">
      <xdr:nvSpPr>
        <xdr:cNvPr id="674" name="n_4aveValue【庁舎】&#10;有形固定資産減価償却率">
          <a:extLst>
            <a:ext uri="{FF2B5EF4-FFF2-40B4-BE49-F238E27FC236}">
              <a16:creationId xmlns:a16="http://schemas.microsoft.com/office/drawing/2014/main" id="{00000000-0008-0000-0F00-0000A202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58057</xdr:rowOff>
    </xdr:from>
    <xdr:to>
      <xdr:col>85</xdr:col>
      <xdr:colOff>177800</xdr:colOff>
      <xdr:row>108</xdr:row>
      <xdr:rowOff>159657</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6268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144434</xdr:rowOff>
    </xdr:from>
    <xdr:ext cx="405111" cy="259045"/>
    <xdr:sp macro="" textlink="">
      <xdr:nvSpPr>
        <xdr:cNvPr id="681" name="【庁舎】&#10;有形固定資産減価償却率該当値テキスト">
          <a:extLst>
            <a:ext uri="{FF2B5EF4-FFF2-40B4-BE49-F238E27FC236}">
              <a16:creationId xmlns:a16="http://schemas.microsoft.com/office/drawing/2014/main" id="{00000000-0008-0000-0F00-0000A9020000}"/>
            </a:ext>
          </a:extLst>
        </xdr:cNvPr>
        <xdr:cNvSpPr txBox="1"/>
      </xdr:nvSpPr>
      <xdr:spPr>
        <a:xfrm>
          <a:off x="16357600" y="1848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23768</xdr:rowOff>
    </xdr:from>
    <xdr:to>
      <xdr:col>81</xdr:col>
      <xdr:colOff>101600</xdr:colOff>
      <xdr:row>108</xdr:row>
      <xdr:rowOff>125368</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5430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74568</xdr:rowOff>
    </xdr:from>
    <xdr:to>
      <xdr:col>85</xdr:col>
      <xdr:colOff>127000</xdr:colOff>
      <xdr:row>108</xdr:row>
      <xdr:rowOff>108857</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5481300" y="1859116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162561</xdr:rowOff>
    </xdr:from>
    <xdr:to>
      <xdr:col>76</xdr:col>
      <xdr:colOff>165100</xdr:colOff>
      <xdr:row>108</xdr:row>
      <xdr:rowOff>92711</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4541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41911</xdr:rowOff>
    </xdr:from>
    <xdr:to>
      <xdr:col>81</xdr:col>
      <xdr:colOff>50800</xdr:colOff>
      <xdr:row>108</xdr:row>
      <xdr:rowOff>74568</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4592300" y="185585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131536</xdr:rowOff>
    </xdr:from>
    <xdr:to>
      <xdr:col>72</xdr:col>
      <xdr:colOff>38100</xdr:colOff>
      <xdr:row>108</xdr:row>
      <xdr:rowOff>61686</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3652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10886</xdr:rowOff>
    </xdr:from>
    <xdr:to>
      <xdr:col>76</xdr:col>
      <xdr:colOff>114300</xdr:colOff>
      <xdr:row>108</xdr:row>
      <xdr:rowOff>41911</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3703300" y="185274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98879</xdr:rowOff>
    </xdr:from>
    <xdr:to>
      <xdr:col>67</xdr:col>
      <xdr:colOff>101600</xdr:colOff>
      <xdr:row>108</xdr:row>
      <xdr:rowOff>29029</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276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149679</xdr:rowOff>
    </xdr:from>
    <xdr:to>
      <xdr:col>71</xdr:col>
      <xdr:colOff>177800</xdr:colOff>
      <xdr:row>108</xdr:row>
      <xdr:rowOff>10886</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2814300" y="184948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116495</xdr:rowOff>
    </xdr:from>
    <xdr:ext cx="405111" cy="259045"/>
    <xdr:sp macro="" textlink="">
      <xdr:nvSpPr>
        <xdr:cNvPr id="690" name="n_1mainValue【庁舎】&#10;有形固定資産減価償却率">
          <a:extLst>
            <a:ext uri="{FF2B5EF4-FFF2-40B4-BE49-F238E27FC236}">
              <a16:creationId xmlns:a16="http://schemas.microsoft.com/office/drawing/2014/main" id="{00000000-0008-0000-0F00-0000B2020000}"/>
            </a:ext>
          </a:extLst>
        </xdr:cNvPr>
        <xdr:cNvSpPr txBox="1"/>
      </xdr:nvSpPr>
      <xdr:spPr>
        <a:xfrm>
          <a:off x="15266044" y="1863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83838</xdr:rowOff>
    </xdr:from>
    <xdr:ext cx="405111" cy="259045"/>
    <xdr:sp macro="" textlink="">
      <xdr:nvSpPr>
        <xdr:cNvPr id="691" name="n_2mainValue【庁舎】&#10;有形固定資産減価償却率">
          <a:extLst>
            <a:ext uri="{FF2B5EF4-FFF2-40B4-BE49-F238E27FC236}">
              <a16:creationId xmlns:a16="http://schemas.microsoft.com/office/drawing/2014/main" id="{00000000-0008-0000-0F00-0000B3020000}"/>
            </a:ext>
          </a:extLst>
        </xdr:cNvPr>
        <xdr:cNvSpPr txBox="1"/>
      </xdr:nvSpPr>
      <xdr:spPr>
        <a:xfrm>
          <a:off x="143897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52813</xdr:rowOff>
    </xdr:from>
    <xdr:ext cx="405111" cy="259045"/>
    <xdr:sp macro="" textlink="">
      <xdr:nvSpPr>
        <xdr:cNvPr id="692" name="n_3mainValue【庁舎】&#10;有形固定資産減価償却率">
          <a:extLst>
            <a:ext uri="{FF2B5EF4-FFF2-40B4-BE49-F238E27FC236}">
              <a16:creationId xmlns:a16="http://schemas.microsoft.com/office/drawing/2014/main" id="{00000000-0008-0000-0F00-0000B4020000}"/>
            </a:ext>
          </a:extLst>
        </xdr:cNvPr>
        <xdr:cNvSpPr txBox="1"/>
      </xdr:nvSpPr>
      <xdr:spPr>
        <a:xfrm>
          <a:off x="13500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20156</xdr:rowOff>
    </xdr:from>
    <xdr:ext cx="405111" cy="259045"/>
    <xdr:sp macro="" textlink="">
      <xdr:nvSpPr>
        <xdr:cNvPr id="693" name="n_4mainValue【庁舎】&#10;有形固定資産減価償却率">
          <a:extLst>
            <a:ext uri="{FF2B5EF4-FFF2-40B4-BE49-F238E27FC236}">
              <a16:creationId xmlns:a16="http://schemas.microsoft.com/office/drawing/2014/main" id="{00000000-0008-0000-0F00-0000B5020000}"/>
            </a:ext>
          </a:extLst>
        </xdr:cNvPr>
        <xdr:cNvSpPr txBox="1"/>
      </xdr:nvSpPr>
      <xdr:spPr>
        <a:xfrm>
          <a:off x="12611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00000000-0008-0000-0F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0" name="【庁舎】&#10;一人当たり面積最小値テキスト">
          <a:extLst>
            <a:ext uri="{FF2B5EF4-FFF2-40B4-BE49-F238E27FC236}">
              <a16:creationId xmlns:a16="http://schemas.microsoft.com/office/drawing/2014/main" id="{00000000-0008-0000-0F00-0000D0020000}"/>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2" name="【庁舎】&#10;一人当たり面積最大値テキスト">
          <a:extLst>
            <a:ext uri="{FF2B5EF4-FFF2-40B4-BE49-F238E27FC236}">
              <a16:creationId xmlns:a16="http://schemas.microsoft.com/office/drawing/2014/main" id="{00000000-0008-0000-0F00-0000D2020000}"/>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724" name="【庁舎】&#10;一人当たり面積平均値テキスト">
          <a:extLst>
            <a:ext uri="{FF2B5EF4-FFF2-40B4-BE49-F238E27FC236}">
              <a16:creationId xmlns:a16="http://schemas.microsoft.com/office/drawing/2014/main" id="{00000000-0008-0000-0F00-0000D4020000}"/>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170197</xdr:rowOff>
    </xdr:from>
    <xdr:ext cx="469744" cy="259045"/>
    <xdr:sp macro="" textlink="">
      <xdr:nvSpPr>
        <xdr:cNvPr id="727" name="n_1aveValue【庁舎】&#10;一人当たり面積">
          <a:extLst>
            <a:ext uri="{FF2B5EF4-FFF2-40B4-BE49-F238E27FC236}">
              <a16:creationId xmlns:a16="http://schemas.microsoft.com/office/drawing/2014/main" id="{00000000-0008-0000-0F00-0000D7020000}"/>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67311</xdr:rowOff>
    </xdr:from>
    <xdr:to>
      <xdr:col>107</xdr:col>
      <xdr:colOff>101600</xdr:colOff>
      <xdr:row>105</xdr:row>
      <xdr:rowOff>168911</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13988</xdr:rowOff>
    </xdr:from>
    <xdr:ext cx="469744" cy="259045"/>
    <xdr:sp macro="" textlink="">
      <xdr:nvSpPr>
        <xdr:cNvPr id="729" name="n_2aveValue【庁舎】&#10;一人当たり面積">
          <a:extLst>
            <a:ext uri="{FF2B5EF4-FFF2-40B4-BE49-F238E27FC236}">
              <a16:creationId xmlns:a16="http://schemas.microsoft.com/office/drawing/2014/main" id="{00000000-0008-0000-0F00-0000D9020000}"/>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52070</xdr:rowOff>
    </xdr:from>
    <xdr:to>
      <xdr:col>102</xdr:col>
      <xdr:colOff>165100</xdr:colOff>
      <xdr:row>105</xdr:row>
      <xdr:rowOff>153670</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103</xdr:row>
      <xdr:rowOff>170197</xdr:rowOff>
    </xdr:from>
    <xdr:ext cx="469744" cy="259045"/>
    <xdr:sp macro="" textlink="">
      <xdr:nvSpPr>
        <xdr:cNvPr id="731" name="n_3aveValue【庁舎】&#10;一人当たり面積">
          <a:extLst>
            <a:ext uri="{FF2B5EF4-FFF2-40B4-BE49-F238E27FC236}">
              <a16:creationId xmlns:a16="http://schemas.microsoft.com/office/drawing/2014/main" id="{00000000-0008-0000-0F00-0000DB020000}"/>
            </a:ext>
          </a:extLst>
        </xdr:cNvPr>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70576</xdr:rowOff>
    </xdr:from>
    <xdr:to>
      <xdr:col>98</xdr:col>
      <xdr:colOff>38100</xdr:colOff>
      <xdr:row>106</xdr:row>
      <xdr:rowOff>726</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17253</xdr:rowOff>
    </xdr:from>
    <xdr:ext cx="469744" cy="259045"/>
    <xdr:sp macro="" textlink="">
      <xdr:nvSpPr>
        <xdr:cNvPr id="733" name="n_4aveValue【庁舎】&#10;一人当たり面積">
          <a:extLst>
            <a:ext uri="{FF2B5EF4-FFF2-40B4-BE49-F238E27FC236}">
              <a16:creationId xmlns:a16="http://schemas.microsoft.com/office/drawing/2014/main" id="{00000000-0008-0000-0F00-0000DD020000}"/>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96157</xdr:rowOff>
    </xdr:from>
    <xdr:to>
      <xdr:col>116</xdr:col>
      <xdr:colOff>114300</xdr:colOff>
      <xdr:row>107</xdr:row>
      <xdr:rowOff>26307</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22110700" y="1826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74584</xdr:rowOff>
    </xdr:from>
    <xdr:ext cx="469744" cy="259045"/>
    <xdr:sp macro="" textlink="">
      <xdr:nvSpPr>
        <xdr:cNvPr id="740" name="【庁舎】&#10;一人当たり面積該当値テキスト">
          <a:extLst>
            <a:ext uri="{FF2B5EF4-FFF2-40B4-BE49-F238E27FC236}">
              <a16:creationId xmlns:a16="http://schemas.microsoft.com/office/drawing/2014/main" id="{00000000-0008-0000-0F00-0000E4020000}"/>
            </a:ext>
          </a:extLst>
        </xdr:cNvPr>
        <xdr:cNvSpPr txBox="1"/>
      </xdr:nvSpPr>
      <xdr:spPr>
        <a:xfrm>
          <a:off x="22199600" y="1824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105955</xdr:rowOff>
    </xdr:from>
    <xdr:to>
      <xdr:col>112</xdr:col>
      <xdr:colOff>38100</xdr:colOff>
      <xdr:row>107</xdr:row>
      <xdr:rowOff>36105</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21272500" y="1827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146957</xdr:rowOff>
    </xdr:from>
    <xdr:to>
      <xdr:col>116</xdr:col>
      <xdr:colOff>63500</xdr:colOff>
      <xdr:row>106</xdr:row>
      <xdr:rowOff>156755</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21323300" y="1832065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115751</xdr:rowOff>
    </xdr:from>
    <xdr:to>
      <xdr:col>107</xdr:col>
      <xdr:colOff>101600</xdr:colOff>
      <xdr:row>107</xdr:row>
      <xdr:rowOff>45901</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20383500" y="182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156755</xdr:rowOff>
    </xdr:from>
    <xdr:to>
      <xdr:col>111</xdr:col>
      <xdr:colOff>177800</xdr:colOff>
      <xdr:row>106</xdr:row>
      <xdr:rowOff>166551</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flipV="1">
          <a:off x="20434300" y="1833045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9494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166551</xdr:rowOff>
    </xdr:from>
    <xdr:to>
      <xdr:col>107</xdr:col>
      <xdr:colOff>50800</xdr:colOff>
      <xdr:row>107</xdr:row>
      <xdr:rowOff>3811</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9545300" y="18340251"/>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133169</xdr:rowOff>
    </xdr:from>
    <xdr:to>
      <xdr:col>98</xdr:col>
      <xdr:colOff>38100</xdr:colOff>
      <xdr:row>107</xdr:row>
      <xdr:rowOff>63319</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8605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3811</xdr:rowOff>
    </xdr:from>
    <xdr:to>
      <xdr:col>102</xdr:col>
      <xdr:colOff>114300</xdr:colOff>
      <xdr:row>107</xdr:row>
      <xdr:rowOff>12519</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8656300" y="18348961"/>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27232</xdr:rowOff>
    </xdr:from>
    <xdr:ext cx="469744" cy="259045"/>
    <xdr:sp macro="" textlink="">
      <xdr:nvSpPr>
        <xdr:cNvPr id="749" name="n_1mainValue【庁舎】&#10;一人当たり面積">
          <a:extLst>
            <a:ext uri="{FF2B5EF4-FFF2-40B4-BE49-F238E27FC236}">
              <a16:creationId xmlns:a16="http://schemas.microsoft.com/office/drawing/2014/main" id="{00000000-0008-0000-0F00-0000ED020000}"/>
            </a:ext>
          </a:extLst>
        </xdr:cNvPr>
        <xdr:cNvSpPr txBox="1"/>
      </xdr:nvSpPr>
      <xdr:spPr>
        <a:xfrm>
          <a:off x="21075727" y="1837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37028</xdr:rowOff>
    </xdr:from>
    <xdr:ext cx="469744" cy="259045"/>
    <xdr:sp macro="" textlink="">
      <xdr:nvSpPr>
        <xdr:cNvPr id="750" name="n_2mainValue【庁舎】&#10;一人当たり面積">
          <a:extLst>
            <a:ext uri="{FF2B5EF4-FFF2-40B4-BE49-F238E27FC236}">
              <a16:creationId xmlns:a16="http://schemas.microsoft.com/office/drawing/2014/main" id="{00000000-0008-0000-0F00-0000EE020000}"/>
            </a:ext>
          </a:extLst>
        </xdr:cNvPr>
        <xdr:cNvSpPr txBox="1"/>
      </xdr:nvSpPr>
      <xdr:spPr>
        <a:xfrm>
          <a:off x="20199427" y="1838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751" name="n_3mainValue【庁舎】&#10;一人当たり面積">
          <a:extLst>
            <a:ext uri="{FF2B5EF4-FFF2-40B4-BE49-F238E27FC236}">
              <a16:creationId xmlns:a16="http://schemas.microsoft.com/office/drawing/2014/main" id="{00000000-0008-0000-0F00-0000EF020000}"/>
            </a:ext>
          </a:extLst>
        </xdr:cNvPr>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54446</xdr:rowOff>
    </xdr:from>
    <xdr:ext cx="469744" cy="259045"/>
    <xdr:sp macro="" textlink="">
      <xdr:nvSpPr>
        <xdr:cNvPr id="752" name="n_4mainValue【庁舎】&#10;一人当たり面積">
          <a:extLst>
            <a:ext uri="{FF2B5EF4-FFF2-40B4-BE49-F238E27FC236}">
              <a16:creationId xmlns:a16="http://schemas.microsoft.com/office/drawing/2014/main" id="{00000000-0008-0000-0F00-0000F0020000}"/>
            </a:ext>
          </a:extLst>
        </xdr:cNvPr>
        <xdr:cNvSpPr txBox="1"/>
      </xdr:nvSpPr>
      <xdr:spPr>
        <a:xfrm>
          <a:off x="18421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00000000-0008-0000-0F00-0000F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図書館について、令和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年度に新図書館建設が完了し、有形固定資産減価償却率が大幅に改善し、類似団体平均を大きく下回っている。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一方で、体育館・プールおよび福祉施設については老朽化が進み、類似団体平均を上回っている状況である。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また、庁舎についても類似団体平均を大きく上回って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近年は、維持修繕に係る費用も増加傾向にあることから、公共施設管理計画に基づき、計画的な更新整備・長寿命化や施設の統廃合を検討していく必要がある。</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6,257
6,172
224.70
6,841,625
6,723,315
42,896
4,063,746
8,097,223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人口減少や、全国平均を大きく上回る高齢化率（令和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月時点</a:t>
          </a:r>
          <a:r>
            <a:rPr kumimoji="1" lang="en-US" altLang="ja-JP" sz="1300">
              <a:latin typeface="ＭＳ Ｐゴシック" panose="020B0600070205080204" pitchFamily="50" charset="-128"/>
              <a:ea typeface="ＭＳ Ｐゴシック" panose="020B0600070205080204" pitchFamily="50" charset="-128"/>
            </a:rPr>
            <a:t>45.56</a:t>
          </a:r>
          <a:r>
            <a:rPr kumimoji="1" lang="ja-JP" altLang="en-US" sz="1300">
              <a:latin typeface="ＭＳ Ｐゴシック" panose="020B0600070205080204" pitchFamily="50" charset="-128"/>
              <a:ea typeface="ＭＳ Ｐゴシック" panose="020B0600070205080204" pitchFamily="50" charset="-128"/>
            </a:rPr>
            <a:t>％）に加え、税収入減等により財政基盤が弱く、類似団体平均を下回っている。定員適正化計画に基づく適正な定員管理による人件費、投資的経費の抑制等歳出削減を実施するとともに、町税滞納額圧縮など徴収業務強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78462"/>
          <a:ext cx="0" cy="13280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37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406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82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784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337576"/>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6972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12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337576"/>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13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691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326085"/>
          <a:ext cx="8128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12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690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32608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0977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687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0977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687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29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200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28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373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28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37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275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36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2752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36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大型建設事業にかかる公債費負担増や病院繰出金が高水準であることが要因となり、類似団体平均を上回っている。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年度のピークを越えて減少傾向であったが、近年の大型建設事業実施に伴い平成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年度から増加傾向で、令和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成した新図書館建設事業などの償還が始まったため、今後さらに増加する見込みである。起債額の抑制及び民営化や指定管理委託も含めた事業見直し、定員適正化計画に基づいた人員配置、予算編成段階での経常経費削減に努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514850" y="9608291"/>
          <a:ext cx="0" cy="1298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45847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10906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4584700" y="936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25950" y="96082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40429</xdr:rowOff>
    </xdr:from>
    <xdr:to>
      <xdr:col>23</xdr:col>
      <xdr:colOff>133350</xdr:colOff>
      <xdr:row>62</xdr:row>
      <xdr:rowOff>84667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752850" y="10276629"/>
          <a:ext cx="762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4584700" y="9952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464050" y="101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161607</xdr:rowOff>
    </xdr:from>
    <xdr:to>
      <xdr:col>19</xdr:col>
      <xdr:colOff>133350</xdr:colOff>
      <xdr:row>62</xdr:row>
      <xdr:rowOff>40429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940050" y="10232707"/>
          <a:ext cx="812800" cy="4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702050" y="1007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409950" y="9858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161607</xdr:rowOff>
    </xdr:from>
    <xdr:to>
      <xdr:col>15</xdr:col>
      <xdr:colOff>82550</xdr:colOff>
      <xdr:row>62</xdr:row>
      <xdr:rowOff>50482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127250" y="10232707"/>
          <a:ext cx="8128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889250" y="100113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597150" y="978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50482</xdr:rowOff>
    </xdr:from>
    <xdr:to>
      <xdr:col>11</xdr:col>
      <xdr:colOff>31750</xdr:colOff>
      <xdr:row>62</xdr:row>
      <xdr:rowOff>106786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333500" y="10286682"/>
          <a:ext cx="79375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095500" y="101014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784350" y="988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282700" y="101296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971550" y="990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464050" y="1027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5944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4584700" y="1024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161079</xdr:rowOff>
    </xdr:from>
    <xdr:to>
      <xdr:col>19</xdr:col>
      <xdr:colOff>184150</xdr:colOff>
      <xdr:row>62</xdr:row>
      <xdr:rowOff>91229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702050" y="102321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409950" y="1031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110807</xdr:rowOff>
    </xdr:from>
    <xdr:to>
      <xdr:col>15</xdr:col>
      <xdr:colOff>133350</xdr:colOff>
      <xdr:row>62</xdr:row>
      <xdr:rowOff>40957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889250" y="101819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25734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597150" y="10261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171132</xdr:rowOff>
    </xdr:from>
    <xdr:to>
      <xdr:col>11</xdr:col>
      <xdr:colOff>82550</xdr:colOff>
      <xdr:row>62</xdr:row>
      <xdr:rowOff>101282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095500" y="102358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86059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784350" y="103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55986</xdr:rowOff>
    </xdr:from>
    <xdr:to>
      <xdr:col>7</xdr:col>
      <xdr:colOff>31750</xdr:colOff>
      <xdr:row>62</xdr:row>
      <xdr:rowOff>157586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282700" y="102921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142363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971550" y="103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[346,174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の乖離について例年並みとなったが、依然として平均を上回っている状況である。給食センター、保育園が直営であることや林業関係、人権同和政策の充実のため人員を配置していること、また、保有する公共施設の老朽化にともなう維持管理費の増加も要因の一つである。定員適正化計画に基づく適正な定員管理による人件費削減及び、指定管理者制度の導入による委託化をすすめ、経費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416390"/>
          <a:ext cx="0" cy="1273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66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689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17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416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12298</xdr:rowOff>
    </xdr:from>
    <xdr:to>
      <xdr:col>23</xdr:col>
      <xdr:colOff>133350</xdr:colOff>
      <xdr:row>82</xdr:row>
      <xdr:rowOff>20207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752850" y="13550498"/>
          <a:ext cx="762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330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4793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12298</xdr:rowOff>
    </xdr:from>
    <xdr:to>
      <xdr:col>19</xdr:col>
      <xdr:colOff>133350</xdr:colOff>
      <xdr:row>82</xdr:row>
      <xdr:rowOff>41701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940050" y="13550498"/>
          <a:ext cx="812800" cy="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4720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324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153933</xdr:rowOff>
    </xdr:from>
    <xdr:to>
      <xdr:col>15</xdr:col>
      <xdr:colOff>82550</xdr:colOff>
      <xdr:row>82</xdr:row>
      <xdr:rowOff>41701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527033"/>
          <a:ext cx="812800" cy="5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4583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23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120506</xdr:rowOff>
    </xdr:from>
    <xdr:to>
      <xdr:col>11</xdr:col>
      <xdr:colOff>31750</xdr:colOff>
      <xdr:row>81</xdr:row>
      <xdr:rowOff>153933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3493606"/>
          <a:ext cx="793750" cy="3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4382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21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4210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20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140857</xdr:rowOff>
    </xdr:from>
    <xdr:to>
      <xdr:col>23</xdr:col>
      <xdr:colOff>184150</xdr:colOff>
      <xdr:row>82</xdr:row>
      <xdr:rowOff>71007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35139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112934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34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132948</xdr:rowOff>
    </xdr:from>
    <xdr:to>
      <xdr:col>19</xdr:col>
      <xdr:colOff>184150</xdr:colOff>
      <xdr:row>82</xdr:row>
      <xdr:rowOff>63098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35060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47875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3586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162351</xdr:rowOff>
    </xdr:from>
    <xdr:to>
      <xdr:col>15</xdr:col>
      <xdr:colOff>133350</xdr:colOff>
      <xdr:row>82</xdr:row>
      <xdr:rowOff>92501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5354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77278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61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103133</xdr:rowOff>
    </xdr:from>
    <xdr:to>
      <xdr:col>11</xdr:col>
      <xdr:colOff>82550</xdr:colOff>
      <xdr:row>82</xdr:row>
      <xdr:rowOff>33283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4762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18060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55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69706</xdr:rowOff>
    </xdr:from>
    <xdr:to>
      <xdr:col>7</xdr:col>
      <xdr:colOff>31750</xdr:colOff>
      <xdr:row>81</xdr:row>
      <xdr:rowOff>171306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4428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52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年度から給与の総合的見直しが実施され、職員の退職、新規採用による若返りが進んでいる。令和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年度は前年度と同値で、類似団体平均を下回った。引き続き人件費削減に向けた努力を行うとともに、定員適正化計画に基づく職員採用の計画的な実施を推進していく。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433778"/>
          <a:ext cx="0" cy="128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69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7235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189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433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162984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712950" y="13910734"/>
          <a:ext cx="762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019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30500" y="140412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15522</xdr:rowOff>
    </xdr:from>
    <xdr:to>
      <xdr:col>77</xdr:col>
      <xdr:colOff>44450</xdr:colOff>
      <xdr:row>84</xdr:row>
      <xdr:rowOff>42334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906500" y="13883922"/>
          <a:ext cx="80645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8500" y="140412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4127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28928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106400" y="13883922"/>
          <a:ext cx="8001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40342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411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28928</xdr:rowOff>
    </xdr:from>
    <xdr:to>
      <xdr:col>68</xdr:col>
      <xdr:colOff>152400</xdr:colOff>
      <xdr:row>85</xdr:row>
      <xdr:rowOff>4939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293600" y="13897328"/>
          <a:ext cx="812800" cy="14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400739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40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39805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375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30500" y="139805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383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8500" y="138662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364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136172</xdr:rowOff>
    </xdr:from>
    <xdr:to>
      <xdr:col>73</xdr:col>
      <xdr:colOff>44450</xdr:colOff>
      <xdr:row>84</xdr:row>
      <xdr:rowOff>66322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38394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361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149578</xdr:rowOff>
    </xdr:from>
    <xdr:to>
      <xdr:col>68</xdr:col>
      <xdr:colOff>203200</xdr:colOff>
      <xdr:row>84</xdr:row>
      <xdr:rowOff>79728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3852878"/>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36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39939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40516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407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給食センター・保育園が直営であることから、類似団体平均を上回る職員数となっている。</a:t>
          </a:r>
        </a:p>
        <a:p>
          <a:r>
            <a:rPr kumimoji="1" lang="ja-JP" altLang="en-US" sz="1300">
              <a:latin typeface="ＭＳ Ｐゴシック" panose="020B0600070205080204" pitchFamily="50" charset="-128"/>
              <a:ea typeface="ＭＳ Ｐゴシック" panose="020B0600070205080204" pitchFamily="50" charset="-128"/>
            </a:rPr>
            <a:t>　給食センターの外部委託等を検討するとともに、適切な定員管理に努める。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979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817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68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5474950" y="9729946"/>
          <a:ext cx="0" cy="1169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5563850" y="1087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405100" y="10899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5563850" y="947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405100" y="9729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161481</xdr:rowOff>
    </xdr:from>
    <xdr:to>
      <xdr:col>81</xdr:col>
      <xdr:colOff>44450</xdr:colOff>
      <xdr:row>63</xdr:row>
      <xdr:rowOff>40704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712950" y="10397681"/>
          <a:ext cx="7620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5563850" y="9853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430500" y="100024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105981</xdr:rowOff>
    </xdr:from>
    <xdr:to>
      <xdr:col>77</xdr:col>
      <xdr:colOff>44450</xdr:colOff>
      <xdr:row>62</xdr:row>
      <xdr:rowOff>161481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906500" y="10342181"/>
          <a:ext cx="806450" cy="5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668500" y="99909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370050" y="976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79439</xdr:rowOff>
    </xdr:from>
    <xdr:to>
      <xdr:col>72</xdr:col>
      <xdr:colOff>203200</xdr:colOff>
      <xdr:row>62</xdr:row>
      <xdr:rowOff>105981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106400" y="10315639"/>
          <a:ext cx="8001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868400" y="99692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557250" y="97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43847</xdr:rowOff>
    </xdr:from>
    <xdr:to>
      <xdr:col>68</xdr:col>
      <xdr:colOff>152400</xdr:colOff>
      <xdr:row>62</xdr:row>
      <xdr:rowOff>79439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2293600" y="10280047"/>
          <a:ext cx="812800" cy="3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055600" y="9962642"/>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2763500" y="973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2242800" y="99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1950700" y="973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161354</xdr:rowOff>
    </xdr:from>
    <xdr:to>
      <xdr:col>81</xdr:col>
      <xdr:colOff>95250</xdr:colOff>
      <xdr:row>63</xdr:row>
      <xdr:rowOff>91504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430500" y="103975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133431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5563850" y="1036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110681</xdr:rowOff>
    </xdr:from>
    <xdr:to>
      <xdr:col>77</xdr:col>
      <xdr:colOff>95250</xdr:colOff>
      <xdr:row>63</xdr:row>
      <xdr:rowOff>40831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668500" y="103468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25608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370050" y="10426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55181</xdr:rowOff>
    </xdr:from>
    <xdr:to>
      <xdr:col>73</xdr:col>
      <xdr:colOff>44450</xdr:colOff>
      <xdr:row>62</xdr:row>
      <xdr:rowOff>156781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868400" y="102913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141558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557250" y="1037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28639</xdr:rowOff>
    </xdr:from>
    <xdr:to>
      <xdr:col>68</xdr:col>
      <xdr:colOff>203200</xdr:colOff>
      <xdr:row>62</xdr:row>
      <xdr:rowOff>130239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055600" y="10264839"/>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115016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763500" y="10351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164497</xdr:rowOff>
    </xdr:from>
    <xdr:to>
      <xdr:col>64</xdr:col>
      <xdr:colOff>152400</xdr:colOff>
      <xdr:row>62</xdr:row>
      <xdr:rowOff>94647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2242800" y="102355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79424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1950700" y="10315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年度に完成した図書館の地方債償還が始まったことで昨年度より悪化している。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a:t>
          </a:r>
          <a:r>
            <a:rPr kumimoji="1" lang="en-US" altLang="ja-JP" sz="1300">
              <a:latin typeface="ＭＳ Ｐゴシック" panose="020B0600070205080204" pitchFamily="50" charset="-128"/>
              <a:ea typeface="ＭＳ Ｐゴシック" panose="020B0600070205080204" pitchFamily="50" charset="-128"/>
            </a:rPr>
            <a:t>IRU</a:t>
          </a:r>
          <a:r>
            <a:rPr kumimoji="1" lang="ja-JP" altLang="en-US" sz="1300">
              <a:latin typeface="ＭＳ Ｐゴシック" panose="020B0600070205080204" pitchFamily="50" charset="-128"/>
              <a:ea typeface="ＭＳ Ｐゴシック" panose="020B0600070205080204" pitchFamily="50" charset="-128"/>
            </a:rPr>
            <a:t>機器更改など大規模事業の地方債償還が控えており、令和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年度にピークを迎える想定である。地方債発行額の縮小を行っていくとともに、適切な事業規模の検討、計画的な事業実施による発行額の平準化を行っていく必要がある。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7429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6959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6496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60325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5474950" y="6175756"/>
          <a:ext cx="0" cy="10574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5563850" y="720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405100" y="7233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5563850" y="5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405100" y="61757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43</xdr:row>
      <xdr:rowOff>22860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4712950" y="7065772"/>
          <a:ext cx="762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5563850" y="6689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430500" y="68379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88138</xdr:rowOff>
    </xdr:from>
    <xdr:to>
      <xdr:col>77</xdr:col>
      <xdr:colOff>44450</xdr:colOff>
      <xdr:row>42</xdr:row>
      <xdr:rowOff>131572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3906500" y="7022338"/>
          <a:ext cx="80645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668500" y="683310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370050" y="6608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49530</xdr:rowOff>
    </xdr:from>
    <xdr:to>
      <xdr:col>72</xdr:col>
      <xdr:colOff>203200</xdr:colOff>
      <xdr:row>42</xdr:row>
      <xdr:rowOff>88138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3106400" y="6983730"/>
          <a:ext cx="8001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868400" y="6818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557250" y="660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30226</xdr:rowOff>
    </xdr:from>
    <xdr:to>
      <xdr:col>68</xdr:col>
      <xdr:colOff>152400</xdr:colOff>
      <xdr:row>42</xdr:row>
      <xdr:rowOff>49530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293600" y="6964426"/>
          <a:ext cx="8128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055600" y="681863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2763500" y="660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2242800" y="68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1950700" y="658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430500" y="70777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39387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5563850" y="697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80772</xdr:rowOff>
    </xdr:from>
    <xdr:to>
      <xdr:col>77</xdr:col>
      <xdr:colOff>95250</xdr:colOff>
      <xdr:row>43</xdr:row>
      <xdr:rowOff>10922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668500" y="70149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167149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370050" y="71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37338</xdr:rowOff>
    </xdr:from>
    <xdr:to>
      <xdr:col>73</xdr:col>
      <xdr:colOff>44450</xdr:colOff>
      <xdr:row>42</xdr:row>
      <xdr:rowOff>138938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868400" y="69715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123715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557250" y="705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055600" y="693293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763500" y="701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150876</xdr:rowOff>
    </xdr:from>
    <xdr:to>
      <xdr:col>64</xdr:col>
      <xdr:colOff>152400</xdr:colOff>
      <xdr:row>42</xdr:row>
      <xdr:rowOff>81026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2242800" y="69199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65803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1950700" y="700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一般会計の償還額が地方債借入額を上回ったことで償還が進展し、前年度から</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減少した。依然として類似団体平均を大きく上回っており、特に近年の大型建設事業実施に伴い増加している地方債現在高は懸念事項である。今後は、事業実施の時期や規模等適切な検討を行い、将来負担の削減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5474950" y="2230664"/>
          <a:ext cx="0" cy="1463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5563850" y="366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5405100" y="36937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65254</xdr:rowOff>
    </xdr:from>
    <xdr:to>
      <xdr:col>81</xdr:col>
      <xdr:colOff>44450</xdr:colOff>
      <xdr:row>16</xdr:row>
      <xdr:rowOff>142240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4712950" y="2706854"/>
          <a:ext cx="762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5563850" y="204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142240</xdr:rowOff>
    </xdr:from>
    <xdr:to>
      <xdr:col>77</xdr:col>
      <xdr:colOff>44450</xdr:colOff>
      <xdr:row>18</xdr:row>
      <xdr:rowOff>77410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906500" y="2783840"/>
          <a:ext cx="806450" cy="26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668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370050" y="196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33746</xdr:rowOff>
    </xdr:from>
    <xdr:to>
      <xdr:col>72</xdr:col>
      <xdr:colOff>203200</xdr:colOff>
      <xdr:row>18</xdr:row>
      <xdr:rowOff>77410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106400" y="3005546"/>
          <a:ext cx="8001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868400" y="2179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55725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33746</xdr:rowOff>
    </xdr:from>
    <xdr:to>
      <xdr:col>68</xdr:col>
      <xdr:colOff>152400</xdr:colOff>
      <xdr:row>19</xdr:row>
      <xdr:rowOff>76019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2293600" y="3005546"/>
          <a:ext cx="812800" cy="20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055600" y="217986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27635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2242800" y="217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1950700" y="196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14454</xdr:rowOff>
    </xdr:from>
    <xdr:to>
      <xdr:col>81</xdr:col>
      <xdr:colOff>95250</xdr:colOff>
      <xdr:row>16</xdr:row>
      <xdr:rowOff>116054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430500" y="265605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157981</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5563850" y="263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91440</xdr:rowOff>
    </xdr:from>
    <xdr:to>
      <xdr:col>77</xdr:col>
      <xdr:colOff>95250</xdr:colOff>
      <xdr:row>17</xdr:row>
      <xdr:rowOff>21590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668500" y="27330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6367</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370050" y="2813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26610</xdr:rowOff>
    </xdr:from>
    <xdr:to>
      <xdr:col>73</xdr:col>
      <xdr:colOff>44450</xdr:colOff>
      <xdr:row>18</xdr:row>
      <xdr:rowOff>128210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868400" y="2998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112987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557250" y="308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154396</xdr:rowOff>
    </xdr:from>
    <xdr:to>
      <xdr:col>68</xdr:col>
      <xdr:colOff>203200</xdr:colOff>
      <xdr:row>18</xdr:row>
      <xdr:rowOff>84546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055600" y="296109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69323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2763500" y="304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25219</xdr:rowOff>
    </xdr:from>
    <xdr:to>
      <xdr:col>64</xdr:col>
      <xdr:colOff>152400</xdr:colOff>
      <xdr:row>19</xdr:row>
      <xdr:rowOff>126819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2242800" y="316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111596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1950700" y="32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6,257
6,172
224.70
6,841,625
6,723,315
42,896
4,063,746
8,097,223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比率は前年度と同値であり、類似団体平均を下回っているが、給与改定等により人件費全体では増額となっている。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今後も定員適正化計画に基づく計画的な職員採用を実施し、人件費の抑制に努める。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45000" y="5522722"/>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33900" y="691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71975" y="69377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33900" y="527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55227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79825" y="609346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33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410075" y="6118606"/>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860675" y="6093460"/>
          <a:ext cx="81915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35375" y="61020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321050" y="6182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35175" y="6119114"/>
          <a:ext cx="8255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809875" y="60792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511425" y="6159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25550" y="6075172"/>
          <a:ext cx="809625" cy="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000250" y="6168898"/>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85925" y="62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74750" y="6102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6300" y="6182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410075" y="60426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33900" y="5894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35375" y="60426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321050" y="5817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131064</xdr:rowOff>
    </xdr:from>
    <xdr:to>
      <xdr:col>15</xdr:col>
      <xdr:colOff>149225</xdr:colOff>
      <xdr:row>37</xdr:row>
      <xdr:rowOff>61214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809875" y="6074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511425" y="584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000250" y="612317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126255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85925" y="590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74750" y="60243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6300" y="57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治体システムの標準化や国の制度改正にともなう内部情報系システムの委託料が高止まりしており、類似団体平均と比べても上回っている状態である。通常経費については現状維持し、業務効率化・経費削減により経費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208250" y="22694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28445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119350" y="36449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284450" y="201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22694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17</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433550" y="286893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284450" y="2622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157450" y="2771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623925" y="2730500"/>
          <a:ext cx="809625"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382750" y="2733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084300" y="2508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2798425" y="2700020"/>
          <a:ext cx="8255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573125" y="26644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258800" y="244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17</xdr:row>
      <xdr:rowOff>85090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1972925" y="2700020"/>
          <a:ext cx="825500" cy="19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747625" y="268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449175" y="277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938000" y="28181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623675" y="259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157450" y="283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284450" y="280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382750" y="28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084300" y="290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573125" y="2679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258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747625" y="26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449175" y="24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938000" y="28409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623675" y="292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ポイント比率が増加した要因として、物価高騰対策に係る給付金の増額などがあげられる。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人口減による医療扶助等の対象者の減少が緩やかに続いていくことが推測されるが、依然として高齢化率が全国平均を上回っている状態であるため、今後も適切な事業運営に努める。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445000" y="898525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5339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371975" y="10306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5339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371975" y="8985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679825" y="9480550"/>
          <a:ext cx="7651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533900" y="928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410075" y="9429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860675" y="9480550"/>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635375" y="9398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321050" y="917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035175" y="9480550"/>
          <a:ext cx="825500" cy="18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809875" y="9398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511425" y="917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59</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225550" y="9664700"/>
          <a:ext cx="809625"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000250" y="9429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685925" y="921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174750" y="9544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8763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410075" y="9486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48277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533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635375" y="94297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321050" y="951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809875"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511425"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000250" y="96139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685925"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133350</xdr:rowOff>
    </xdr:from>
    <xdr:to>
      <xdr:col>6</xdr:col>
      <xdr:colOff>171450</xdr:colOff>
      <xdr:row>59</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174750" y="970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8763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ポイント大幅に減少しているが、公共下水道事業会計・農業集落排水事業会計が公営企業会計に移行したことにより性質が補助費等に振り替わったことが主な要因である。</a:t>
          </a:r>
        </a:p>
        <a:p>
          <a:r>
            <a:rPr kumimoji="1" lang="ja-JP" altLang="en-US" sz="1300">
              <a:latin typeface="ＭＳ Ｐゴシック" panose="020B0600070205080204" pitchFamily="50" charset="-128"/>
              <a:ea typeface="ＭＳ Ｐゴシック" panose="020B0600070205080204" pitchFamily="50" charset="-128"/>
            </a:rPr>
            <a:t>　それぞれの会計において保有施設の老朽化による維持管理が増加傾向にあるため、施設管理計画に基づく適正な管理を行い、経費削減に努める。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59</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208250" y="875919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87647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5284450" y="982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115570</xdr:rowOff>
    </xdr:from>
    <xdr:to>
      <xdr:col>82</xdr:col>
      <xdr:colOff>196850</xdr:colOff>
      <xdr:row>59</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119350" y="98564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5284450" y="85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119350" y="875919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59</xdr:row>
      <xdr:rowOff>24130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433550" y="9243060"/>
          <a:ext cx="77470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135907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5284450" y="9216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157450" y="9244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24130</xdr:rowOff>
    </xdr:from>
    <xdr:to>
      <xdr:col>78</xdr:col>
      <xdr:colOff>69850</xdr:colOff>
      <xdr:row>59</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623925" y="9765030"/>
          <a:ext cx="809625"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382750" y="92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0843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59</xdr:row>
      <xdr:rowOff>130810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2798425" y="9833610"/>
          <a:ext cx="8255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573125" y="9276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25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60</xdr:row>
      <xdr:rowOff>96520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1972925" y="9871710"/>
          <a:ext cx="825500"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747625" y="9352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449175" y="912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1938000" y="9398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1623675" y="917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157450" y="9198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528445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144780</xdr:rowOff>
    </xdr:from>
    <xdr:to>
      <xdr:col>78</xdr:col>
      <xdr:colOff>120650</xdr:colOff>
      <xdr:row>59</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382750" y="9720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084300" y="9800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573125" y="9782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258800" y="98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747625" y="9820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49175" y="990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45720</xdr:rowOff>
    </xdr:from>
    <xdr:to>
      <xdr:col>65</xdr:col>
      <xdr:colOff>53975</xdr:colOff>
      <xdr:row>60</xdr:row>
      <xdr:rowOff>147320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1938000" y="99517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132097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23675"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大幅に増加しているが、公共下水道事業会計・農業集落排水事業会計が公営企業会計に移行したことにより性質が補助費等に振り替わったことが主な要因である。公共下水道事業会計・農業集落排水事業会計・病院事業会計への繰出金が高水準であるため、引き続き、補助事業全般の適正化を図るとともに、事業費削減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208250" y="5639816"/>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5284450" y="667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119350" y="669899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5284450" y="539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119350" y="563981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39</xdr:row>
      <xdr:rowOff>110998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433550" y="6183122"/>
          <a:ext cx="7747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528445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157450" y="6182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623925" y="6107176"/>
          <a:ext cx="809625"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38275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084300" y="5909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2798425" y="6107176"/>
          <a:ext cx="8255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573125" y="60929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258800" y="617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78994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1972925" y="6146546"/>
          <a:ext cx="8255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747625" y="61020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449175" y="587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1938000" y="60838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1623675" y="585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60198</xdr:rowOff>
    </xdr:from>
    <xdr:to>
      <xdr:col>82</xdr:col>
      <xdr:colOff>158750</xdr:colOff>
      <xdr:row>39</xdr:row>
      <xdr:rowOff>161798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157450" y="64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32275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5284450" y="647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382750" y="61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084300" y="621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573125" y="60563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258800" y="583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747625" y="6102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449175" y="6182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1938000" y="613689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1623675" y="622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中学校改修事業、保育園新築、新図書館建築など大規模事業に伴う地方債償還の開始により増加しており、令和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年度実施の</a:t>
          </a:r>
          <a:r>
            <a:rPr kumimoji="1" lang="en-US" altLang="ja-JP" sz="1300">
              <a:latin typeface="ＭＳ Ｐゴシック" panose="020B0600070205080204" pitchFamily="50" charset="-128"/>
              <a:ea typeface="ＭＳ Ｐゴシック" panose="020B0600070205080204" pitchFamily="50" charset="-128"/>
            </a:rPr>
            <a:t>IRU</a:t>
          </a:r>
          <a:r>
            <a:rPr kumimoji="1" lang="ja-JP" altLang="en-US" sz="1300">
              <a:latin typeface="ＭＳ Ｐゴシック" panose="020B0600070205080204" pitchFamily="50" charset="-128"/>
              <a:ea typeface="ＭＳ Ｐゴシック" panose="020B0600070205080204" pitchFamily="50" charset="-128"/>
            </a:rPr>
            <a:t>更改など大規模事業の地方債償還を控えているため、今後も増加が見込まれる。地方債発行額の縮小を行っていくとともに、適切な事業規模の検討、計画的な事業実施による発行額の平準化を行っていく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14375" y="13519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8125" y="13376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14375" y="13150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8125" y="13014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14375"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812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14375" y="12414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8125" y="12278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4375" y="12052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8125" y="11910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445000" y="12053570"/>
          <a:ext cx="0" cy="123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533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371975" y="132930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533900" y="1180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371975" y="120535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161289</xdr:rowOff>
    </xdr:from>
    <xdr:to>
      <xdr:col>24</xdr:col>
      <xdr:colOff>25400</xdr:colOff>
      <xdr:row>77</xdr:row>
      <xdr:rowOff>8889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679825" y="12708889"/>
          <a:ext cx="7651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533900" y="1242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410075" y="125742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76</xdr:row>
      <xdr:rowOff>161289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860675" y="12693650"/>
          <a:ext cx="8191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635375" y="12589511"/>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321050" y="12371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76</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035175" y="12682220"/>
          <a:ext cx="8255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809875" y="1255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11425" y="1233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225550" y="12655550"/>
          <a:ext cx="80962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000250" y="12589511"/>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685925" y="1237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174750" y="1260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8763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410075" y="126771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533900" y="1264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110489</xdr:rowOff>
    </xdr:from>
    <xdr:to>
      <xdr:col>20</xdr:col>
      <xdr:colOff>38100</xdr:colOff>
      <xdr:row>77</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635375" y="126580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321050" y="12738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809875" y="12642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511425"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000250" y="126314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685925"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174750" y="126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876300" y="1269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比率としては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ているが、要因として物価高騰の影響等により、経常経費が増加したことが考えられる。老朽化していく施設の維持管理費や大型建設事業に係る地方債の元金償還が控えている公債費など、今後も厳しい財政状況が見込まれるため、引き続き経常経費の抑制に努めていきたい。</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208250" y="12011914"/>
          <a:ext cx="0" cy="1137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5284450" y="1312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119350" y="1314932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5284450" y="1176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119350" y="1201191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90424</xdr:rowOff>
    </xdr:from>
    <xdr:to>
      <xdr:col>82</xdr:col>
      <xdr:colOff>107950</xdr:colOff>
      <xdr:row>75</xdr:row>
      <xdr:rowOff>129286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433550" y="12472924"/>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5284450" y="12181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157450" y="123301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75</xdr:row>
      <xdr:rowOff>90424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623925" y="12424918"/>
          <a:ext cx="809625"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382750" y="12293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084300" y="12068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75</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2798425" y="12424918"/>
          <a:ext cx="8255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573125" y="1223416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258800" y="1201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117856</xdr:rowOff>
    </xdr:from>
    <xdr:to>
      <xdr:col>69</xdr:col>
      <xdr:colOff>92075</xdr:colOff>
      <xdr:row>76</xdr:row>
      <xdr:rowOff>26415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1972925" y="12500356"/>
          <a:ext cx="825500" cy="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747625" y="123210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449175" y="1209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1938000" y="123438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1623675" y="1211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157450" y="12460986"/>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50563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5284450" y="1243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39624</xdr:rowOff>
    </xdr:from>
    <xdr:to>
      <xdr:col>78</xdr:col>
      <xdr:colOff>120650</xdr:colOff>
      <xdr:row>75</xdr:row>
      <xdr:rowOff>141224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382750" y="124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126001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084300" y="12508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573125" y="123804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77995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258800" y="12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67056</xdr:rowOff>
    </xdr:from>
    <xdr:to>
      <xdr:col>69</xdr:col>
      <xdr:colOff>142875</xdr:colOff>
      <xdr:row>75</xdr:row>
      <xdr:rowOff>168656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747625" y="124495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153433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449175" y="1253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1938000" y="125295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1623675" y="1260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470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3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1019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6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359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1978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3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099050" y="2113051"/>
          <a:ext cx="0" cy="13676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452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010150" y="348074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85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10150" y="211305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158615</xdr:rowOff>
    </xdr:from>
    <xdr:to>
      <xdr:col>29</xdr:col>
      <xdr:colOff>127000</xdr:colOff>
      <xdr:row>16</xdr:row>
      <xdr:rowOff>76571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508500" y="2724015"/>
          <a:ext cx="590550" cy="83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944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048250" y="2972615"/>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76571</xdr:rowOff>
    </xdr:from>
    <xdr:to>
      <xdr:col>26</xdr:col>
      <xdr:colOff>50800</xdr:colOff>
      <xdr:row>16</xdr:row>
      <xdr:rowOff>136936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886200" y="2807071"/>
          <a:ext cx="622300" cy="60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457700" y="3014609"/>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3094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136936</xdr:rowOff>
    </xdr:from>
    <xdr:to>
      <xdr:col>22</xdr:col>
      <xdr:colOff>114300</xdr:colOff>
      <xdr:row>17</xdr:row>
      <xdr:rowOff>23879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257550" y="2867436"/>
          <a:ext cx="628650" cy="52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835400" y="305959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313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23879</xdr:rowOff>
    </xdr:from>
    <xdr:to>
      <xdr:col>18</xdr:col>
      <xdr:colOff>177800</xdr:colOff>
      <xdr:row>17</xdr:row>
      <xdr:rowOff>98440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622550" y="2919479"/>
          <a:ext cx="635000" cy="74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213100" y="3084589"/>
          <a:ext cx="8255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317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571750" y="3112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319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107815</xdr:rowOff>
    </xdr:from>
    <xdr:to>
      <xdr:col>29</xdr:col>
      <xdr:colOff>177800</xdr:colOff>
      <xdr:row>16</xdr:row>
      <xdr:rowOff>37965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048250" y="267321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124342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5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25771</xdr:rowOff>
    </xdr:from>
    <xdr:to>
      <xdr:col>26</xdr:col>
      <xdr:colOff>101600</xdr:colOff>
      <xdr:row>16</xdr:row>
      <xdr:rowOff>127371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457700" y="2756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137548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253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86136</xdr:rowOff>
    </xdr:from>
    <xdr:to>
      <xdr:col>22</xdr:col>
      <xdr:colOff>165100</xdr:colOff>
      <xdr:row>17</xdr:row>
      <xdr:rowOff>16286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835400" y="2816636"/>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26463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59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144529</xdr:rowOff>
    </xdr:from>
    <xdr:to>
      <xdr:col>19</xdr:col>
      <xdr:colOff>38100</xdr:colOff>
      <xdr:row>17</xdr:row>
      <xdr:rowOff>74679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213100" y="2875029"/>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84856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2650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47640</xdr:rowOff>
    </xdr:from>
    <xdr:to>
      <xdr:col>15</xdr:col>
      <xdr:colOff>101600</xdr:colOff>
      <xdr:row>17</xdr:row>
      <xdr:rowOff>149240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571750" y="2943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159417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272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99050" y="61032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168900" y="730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10150" y="733491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168900" y="584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10150" y="610325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335993</xdr:rowOff>
    </xdr:from>
    <xdr:to>
      <xdr:col>29</xdr:col>
      <xdr:colOff>127000</xdr:colOff>
      <xdr:row>35</xdr:row>
      <xdr:rowOff>67214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508500" y="6451043"/>
          <a:ext cx="590550" cy="74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168900" y="6662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048250" y="669047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67214</xdr:rowOff>
    </xdr:from>
    <xdr:to>
      <xdr:col>26</xdr:col>
      <xdr:colOff>50800</xdr:colOff>
      <xdr:row>35</xdr:row>
      <xdr:rowOff>109535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886200" y="6525164"/>
          <a:ext cx="622300" cy="42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457700" y="6691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165600" y="6778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109535</xdr:rowOff>
    </xdr:from>
    <xdr:to>
      <xdr:col>22</xdr:col>
      <xdr:colOff>114300</xdr:colOff>
      <xdr:row>35</xdr:row>
      <xdr:rowOff>189834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257550" y="6567485"/>
          <a:ext cx="628650" cy="80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835400" y="672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543300" y="680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189834</xdr:rowOff>
    </xdr:from>
    <xdr:to>
      <xdr:col>18</xdr:col>
      <xdr:colOff>177800</xdr:colOff>
      <xdr:row>35</xdr:row>
      <xdr:rowOff>232956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622550" y="6647784"/>
          <a:ext cx="635000" cy="43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213100" y="6740324"/>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914650" y="682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571750" y="6757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279650" y="684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285193</xdr:rowOff>
    </xdr:from>
    <xdr:to>
      <xdr:col>29</xdr:col>
      <xdr:colOff>177800</xdr:colOff>
      <xdr:row>35</xdr:row>
      <xdr:rowOff>43893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048250" y="6400243"/>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130271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168900" y="624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16414</xdr:rowOff>
    </xdr:from>
    <xdr:to>
      <xdr:col>26</xdr:col>
      <xdr:colOff>101600</xdr:colOff>
      <xdr:row>35</xdr:row>
      <xdr:rowOff>118014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457700" y="647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128190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65600" y="624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58735</xdr:rowOff>
    </xdr:from>
    <xdr:to>
      <xdr:col>22</xdr:col>
      <xdr:colOff>165100</xdr:colOff>
      <xdr:row>35</xdr:row>
      <xdr:rowOff>160335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835400" y="6516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170512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543300" y="628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139034</xdr:rowOff>
    </xdr:from>
    <xdr:to>
      <xdr:col>19</xdr:col>
      <xdr:colOff>38100</xdr:colOff>
      <xdr:row>35</xdr:row>
      <xdr:rowOff>240634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213100" y="6596984"/>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250811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914650" y="636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182156</xdr:rowOff>
    </xdr:from>
    <xdr:to>
      <xdr:col>15</xdr:col>
      <xdr:colOff>101600</xdr:colOff>
      <xdr:row>35</xdr:row>
      <xdr:rowOff>283756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571750" y="664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293933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279650" y="640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6,257
6,172
224.70
6,841,625
6,723,315
42,896
4,063,746
8,097,223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27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176395" y="5028111"/>
          <a:ext cx="1270" cy="1471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229100" y="650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108450" y="64996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229100" y="480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5028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52119</xdr:rowOff>
    </xdr:from>
    <xdr:to>
      <xdr:col>24</xdr:col>
      <xdr:colOff>63500</xdr:colOff>
      <xdr:row>34</xdr:row>
      <xdr:rowOff>121824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429000" y="5671869"/>
          <a:ext cx="749300" cy="6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229100" y="596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127500" y="59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121824</xdr:rowOff>
    </xdr:from>
    <xdr:to>
      <xdr:col>19</xdr:col>
      <xdr:colOff>177800</xdr:colOff>
      <xdr:row>35</xdr:row>
      <xdr:rowOff>41914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622550" y="5741574"/>
          <a:ext cx="806450" cy="8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384550" y="60289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154895" y="611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41914</xdr:rowOff>
    </xdr:from>
    <xdr:to>
      <xdr:col>15</xdr:col>
      <xdr:colOff>50800</xdr:colOff>
      <xdr:row>35</xdr:row>
      <xdr:rowOff>43222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1828800" y="5826764"/>
          <a:ext cx="79375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571750" y="60553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361145" y="614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43222</xdr:rowOff>
    </xdr:from>
    <xdr:to>
      <xdr:col>10</xdr:col>
      <xdr:colOff>114300</xdr:colOff>
      <xdr:row>37</xdr:row>
      <xdr:rowOff>28957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028700" y="5828072"/>
          <a:ext cx="800100" cy="31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778000" y="6093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548345" y="617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984250" y="62393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45583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754595" y="632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1319</xdr:rowOff>
    </xdr:from>
    <xdr:to>
      <xdr:col>24</xdr:col>
      <xdr:colOff>114300</xdr:colOff>
      <xdr:row>34</xdr:row>
      <xdr:rowOff>102919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127500" y="5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24196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229100" y="547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71024</xdr:rowOff>
    </xdr:from>
    <xdr:to>
      <xdr:col>20</xdr:col>
      <xdr:colOff>38100</xdr:colOff>
      <xdr:row>35</xdr:row>
      <xdr:rowOff>1174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384550" y="56907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17701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154895" y="547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162564</xdr:rowOff>
    </xdr:from>
    <xdr:to>
      <xdr:col>15</xdr:col>
      <xdr:colOff>101600</xdr:colOff>
      <xdr:row>35</xdr:row>
      <xdr:rowOff>92714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571750" y="57823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109241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361145" y="556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163872</xdr:rowOff>
    </xdr:from>
    <xdr:to>
      <xdr:col>10</xdr:col>
      <xdr:colOff>165100</xdr:colOff>
      <xdr:row>35</xdr:row>
      <xdr:rowOff>94022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778000" y="5783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110549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548345" y="556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149607</xdr:rowOff>
    </xdr:from>
    <xdr:to>
      <xdr:col>6</xdr:col>
      <xdr:colOff>38100</xdr:colOff>
      <xdr:row>37</xdr:row>
      <xdr:rowOff>79757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984250" y="60995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96284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754595" y="588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176395" y="8314207"/>
          <a:ext cx="1270" cy="136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229100" y="967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108450" y="96745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229100" y="80957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108450" y="8314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164991</xdr:rowOff>
    </xdr:from>
    <xdr:to>
      <xdr:col>24</xdr:col>
      <xdr:colOff>63500</xdr:colOff>
      <xdr:row>58</xdr:row>
      <xdr:rowOff>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429000" y="9582041"/>
          <a:ext cx="7493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229100" y="9519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127500" y="95406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129280</xdr:rowOff>
    </xdr:from>
    <xdr:to>
      <xdr:col>19</xdr:col>
      <xdr:colOff>177800</xdr:colOff>
      <xdr:row>58</xdr:row>
      <xdr:rowOff>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622550" y="9546330"/>
          <a:ext cx="806450" cy="3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384550" y="95457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154895" y="963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129280</xdr:rowOff>
    </xdr:from>
    <xdr:to>
      <xdr:col>15</xdr:col>
      <xdr:colOff>50800</xdr:colOff>
      <xdr:row>58</xdr:row>
      <xdr:rowOff>15148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1828800" y="9546330"/>
          <a:ext cx="793750" cy="5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571750" y="95582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361145" y="964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15148</xdr:rowOff>
    </xdr:from>
    <xdr:to>
      <xdr:col>10</xdr:col>
      <xdr:colOff>114300</xdr:colOff>
      <xdr:row>58</xdr:row>
      <xdr:rowOff>20871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028700" y="9597298"/>
          <a:ext cx="800100" cy="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778000" y="9574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548345" y="966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984250" y="95739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754595" y="966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114191</xdr:rowOff>
    </xdr:from>
    <xdr:to>
      <xdr:col>24</xdr:col>
      <xdr:colOff>114300</xdr:colOff>
      <xdr:row>58</xdr:row>
      <xdr:rowOff>44341</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127500" y="95312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73568</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229100" y="932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120656</xdr:rowOff>
    </xdr:from>
    <xdr:to>
      <xdr:col>20</xdr:col>
      <xdr:colOff>38100</xdr:colOff>
      <xdr:row>58</xdr:row>
      <xdr:rowOff>50806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384550" y="95377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67333</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154895" y="931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78480</xdr:rowOff>
    </xdr:from>
    <xdr:to>
      <xdr:col>15</xdr:col>
      <xdr:colOff>101600</xdr:colOff>
      <xdr:row>58</xdr:row>
      <xdr:rowOff>8630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571750" y="9495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25157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361145" y="927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135798</xdr:rowOff>
    </xdr:from>
    <xdr:to>
      <xdr:col>10</xdr:col>
      <xdr:colOff>165100</xdr:colOff>
      <xdr:row>58</xdr:row>
      <xdr:rowOff>65948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778000" y="95528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82475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548345" y="933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141521</xdr:rowOff>
    </xdr:from>
    <xdr:to>
      <xdr:col>6</xdr:col>
      <xdr:colOff>38100</xdr:colOff>
      <xdr:row>58</xdr:row>
      <xdr:rowOff>71671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984250" y="95585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88198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754595" y="934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176395" y="11704174"/>
          <a:ext cx="1270" cy="1365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229100" y="130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108450" y="13069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229100" y="114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108450" y="117041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44659</xdr:rowOff>
    </xdr:from>
    <xdr:to>
      <xdr:col>24</xdr:col>
      <xdr:colOff>63500</xdr:colOff>
      <xdr:row>78</xdr:row>
      <xdr:rowOff>123222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429000" y="12928809"/>
          <a:ext cx="749300" cy="7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229100" y="12599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127500" y="1274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44659</xdr:rowOff>
    </xdr:from>
    <xdr:to>
      <xdr:col>19</xdr:col>
      <xdr:colOff>177800</xdr:colOff>
      <xdr:row>78</xdr:row>
      <xdr:rowOff>88379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622550" y="12928809"/>
          <a:ext cx="806450" cy="4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384550" y="127180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187211" y="1249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88379</xdr:rowOff>
    </xdr:from>
    <xdr:to>
      <xdr:col>15</xdr:col>
      <xdr:colOff>50800</xdr:colOff>
      <xdr:row>78</xdr:row>
      <xdr:rowOff>132347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828800" y="12972529"/>
          <a:ext cx="793750" cy="4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571750" y="127097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393461" y="1249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132347</xdr:rowOff>
    </xdr:from>
    <xdr:to>
      <xdr:col>10</xdr:col>
      <xdr:colOff>114300</xdr:colOff>
      <xdr:row>78</xdr:row>
      <xdr:rowOff>166008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028700" y="13016497"/>
          <a:ext cx="800100" cy="3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778000" y="1277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580661" y="125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984250" y="128694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19228" y="1265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72422</xdr:rowOff>
    </xdr:from>
    <xdr:to>
      <xdr:col>24</xdr:col>
      <xdr:colOff>114300</xdr:colOff>
      <xdr:row>79</xdr:row>
      <xdr:rowOff>2572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127500" y="129565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158799</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229100" y="1287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165309</xdr:rowOff>
    </xdr:from>
    <xdr:to>
      <xdr:col>20</xdr:col>
      <xdr:colOff>38100</xdr:colOff>
      <xdr:row>78</xdr:row>
      <xdr:rowOff>95459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384550" y="128843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86586</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219528" y="1297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37579</xdr:rowOff>
    </xdr:from>
    <xdr:to>
      <xdr:col>15</xdr:col>
      <xdr:colOff>101600</xdr:colOff>
      <xdr:row>78</xdr:row>
      <xdr:rowOff>139179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571750" y="129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130306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406728" y="1301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81547</xdr:rowOff>
    </xdr:from>
    <xdr:to>
      <xdr:col>10</xdr:col>
      <xdr:colOff>165100</xdr:colOff>
      <xdr:row>79</xdr:row>
      <xdr:rowOff>11697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778000" y="129656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612978" y="1305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115208</xdr:rowOff>
    </xdr:from>
    <xdr:to>
      <xdr:col>6</xdr:col>
      <xdr:colOff>38100</xdr:colOff>
      <xdr:row>79</xdr:row>
      <xdr:rowOff>45358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984250" y="129993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36485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19228" y="1308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176395" y="14937755"/>
          <a:ext cx="1270" cy="138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229100" y="1632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108450" y="163206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229100" y="1471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08450" y="14937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144120</xdr:rowOff>
    </xdr:from>
    <xdr:to>
      <xdr:col>24</xdr:col>
      <xdr:colOff>63500</xdr:colOff>
      <xdr:row>95</xdr:row>
      <xdr:rowOff>88134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429000" y="15688920"/>
          <a:ext cx="749300" cy="11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229100" y="15911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127500" y="1593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105443</xdr:rowOff>
    </xdr:from>
    <xdr:to>
      <xdr:col>19</xdr:col>
      <xdr:colOff>177800</xdr:colOff>
      <xdr:row>95</xdr:row>
      <xdr:rowOff>88134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622550" y="15650243"/>
          <a:ext cx="806450" cy="1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384550" y="15993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187211" y="1608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105443</xdr:rowOff>
    </xdr:from>
    <xdr:to>
      <xdr:col>15</xdr:col>
      <xdr:colOff>50800</xdr:colOff>
      <xdr:row>96</xdr:row>
      <xdr:rowOff>15929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828800" y="15650243"/>
          <a:ext cx="793750" cy="25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571750" y="1587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393461" y="1597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15929</xdr:rowOff>
    </xdr:from>
    <xdr:to>
      <xdr:col>10</xdr:col>
      <xdr:colOff>114300</xdr:colOff>
      <xdr:row>96</xdr:row>
      <xdr:rowOff>43546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028700" y="15903629"/>
          <a:ext cx="800100" cy="2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778000" y="1610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580661" y="1619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984250" y="161283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786911" y="1622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93320</xdr:rowOff>
    </xdr:from>
    <xdr:to>
      <xdr:col>24</xdr:col>
      <xdr:colOff>114300</xdr:colOff>
      <xdr:row>95</xdr:row>
      <xdr:rowOff>23470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127500" y="156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116197</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229100" y="1548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37334</xdr:rowOff>
    </xdr:from>
    <xdr:to>
      <xdr:col>20</xdr:col>
      <xdr:colOff>38100</xdr:colOff>
      <xdr:row>95</xdr:row>
      <xdr:rowOff>138934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384550" y="157535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155461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187211" y="1552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54643</xdr:rowOff>
    </xdr:from>
    <xdr:to>
      <xdr:col>15</xdr:col>
      <xdr:colOff>101600</xdr:colOff>
      <xdr:row>94</xdr:row>
      <xdr:rowOff>156243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571750" y="1559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1320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361145" y="1537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136579</xdr:rowOff>
    </xdr:from>
    <xdr:to>
      <xdr:col>10</xdr:col>
      <xdr:colOff>165100</xdr:colOff>
      <xdr:row>96</xdr:row>
      <xdr:rowOff>66729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778000" y="1585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83256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580661" y="156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164196</xdr:rowOff>
    </xdr:from>
    <xdr:to>
      <xdr:col>6</xdr:col>
      <xdr:colOff>38100</xdr:colOff>
      <xdr:row>96</xdr:row>
      <xdr:rowOff>94346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984250" y="158804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110873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786911" y="1565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41803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41803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803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9427845" y="5003175"/>
          <a:ext cx="1270" cy="1166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9480550" y="617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359900" y="6169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9480550" y="479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359900" y="50031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81878</xdr:rowOff>
    </xdr:from>
    <xdr:to>
      <xdr:col>55</xdr:col>
      <xdr:colOff>0</xdr:colOff>
      <xdr:row>34</xdr:row>
      <xdr:rowOff>39756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686800" y="5371428"/>
          <a:ext cx="742950" cy="28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9480550" y="571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398000" y="57317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36167</xdr:rowOff>
    </xdr:from>
    <xdr:to>
      <xdr:col>50</xdr:col>
      <xdr:colOff>114300</xdr:colOff>
      <xdr:row>34</xdr:row>
      <xdr:rowOff>39756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86700" y="5655917"/>
          <a:ext cx="8001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36000" y="57425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44115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06345" y="58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59717</xdr:rowOff>
    </xdr:from>
    <xdr:to>
      <xdr:col>45</xdr:col>
      <xdr:colOff>177800</xdr:colOff>
      <xdr:row>34</xdr:row>
      <xdr:rowOff>36167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080250" y="5184167"/>
          <a:ext cx="806450" cy="47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42250" y="57876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612595" y="58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59717</xdr:rowOff>
    </xdr:from>
    <xdr:to>
      <xdr:col>41</xdr:col>
      <xdr:colOff>50800</xdr:colOff>
      <xdr:row>35</xdr:row>
      <xdr:rowOff>7981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286500" y="5184167"/>
          <a:ext cx="793750" cy="60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029450" y="532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130832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818845" y="542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235700" y="5928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65197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006045" y="60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31078</xdr:rowOff>
    </xdr:from>
    <xdr:to>
      <xdr:col>55</xdr:col>
      <xdr:colOff>50800</xdr:colOff>
      <xdr:row>32</xdr:row>
      <xdr:rowOff>132678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398000" y="53206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53955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9480550" y="517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160406</xdr:rowOff>
    </xdr:from>
    <xdr:to>
      <xdr:col>50</xdr:col>
      <xdr:colOff>165100</xdr:colOff>
      <xdr:row>34</xdr:row>
      <xdr:rowOff>90556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36000" y="56150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107083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06345" y="539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156817</xdr:rowOff>
    </xdr:from>
    <xdr:to>
      <xdr:col>46</xdr:col>
      <xdr:colOff>38100</xdr:colOff>
      <xdr:row>34</xdr:row>
      <xdr:rowOff>86967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42250" y="56114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103494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12595" y="539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8917</xdr:rowOff>
    </xdr:from>
    <xdr:to>
      <xdr:col>41</xdr:col>
      <xdr:colOff>101600</xdr:colOff>
      <xdr:row>31</xdr:row>
      <xdr:rowOff>110517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029450" y="513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127044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818845" y="492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128631</xdr:rowOff>
    </xdr:from>
    <xdr:to>
      <xdr:col>36</xdr:col>
      <xdr:colOff>165100</xdr:colOff>
      <xdr:row>35</xdr:row>
      <xdr:rowOff>58781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235700" y="57483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75308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006045" y="552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5956300" y="9846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72656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956300" y="9532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41803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956300" y="92183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41803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89045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41803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8590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803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8270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327878" y="81345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32787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427845" y="8344257"/>
          <a:ext cx="1270" cy="1461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9480550" y="980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359900" y="98054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9480550" y="812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359900" y="8344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19496</xdr:rowOff>
    </xdr:from>
    <xdr:to>
      <xdr:col>55</xdr:col>
      <xdr:colOff>0</xdr:colOff>
      <xdr:row>58</xdr:row>
      <xdr:rowOff>63464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686800" y="9601646"/>
          <a:ext cx="742950" cy="4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9480550" y="957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398000" y="95928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63464</xdr:rowOff>
    </xdr:from>
    <xdr:to>
      <xdr:col>50</xdr:col>
      <xdr:colOff>114300</xdr:colOff>
      <xdr:row>58</xdr:row>
      <xdr:rowOff>85693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86700" y="9645614"/>
          <a:ext cx="800100" cy="2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36000" y="961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06345" y="971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144118</xdr:rowOff>
    </xdr:from>
    <xdr:to>
      <xdr:col>45</xdr:col>
      <xdr:colOff>177800</xdr:colOff>
      <xdr:row>58</xdr:row>
      <xdr:rowOff>85693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080250" y="9561168"/>
          <a:ext cx="806450" cy="10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42250" y="96023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612595" y="939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144118</xdr:rowOff>
    </xdr:from>
    <xdr:to>
      <xdr:col>41</xdr:col>
      <xdr:colOff>50800</xdr:colOff>
      <xdr:row>58</xdr:row>
      <xdr:rowOff>40728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286500" y="9561168"/>
          <a:ext cx="793750" cy="6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029450" y="959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818845" y="968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235700" y="95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006045" y="968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140146</xdr:rowOff>
    </xdr:from>
    <xdr:to>
      <xdr:col>55</xdr:col>
      <xdr:colOff>50800</xdr:colOff>
      <xdr:row>58</xdr:row>
      <xdr:rowOff>70296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398000" y="95571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163023</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9480550" y="941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12664</xdr:rowOff>
    </xdr:from>
    <xdr:to>
      <xdr:col>50</xdr:col>
      <xdr:colOff>165100</xdr:colOff>
      <xdr:row>58</xdr:row>
      <xdr:rowOff>114264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36000" y="95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130791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6345" y="938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34893</xdr:rowOff>
    </xdr:from>
    <xdr:to>
      <xdr:col>46</xdr:col>
      <xdr:colOff>38100</xdr:colOff>
      <xdr:row>58</xdr:row>
      <xdr:rowOff>136493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42250" y="96170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127620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12595" y="970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93318</xdr:rowOff>
    </xdr:from>
    <xdr:to>
      <xdr:col>41</xdr:col>
      <xdr:colOff>101600</xdr:colOff>
      <xdr:row>58</xdr:row>
      <xdr:rowOff>23468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029450" y="95103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39995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818845" y="92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161378</xdr:rowOff>
    </xdr:from>
    <xdr:to>
      <xdr:col>36</xdr:col>
      <xdr:colOff>165100</xdr:colOff>
      <xdr:row>58</xdr:row>
      <xdr:rowOff>91528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235700" y="95784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108055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006045" y="936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41803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327878" y="11122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427845" y="11640634"/>
          <a:ext cx="1270" cy="1453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9480550" y="114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359900" y="116406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168430</xdr:rowOff>
    </xdr:from>
    <xdr:to>
      <xdr:col>55</xdr:col>
      <xdr:colOff>0</xdr:colOff>
      <xdr:row>79</xdr:row>
      <xdr:rowOff>31770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686800" y="13046230"/>
          <a:ext cx="742950" cy="3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9480550" y="1284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398000" y="12984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31770</xdr:rowOff>
    </xdr:from>
    <xdr:to>
      <xdr:col>50</xdr:col>
      <xdr:colOff>114300</xdr:colOff>
      <xdr:row>79</xdr:row>
      <xdr:rowOff>37316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86700" y="13081020"/>
          <a:ext cx="800100" cy="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36000" y="129950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38661" y="1277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62818</xdr:rowOff>
    </xdr:from>
    <xdr:to>
      <xdr:col>45</xdr:col>
      <xdr:colOff>177800</xdr:colOff>
      <xdr:row>79</xdr:row>
      <xdr:rowOff>37316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080250" y="12946968"/>
          <a:ext cx="806450" cy="13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42250" y="129970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44911" y="127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62818</xdr:rowOff>
    </xdr:from>
    <xdr:to>
      <xdr:col>41</xdr:col>
      <xdr:colOff>50800</xdr:colOff>
      <xdr:row>78</xdr:row>
      <xdr:rowOff>112666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286500" y="12946968"/>
          <a:ext cx="793750" cy="4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029450" y="129809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851161" y="1306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235700" y="129722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038361" y="1305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117630</xdr:rowOff>
    </xdr:from>
    <xdr:to>
      <xdr:col>55</xdr:col>
      <xdr:colOff>50800</xdr:colOff>
      <xdr:row>79</xdr:row>
      <xdr:rowOff>47780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398000" y="130017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9480550" y="1296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152420</xdr:rowOff>
    </xdr:from>
    <xdr:to>
      <xdr:col>50</xdr:col>
      <xdr:colOff>165100</xdr:colOff>
      <xdr:row>79</xdr:row>
      <xdr:rowOff>82570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36000" y="13036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73697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70978" y="1312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157966</xdr:rowOff>
    </xdr:from>
    <xdr:to>
      <xdr:col>46</xdr:col>
      <xdr:colOff>38100</xdr:colOff>
      <xdr:row>79</xdr:row>
      <xdr:rowOff>88116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42250" y="130421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79243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7228" y="1312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12018</xdr:rowOff>
    </xdr:from>
    <xdr:to>
      <xdr:col>41</xdr:col>
      <xdr:colOff>101600</xdr:colOff>
      <xdr:row>78</xdr:row>
      <xdr:rowOff>113618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029450" y="1289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130145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851161" y="1268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61866</xdr:rowOff>
    </xdr:from>
    <xdr:to>
      <xdr:col>36</xdr:col>
      <xdr:colOff>165100</xdr:colOff>
      <xdr:row>78</xdr:row>
      <xdr:rowOff>163466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235700" y="1294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8543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38361" y="127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41803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427845" y="150628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480550" y="1641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359900" y="164072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9480550" y="1485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359900" y="15062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114165</xdr:rowOff>
    </xdr:from>
    <xdr:to>
      <xdr:col>55</xdr:col>
      <xdr:colOff>0</xdr:colOff>
      <xdr:row>96</xdr:row>
      <xdr:rowOff>147484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686800" y="16001865"/>
          <a:ext cx="742950" cy="3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480550" y="16067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398000" y="160895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147484</xdr:rowOff>
    </xdr:from>
    <xdr:to>
      <xdr:col>50</xdr:col>
      <xdr:colOff>114300</xdr:colOff>
      <xdr:row>97</xdr:row>
      <xdr:rowOff>3085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86700" y="16035184"/>
          <a:ext cx="8001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36000" y="1612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38661" y="1621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3085</xdr:rowOff>
    </xdr:from>
    <xdr:to>
      <xdr:col>45</xdr:col>
      <xdr:colOff>177800</xdr:colOff>
      <xdr:row>97</xdr:row>
      <xdr:rowOff>30997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080250" y="16062235"/>
          <a:ext cx="80645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42250" y="160959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44911" y="1618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30997</xdr:rowOff>
    </xdr:from>
    <xdr:to>
      <xdr:col>41</xdr:col>
      <xdr:colOff>50800</xdr:colOff>
      <xdr:row>97</xdr:row>
      <xdr:rowOff>81807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286500" y="16090147"/>
          <a:ext cx="793750" cy="5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029450" y="1612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851161" y="162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235700" y="1612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158032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038361" y="162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63365</xdr:rowOff>
    </xdr:from>
    <xdr:to>
      <xdr:col>55</xdr:col>
      <xdr:colOff>50800</xdr:colOff>
      <xdr:row>96</xdr:row>
      <xdr:rowOff>164965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398000" y="159510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86242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480550" y="158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96684</xdr:rowOff>
    </xdr:from>
    <xdr:to>
      <xdr:col>50</xdr:col>
      <xdr:colOff>165100</xdr:colOff>
      <xdr:row>97</xdr:row>
      <xdr:rowOff>26834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36000" y="159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43361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06345" y="1575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123735</xdr:rowOff>
    </xdr:from>
    <xdr:to>
      <xdr:col>46</xdr:col>
      <xdr:colOff>38100</xdr:colOff>
      <xdr:row>97</xdr:row>
      <xdr:rowOff>53885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42250" y="160114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70412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12595" y="1578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151647</xdr:rowOff>
    </xdr:from>
    <xdr:to>
      <xdr:col>41</xdr:col>
      <xdr:colOff>101600</xdr:colOff>
      <xdr:row>97</xdr:row>
      <xdr:rowOff>81797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029450" y="1603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98324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851161" y="1581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31007</xdr:rowOff>
    </xdr:from>
    <xdr:to>
      <xdr:col>36</xdr:col>
      <xdr:colOff>165100</xdr:colOff>
      <xdr:row>97</xdr:row>
      <xdr:rowOff>132607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235700" y="160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149134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038361" y="158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669481" y="5839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669481" y="5401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481" y="4956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698345" y="5037776"/>
          <a:ext cx="1269" cy="1382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47447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6113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4744700" y="481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611350" y="50377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102996</xdr:rowOff>
    </xdr:from>
    <xdr:to>
      <xdr:col>85</xdr:col>
      <xdr:colOff>127000</xdr:colOff>
      <xdr:row>38</xdr:row>
      <xdr:rowOff>135352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3938250" y="6383146"/>
          <a:ext cx="762000" cy="3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4744700" y="6156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649450" y="629871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135352</xdr:rowOff>
    </xdr:from>
    <xdr:to>
      <xdr:col>81</xdr:col>
      <xdr:colOff>50800</xdr:colOff>
      <xdr:row>38</xdr:row>
      <xdr:rowOff>136586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144500" y="6415502"/>
          <a:ext cx="79375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3887450" y="630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709161" y="609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74028</xdr:rowOff>
    </xdr:from>
    <xdr:to>
      <xdr:col>76</xdr:col>
      <xdr:colOff>114300</xdr:colOff>
      <xdr:row>38</xdr:row>
      <xdr:rowOff>136586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344400" y="6354178"/>
          <a:ext cx="800100" cy="6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093700" y="631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896361" y="610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92682</xdr:rowOff>
    </xdr:from>
    <xdr:to>
      <xdr:col>71</xdr:col>
      <xdr:colOff>177800</xdr:colOff>
      <xdr:row>38</xdr:row>
      <xdr:rowOff>74028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1537950" y="6207732"/>
          <a:ext cx="806450" cy="14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299950" y="63217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102611" y="641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1487150" y="632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1322128" y="642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52196</xdr:rowOff>
    </xdr:from>
    <xdr:to>
      <xdr:col>85</xdr:col>
      <xdr:colOff>177800</xdr:colOff>
      <xdr:row>38</xdr:row>
      <xdr:rowOff>153796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649450" y="633234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168446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4744700" y="627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84552</xdr:rowOff>
    </xdr:from>
    <xdr:to>
      <xdr:col>81</xdr:col>
      <xdr:colOff>101600</xdr:colOff>
      <xdr:row>39</xdr:row>
      <xdr:rowOff>14702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887450" y="63647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5829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768017" y="6451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85786</xdr:rowOff>
    </xdr:from>
    <xdr:to>
      <xdr:col>76</xdr:col>
      <xdr:colOff>165100</xdr:colOff>
      <xdr:row>39</xdr:row>
      <xdr:rowOff>15936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093700" y="63659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7063</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974267" y="6452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23228</xdr:rowOff>
    </xdr:from>
    <xdr:to>
      <xdr:col>72</xdr:col>
      <xdr:colOff>38100</xdr:colOff>
      <xdr:row>38</xdr:row>
      <xdr:rowOff>124828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299950" y="63033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141355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02611" y="609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41882</xdr:rowOff>
    </xdr:from>
    <xdr:to>
      <xdr:col>67</xdr:col>
      <xdr:colOff>101600</xdr:colOff>
      <xdr:row>37</xdr:row>
      <xdr:rowOff>143482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1487150" y="61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160009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1308861" y="59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06694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6694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6694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698345" y="11973956"/>
          <a:ext cx="1269" cy="104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4744700" y="13024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611350" y="130208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4744700" y="117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611350" y="119739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66379</xdr:rowOff>
    </xdr:from>
    <xdr:to>
      <xdr:col>85</xdr:col>
      <xdr:colOff>127000</xdr:colOff>
      <xdr:row>75</xdr:row>
      <xdr:rowOff>100330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938250" y="12455229"/>
          <a:ext cx="762000" cy="3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4744700" y="12575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649450" y="125967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100330</xdr:rowOff>
    </xdr:from>
    <xdr:to>
      <xdr:col>81</xdr:col>
      <xdr:colOff>50800</xdr:colOff>
      <xdr:row>75</xdr:row>
      <xdr:rowOff>116443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144500" y="12489180"/>
          <a:ext cx="793750" cy="1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887450" y="1259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70916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116443</xdr:rowOff>
    </xdr:from>
    <xdr:to>
      <xdr:col>76</xdr:col>
      <xdr:colOff>114300</xdr:colOff>
      <xdr:row>76</xdr:row>
      <xdr:rowOff>35623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344400" y="12505293"/>
          <a:ext cx="800100" cy="8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093700" y="1261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896361" y="1270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35623</xdr:rowOff>
    </xdr:from>
    <xdr:to>
      <xdr:col>71</xdr:col>
      <xdr:colOff>177800</xdr:colOff>
      <xdr:row>76</xdr:row>
      <xdr:rowOff>87816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1537950" y="12589573"/>
          <a:ext cx="806450" cy="5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299950" y="126335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102611" y="1271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1487150" y="126424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9783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308861" y="1272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15579</xdr:rowOff>
    </xdr:from>
    <xdr:to>
      <xdr:col>85</xdr:col>
      <xdr:colOff>177800</xdr:colOff>
      <xdr:row>75</xdr:row>
      <xdr:rowOff>117179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649450" y="1240442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38456</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4744700" y="122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49530</xdr:rowOff>
    </xdr:from>
    <xdr:to>
      <xdr:col>81</xdr:col>
      <xdr:colOff>101600</xdr:colOff>
      <xdr:row>75</xdr:row>
      <xdr:rowOff>151130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887450" y="124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167657</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676845" y="1222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65643</xdr:rowOff>
    </xdr:from>
    <xdr:to>
      <xdr:col>76</xdr:col>
      <xdr:colOff>165100</xdr:colOff>
      <xdr:row>75</xdr:row>
      <xdr:rowOff>167243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093700" y="1245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12320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864045" y="1223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156273</xdr:rowOff>
    </xdr:from>
    <xdr:to>
      <xdr:col>72</xdr:col>
      <xdr:colOff>38100</xdr:colOff>
      <xdr:row>76</xdr:row>
      <xdr:rowOff>86423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299950" y="125451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102950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102611" y="1232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37016</xdr:rowOff>
    </xdr:from>
    <xdr:to>
      <xdr:col>67</xdr:col>
      <xdr:colOff>101600</xdr:colOff>
      <xdr:row>76</xdr:row>
      <xdr:rowOff>138616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1487150" y="1259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155144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308861" y="1237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0669481" y="160321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6694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6694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6694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598378" y="147385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5983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698345" y="14925856"/>
          <a:ext cx="1269" cy="157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4744700" y="16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611350" y="164968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4744700" y="1470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611350" y="149258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39804</xdr:rowOff>
    </xdr:from>
    <xdr:to>
      <xdr:col>85</xdr:col>
      <xdr:colOff>127000</xdr:colOff>
      <xdr:row>99</xdr:row>
      <xdr:rowOff>92574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938250" y="16441854"/>
          <a:ext cx="762000" cy="5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4744700" y="16196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649450" y="163447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165329</xdr:rowOff>
    </xdr:from>
    <xdr:to>
      <xdr:col>81</xdr:col>
      <xdr:colOff>50800</xdr:colOff>
      <xdr:row>99</xdr:row>
      <xdr:rowOff>39804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144500" y="16395929"/>
          <a:ext cx="793750" cy="4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887450" y="1634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709161" y="1612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165329</xdr:rowOff>
    </xdr:from>
    <xdr:to>
      <xdr:col>76</xdr:col>
      <xdr:colOff>114300</xdr:colOff>
      <xdr:row>99</xdr:row>
      <xdr:rowOff>67273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344400" y="16395929"/>
          <a:ext cx="800100" cy="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093700" y="163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896361" y="1610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67273</xdr:rowOff>
    </xdr:from>
    <xdr:to>
      <xdr:col>71</xdr:col>
      <xdr:colOff>177800</xdr:colOff>
      <xdr:row>99</xdr:row>
      <xdr:rowOff>81223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1537950" y="16469323"/>
          <a:ext cx="806450" cy="1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299950" y="163751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102611" y="1615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1487150" y="1640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308861" y="1617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41774</xdr:rowOff>
    </xdr:from>
    <xdr:to>
      <xdr:col>85</xdr:col>
      <xdr:colOff>177800</xdr:colOff>
      <xdr:row>99</xdr:row>
      <xdr:rowOff>143374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649450" y="1644382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128151</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4744700" y="1635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160454</xdr:rowOff>
    </xdr:from>
    <xdr:to>
      <xdr:col>81</xdr:col>
      <xdr:colOff>101600</xdr:colOff>
      <xdr:row>99</xdr:row>
      <xdr:rowOff>90604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887450" y="1639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81731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709161" y="1648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114529</xdr:rowOff>
    </xdr:from>
    <xdr:to>
      <xdr:col>76</xdr:col>
      <xdr:colOff>165100</xdr:colOff>
      <xdr:row>99</xdr:row>
      <xdr:rowOff>44679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093700" y="1634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35806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896361" y="1643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16473</xdr:rowOff>
    </xdr:from>
    <xdr:to>
      <xdr:col>72</xdr:col>
      <xdr:colOff>38100</xdr:colOff>
      <xdr:row>99</xdr:row>
      <xdr:rowOff>118073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299950" y="164185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109200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102611" y="165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30423</xdr:rowOff>
    </xdr:from>
    <xdr:to>
      <xdr:col>67</xdr:col>
      <xdr:colOff>101600</xdr:colOff>
      <xdr:row>99</xdr:row>
      <xdr:rowOff>132023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1487150" y="164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123150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308861" y="1652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19949795" y="4982075"/>
          <a:ext cx="1269" cy="143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0002500" y="477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881850" y="49820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757</xdr:rowOff>
    </xdr:from>
    <xdr:to>
      <xdr:col>116</xdr:col>
      <xdr:colOff>63500</xdr:colOff>
      <xdr:row>35</xdr:row>
      <xdr:rowOff>56512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202400" y="5785607"/>
          <a:ext cx="749300" cy="5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0002500" y="6244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900900" y="62660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56512</xdr:rowOff>
    </xdr:from>
    <xdr:to>
      <xdr:col>111</xdr:col>
      <xdr:colOff>177800</xdr:colOff>
      <xdr:row>35</xdr:row>
      <xdr:rowOff>111056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395950" y="5841362"/>
          <a:ext cx="80645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157950" y="62770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89616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992928" y="636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111056</xdr:rowOff>
    </xdr:from>
    <xdr:to>
      <xdr:col>107</xdr:col>
      <xdr:colOff>50800</xdr:colOff>
      <xdr:row>36</xdr:row>
      <xdr:rowOff>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7602200" y="5895906"/>
          <a:ext cx="793750" cy="5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345150" y="62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92542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180128" y="637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xdr:rowOff>
    </xdr:from>
    <xdr:to>
      <xdr:col>102</xdr:col>
      <xdr:colOff>114300</xdr:colOff>
      <xdr:row>36</xdr:row>
      <xdr:rowOff>28646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6802100" y="5949953"/>
          <a:ext cx="800100" cy="2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7551400" y="630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117436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386378" y="639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6757650" y="63169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6592628" y="640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121407</xdr:rowOff>
    </xdr:from>
    <xdr:to>
      <xdr:col>116</xdr:col>
      <xdr:colOff>114300</xdr:colOff>
      <xdr:row>35</xdr:row>
      <xdr:rowOff>51557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900900" y="57411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144284</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0002500" y="559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5712</xdr:rowOff>
    </xdr:from>
    <xdr:to>
      <xdr:col>112</xdr:col>
      <xdr:colOff>38100</xdr:colOff>
      <xdr:row>35</xdr:row>
      <xdr:rowOff>107312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157950" y="57905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123839</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960611" y="55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60256</xdr:rowOff>
    </xdr:from>
    <xdr:to>
      <xdr:col>107</xdr:col>
      <xdr:colOff>101600</xdr:colOff>
      <xdr:row>35</xdr:row>
      <xdr:rowOff>161856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345150" y="58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6933</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166861" y="562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120653</xdr:rowOff>
    </xdr:from>
    <xdr:to>
      <xdr:col>102</xdr:col>
      <xdr:colOff>165100</xdr:colOff>
      <xdr:row>36</xdr:row>
      <xdr:rowOff>50803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7551400" y="59055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67330</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354061" y="568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149296</xdr:rowOff>
    </xdr:from>
    <xdr:to>
      <xdr:col>98</xdr:col>
      <xdr:colOff>38100</xdr:colOff>
      <xdr:row>36</xdr:row>
      <xdr:rowOff>79446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6757650" y="59341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95973</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560311" y="571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59850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399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9949795" y="8513763"/>
          <a:ext cx="1269" cy="1277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0002500" y="8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881850" y="85137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35325</xdr:rowOff>
    </xdr:from>
    <xdr:to>
      <xdr:col>116</xdr:col>
      <xdr:colOff>63500</xdr:colOff>
      <xdr:row>59</xdr:row>
      <xdr:rowOff>38506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202400" y="9782575"/>
          <a:ext cx="7493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0002500" y="9550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900900" y="96924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38506</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395950" y="9785756"/>
          <a:ext cx="80645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157950" y="96927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992928" y="947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7602200" y="9791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345150" y="9690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180128" y="947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6802100" y="9791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7551400" y="96859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386378" y="94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6757650" y="96957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6592628" y="947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155975</xdr:rowOff>
    </xdr:from>
    <xdr:to>
      <xdr:col>116</xdr:col>
      <xdr:colOff>114300</xdr:colOff>
      <xdr:row>59</xdr:row>
      <xdr:rowOff>86125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900900" y="97381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0002500" y="96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159156</xdr:rowOff>
    </xdr:from>
    <xdr:to>
      <xdr:col>112</xdr:col>
      <xdr:colOff>38100</xdr:colOff>
      <xdr:row>59</xdr:row>
      <xdr:rowOff>89306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157950" y="97413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80433</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032167" y="982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3451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2903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75514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49025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6757650" y="9747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66838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399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399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399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949795" y="11630258"/>
          <a:ext cx="1269" cy="153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0002500" y="1316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881850" y="131604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0002500" y="1141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881850" y="116302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164639</xdr:rowOff>
    </xdr:from>
    <xdr:to>
      <xdr:col>116</xdr:col>
      <xdr:colOff>63500</xdr:colOff>
      <xdr:row>77</xdr:row>
      <xdr:rowOff>116274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202400" y="12223289"/>
          <a:ext cx="749300" cy="61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0002500" y="12524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900900" y="126669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116208</xdr:rowOff>
    </xdr:from>
    <xdr:to>
      <xdr:col>111</xdr:col>
      <xdr:colOff>177800</xdr:colOff>
      <xdr:row>73</xdr:row>
      <xdr:rowOff>164639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395950" y="12174858"/>
          <a:ext cx="806450" cy="4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157950" y="12648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960611" y="1273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116208</xdr:rowOff>
    </xdr:from>
    <xdr:to>
      <xdr:col>107</xdr:col>
      <xdr:colOff>50800</xdr:colOff>
      <xdr:row>74</xdr:row>
      <xdr:rowOff>831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7602200" y="12174858"/>
          <a:ext cx="793750" cy="4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345150" y="12681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166861" y="1276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831</xdr:rowOff>
    </xdr:from>
    <xdr:to>
      <xdr:col>102</xdr:col>
      <xdr:colOff>114300</xdr:colOff>
      <xdr:row>74</xdr:row>
      <xdr:rowOff>33771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6802100" y="12224581"/>
          <a:ext cx="800100" cy="3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7551400" y="126757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354061" y="1276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6757650" y="126437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6560311" y="1273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65474</xdr:rowOff>
    </xdr:from>
    <xdr:to>
      <xdr:col>116</xdr:col>
      <xdr:colOff>114300</xdr:colOff>
      <xdr:row>77</xdr:row>
      <xdr:rowOff>167074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900900" y="1278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43901</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0002500" y="1276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113839</xdr:rowOff>
    </xdr:from>
    <xdr:to>
      <xdr:col>112</xdr:col>
      <xdr:colOff>38100</xdr:colOff>
      <xdr:row>74</xdr:row>
      <xdr:rowOff>43989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157950" y="121724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60516</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928295" y="1195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65408</xdr:rowOff>
    </xdr:from>
    <xdr:to>
      <xdr:col>107</xdr:col>
      <xdr:colOff>101600</xdr:colOff>
      <xdr:row>73</xdr:row>
      <xdr:rowOff>167008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345150" y="121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12085</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134545" y="1190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121481</xdr:rowOff>
    </xdr:from>
    <xdr:to>
      <xdr:col>102</xdr:col>
      <xdr:colOff>165100</xdr:colOff>
      <xdr:row>74</xdr:row>
      <xdr:rowOff>51631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7551400" y="121801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68158</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7321745" y="1196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154421</xdr:rowOff>
    </xdr:from>
    <xdr:to>
      <xdr:col>98</xdr:col>
      <xdr:colOff>38100</xdr:colOff>
      <xdr:row>74</xdr:row>
      <xdr:rowOff>84571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6757650" y="122130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101098</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527995" y="1199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人口減少の影響が大きく、全体的に類似団体平均を上回っている。扶助費については、物価高騰対策に係る給付金等が増加しており、高齢化率が全国平均より高いことから今後も増加が見込まれる。</a:t>
          </a:r>
        </a:p>
        <a:p>
          <a:r>
            <a:rPr kumimoji="1" lang="ja-JP" altLang="en-US" sz="1300">
              <a:latin typeface="ＭＳ Ｐゴシック" panose="020B0600070205080204" pitchFamily="50" charset="-128"/>
              <a:ea typeface="ＭＳ Ｐゴシック" panose="020B0600070205080204" pitchFamily="50" charset="-128"/>
            </a:rPr>
            <a:t>補助費等の大幅な増加要因については、公共下水道事業会計・農業集落排水事業会計が公営企業会計に移行したことにより性質が繰出金から補助費等に振り替わったことが主な要因である。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投資及び出資金については病院事業会計への繰出金が高水準であり、大きく平均を上回り、年々増加傾向である。</a:t>
          </a:r>
        </a:p>
        <a:p>
          <a:r>
            <a:rPr kumimoji="1" lang="ja-JP" altLang="en-US" sz="1300">
              <a:latin typeface="ＭＳ Ｐゴシック" panose="020B0600070205080204" pitchFamily="50" charset="-128"/>
              <a:ea typeface="ＭＳ Ｐゴシック" panose="020B0600070205080204" pitchFamily="50" charset="-128"/>
            </a:rPr>
            <a:t>上記費目について大幅な削減は難しいため、定員適正化による人件費の削減や、人口規模に見合った物件費、普通建設事業の抑制に努める必要がある。</a:t>
          </a:r>
        </a:p>
        <a:p>
          <a:r>
            <a:rPr kumimoji="1" lang="ja-JP" altLang="en-US" sz="1300">
              <a:latin typeface="ＭＳ Ｐゴシック" panose="020B0600070205080204" pitchFamily="50" charset="-128"/>
              <a:ea typeface="ＭＳ Ｐゴシック" panose="020B0600070205080204" pitchFamily="50" charset="-128"/>
            </a:rPr>
            <a:t>公債費については、大型建設事業にかかる償還が控えており、今後も増加し、令和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年度がピークとなる見込みである。公債費適正化の観点から、地方債は発行については今後厳しく抑制していく方針である。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鳥取県智頭町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6,257
6,172
224.70
6,841,625
6,723,315
42,896
4,063,746
8,097,223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43.1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6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232908"/>
          <a:ext cx="1270" cy="132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5576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501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232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125349</xdr:rowOff>
    </xdr:from>
    <xdr:to>
      <xdr:col>24</xdr:col>
      <xdr:colOff>63500</xdr:colOff>
      <xdr:row>35</xdr:row>
      <xdr:rowOff>44958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429000" y="5745099"/>
          <a:ext cx="749300" cy="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92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49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125349</xdr:rowOff>
    </xdr:from>
    <xdr:to>
      <xdr:col>19</xdr:col>
      <xdr:colOff>177800</xdr:colOff>
      <xdr:row>35</xdr:row>
      <xdr:rowOff>3429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5745099"/>
          <a:ext cx="80645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734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528" y="606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3429</xdr:rowOff>
    </xdr:from>
    <xdr:to>
      <xdr:col>15</xdr:col>
      <xdr:colOff>50800</xdr:colOff>
      <xdr:row>35</xdr:row>
      <xdr:rowOff>133731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28800" y="5788279"/>
          <a:ext cx="79375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6016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728" y="610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133731</xdr:rowOff>
    </xdr:from>
    <xdr:to>
      <xdr:col>10</xdr:col>
      <xdr:colOff>114300</xdr:colOff>
      <xdr:row>35</xdr:row>
      <xdr:rowOff>133731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91858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60385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78" y="61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60016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228" y="609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165608</xdr:rowOff>
    </xdr:from>
    <xdr:to>
      <xdr:col>24</xdr:col>
      <xdr:colOff>114300</xdr:colOff>
      <xdr:row>35</xdr:row>
      <xdr:rowOff>95758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7853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17035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63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74549</xdr:rowOff>
    </xdr:from>
    <xdr:to>
      <xdr:col>20</xdr:col>
      <xdr:colOff>38100</xdr:colOff>
      <xdr:row>35</xdr:row>
      <xdr:rowOff>4699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6942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21226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187211" y="547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124079</xdr:rowOff>
    </xdr:from>
    <xdr:to>
      <xdr:col>15</xdr:col>
      <xdr:colOff>101600</xdr:colOff>
      <xdr:row>35</xdr:row>
      <xdr:rowOff>54229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7438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70756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393461" y="552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82931</xdr:rowOff>
    </xdr:from>
    <xdr:to>
      <xdr:col>10</xdr:col>
      <xdr:colOff>165100</xdr:colOff>
      <xdr:row>36</xdr:row>
      <xdr:rowOff>13081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8677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29608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580661" y="564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82931</xdr:rowOff>
    </xdr:from>
    <xdr:to>
      <xdr:col>6</xdr:col>
      <xdr:colOff>38100</xdr:colOff>
      <xdr:row>36</xdr:row>
      <xdr:rowOff>13081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8677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29608</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786911" y="564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141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8703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258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7820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176395" y="8685955"/>
          <a:ext cx="1270" cy="100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229100" y="969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08450" y="9693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229100" y="8467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8685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55809</xdr:rowOff>
    </xdr:from>
    <xdr:to>
      <xdr:col>24</xdr:col>
      <xdr:colOff>63500</xdr:colOff>
      <xdr:row>58</xdr:row>
      <xdr:rowOff>74568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429000" y="9637959"/>
          <a:ext cx="749300" cy="1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229100" y="9435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127500" y="95839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22362</xdr:rowOff>
    </xdr:from>
    <xdr:to>
      <xdr:col>19</xdr:col>
      <xdr:colOff>177800</xdr:colOff>
      <xdr:row>58</xdr:row>
      <xdr:rowOff>55809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622550" y="9604512"/>
          <a:ext cx="806450" cy="3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84550" y="95845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54895" y="937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22362</xdr:rowOff>
    </xdr:from>
    <xdr:to>
      <xdr:col>15</xdr:col>
      <xdr:colOff>50800</xdr:colOff>
      <xdr:row>58</xdr:row>
      <xdr:rowOff>22658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828800" y="9604512"/>
          <a:ext cx="79375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71750" y="958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61145" y="967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22658</xdr:rowOff>
    </xdr:from>
    <xdr:to>
      <xdr:col>10</xdr:col>
      <xdr:colOff>114300</xdr:colOff>
      <xdr:row>58</xdr:row>
      <xdr:rowOff>88116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28700" y="9604808"/>
          <a:ext cx="800100" cy="6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78000" y="95574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48345" y="933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84250" y="96123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54595" y="940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23768</xdr:rowOff>
    </xdr:from>
    <xdr:to>
      <xdr:col>24</xdr:col>
      <xdr:colOff>114300</xdr:colOff>
      <xdr:row>58</xdr:row>
      <xdr:rowOff>125368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127500" y="96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229100" y="95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5009</xdr:rowOff>
    </xdr:from>
    <xdr:to>
      <xdr:col>20</xdr:col>
      <xdr:colOff>38100</xdr:colOff>
      <xdr:row>58</xdr:row>
      <xdr:rowOff>106609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84550" y="95871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97736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54895" y="967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143012</xdr:rowOff>
    </xdr:from>
    <xdr:to>
      <xdr:col>15</xdr:col>
      <xdr:colOff>101600</xdr:colOff>
      <xdr:row>58</xdr:row>
      <xdr:rowOff>73162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71750" y="95600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89689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61145" y="934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143308</xdr:rowOff>
    </xdr:from>
    <xdr:to>
      <xdr:col>10</xdr:col>
      <xdr:colOff>165100</xdr:colOff>
      <xdr:row>58</xdr:row>
      <xdr:rowOff>73458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78000" y="95603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64585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48345" y="964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37316</xdr:rowOff>
    </xdr:from>
    <xdr:to>
      <xdr:col>6</xdr:col>
      <xdr:colOff>38100</xdr:colOff>
      <xdr:row>58</xdr:row>
      <xdr:rowOff>138916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84250" y="96194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130043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54595" y="971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4751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2909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77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1811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176395" y="11648711"/>
          <a:ext cx="1270" cy="1124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229100" y="1277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108450" y="12773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229100" y="1143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108450" y="11648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78281</xdr:rowOff>
    </xdr:from>
    <xdr:to>
      <xdr:col>24</xdr:col>
      <xdr:colOff>63500</xdr:colOff>
      <xdr:row>74</xdr:row>
      <xdr:rowOff>3443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429000" y="12136931"/>
          <a:ext cx="749300" cy="9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229100" y="1234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127500" y="123646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129876</xdr:rowOff>
    </xdr:from>
    <xdr:to>
      <xdr:col>19</xdr:col>
      <xdr:colOff>177800</xdr:colOff>
      <xdr:row>74</xdr:row>
      <xdr:rowOff>3443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622550" y="12188526"/>
          <a:ext cx="806450" cy="3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384550" y="12404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154895" y="1249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129876</xdr:rowOff>
    </xdr:from>
    <xdr:to>
      <xdr:col>15</xdr:col>
      <xdr:colOff>50800</xdr:colOff>
      <xdr:row>74</xdr:row>
      <xdr:rowOff>121561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1828800" y="12188526"/>
          <a:ext cx="793750" cy="15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571750" y="123819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361145" y="1246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121561</xdr:rowOff>
    </xdr:from>
    <xdr:to>
      <xdr:col>10</xdr:col>
      <xdr:colOff>114300</xdr:colOff>
      <xdr:row>74</xdr:row>
      <xdr:rowOff>159320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028700" y="12345311"/>
          <a:ext cx="800100" cy="3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778000" y="12491100"/>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548345" y="1257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984250" y="12516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754595" y="1260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27481</xdr:rowOff>
    </xdr:from>
    <xdr:to>
      <xdr:col>24</xdr:col>
      <xdr:colOff>114300</xdr:colOff>
      <xdr:row>73</xdr:row>
      <xdr:rowOff>129081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127500" y="120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50358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229100" y="1194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124093</xdr:rowOff>
    </xdr:from>
    <xdr:to>
      <xdr:col>20</xdr:col>
      <xdr:colOff>38100</xdr:colOff>
      <xdr:row>74</xdr:row>
      <xdr:rowOff>54243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384550" y="121827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70770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154895" y="1196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79076</xdr:rowOff>
    </xdr:from>
    <xdr:to>
      <xdr:col>15</xdr:col>
      <xdr:colOff>101600</xdr:colOff>
      <xdr:row>74</xdr:row>
      <xdr:rowOff>9226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571750" y="121377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25753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361145" y="1191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70761</xdr:rowOff>
    </xdr:from>
    <xdr:to>
      <xdr:col>10</xdr:col>
      <xdr:colOff>165100</xdr:colOff>
      <xdr:row>75</xdr:row>
      <xdr:rowOff>911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778000" y="122945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17438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548345" y="1207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108520</xdr:rowOff>
    </xdr:from>
    <xdr:to>
      <xdr:col>6</xdr:col>
      <xdr:colOff>38100</xdr:colOff>
      <xdr:row>75</xdr:row>
      <xdr:rowOff>38670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984250" y="12332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55197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754595" y="1211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4751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176395" y="14858352"/>
          <a:ext cx="1270" cy="139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229100" y="1625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108450" y="162547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229100" y="1463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108450" y="148583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90567</xdr:rowOff>
    </xdr:from>
    <xdr:to>
      <xdr:col>24</xdr:col>
      <xdr:colOff>63500</xdr:colOff>
      <xdr:row>93</xdr:row>
      <xdr:rowOff>98293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429000" y="15463917"/>
          <a:ext cx="7493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229100" y="15790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127500" y="1581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117801</xdr:rowOff>
    </xdr:from>
    <xdr:to>
      <xdr:col>19</xdr:col>
      <xdr:colOff>177800</xdr:colOff>
      <xdr:row>93</xdr:row>
      <xdr:rowOff>98293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622550" y="15319701"/>
          <a:ext cx="806450" cy="15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384550" y="158055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187211" y="158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117801</xdr:rowOff>
    </xdr:from>
    <xdr:to>
      <xdr:col>15</xdr:col>
      <xdr:colOff>50800</xdr:colOff>
      <xdr:row>93</xdr:row>
      <xdr:rowOff>107071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1828800" y="15319701"/>
          <a:ext cx="793750" cy="16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571750" y="1582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393461" y="1591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107071</xdr:rowOff>
    </xdr:from>
    <xdr:to>
      <xdr:col>10</xdr:col>
      <xdr:colOff>114300</xdr:colOff>
      <xdr:row>94</xdr:row>
      <xdr:rowOff>102690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028700" y="15480421"/>
          <a:ext cx="800100" cy="16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778000" y="1587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580661" y="1596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984250" y="15904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786911" y="1599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39767</xdr:rowOff>
    </xdr:from>
    <xdr:to>
      <xdr:col>24</xdr:col>
      <xdr:colOff>114300</xdr:colOff>
      <xdr:row>93</xdr:row>
      <xdr:rowOff>141367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127500" y="1541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62644</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229100" y="1526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47493</xdr:rowOff>
    </xdr:from>
    <xdr:to>
      <xdr:col>20</xdr:col>
      <xdr:colOff>38100</xdr:colOff>
      <xdr:row>93</xdr:row>
      <xdr:rowOff>149093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384550" y="154208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165620</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154895" y="1519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67001</xdr:rowOff>
    </xdr:from>
    <xdr:to>
      <xdr:col>15</xdr:col>
      <xdr:colOff>101600</xdr:colOff>
      <xdr:row>92</xdr:row>
      <xdr:rowOff>168601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571750" y="1526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13678</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361145" y="1504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56271</xdr:rowOff>
    </xdr:from>
    <xdr:to>
      <xdr:col>10</xdr:col>
      <xdr:colOff>165100</xdr:colOff>
      <xdr:row>93</xdr:row>
      <xdr:rowOff>157871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778000" y="154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2948</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548345" y="15204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51890</xdr:rowOff>
    </xdr:from>
    <xdr:to>
      <xdr:col>6</xdr:col>
      <xdr:colOff>38100</xdr:colOff>
      <xdr:row>94</xdr:row>
      <xdr:rowOff>153490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984250" y="15596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170017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754595" y="1537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5956300" y="641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572656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5956300" y="5975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52722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56300" y="5537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52722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5099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52722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9427845" y="5014011"/>
          <a:ext cx="1270" cy="14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948055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935990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9480550" y="47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9359900" y="5014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136042</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8686800" y="6416192"/>
          <a:ext cx="74295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9480550" y="60608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9398000" y="6203036"/>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136042</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7886700" y="6416192"/>
          <a:ext cx="8001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8636000" y="62062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8516567" y="5987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132842</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080250" y="6412992"/>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7842250" y="618566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7716467" y="5967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132842</xdr:rowOff>
    </xdr:from>
    <xdr:to>
      <xdr:col>41</xdr:col>
      <xdr:colOff>50800</xdr:colOff>
      <xdr:row>38</xdr:row>
      <xdr:rowOff>136499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286500" y="6412992"/>
          <a:ext cx="79375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029450" y="6183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910017" y="5964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235700" y="61993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116267" y="5980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939800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94805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85242</xdr:rowOff>
    </xdr:from>
    <xdr:to>
      <xdr:col>50</xdr:col>
      <xdr:colOff>165100</xdr:colOff>
      <xdr:row>39</xdr:row>
      <xdr:rowOff>15392</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8636000" y="63653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6519</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74850" y="6451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78422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7684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82042</xdr:rowOff>
    </xdr:from>
    <xdr:to>
      <xdr:col>41</xdr:col>
      <xdr:colOff>101600</xdr:colOff>
      <xdr:row>39</xdr:row>
      <xdr:rowOff>12192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029450" y="6362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3319</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42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85699</xdr:rowOff>
    </xdr:from>
    <xdr:to>
      <xdr:col>36</xdr:col>
      <xdr:colOff>165100</xdr:colOff>
      <xdr:row>39</xdr:row>
      <xdr:rowOff>15849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235700" y="63658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6976</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174550" y="64522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9427845" y="8544128"/>
          <a:ext cx="1270" cy="1202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9480550" y="975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9359900" y="97467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9480550" y="832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9359900" y="8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115705</xdr:rowOff>
    </xdr:from>
    <xdr:to>
      <xdr:col>55</xdr:col>
      <xdr:colOff>0</xdr:colOff>
      <xdr:row>55</xdr:row>
      <xdr:rowOff>2121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8686800" y="8707255"/>
          <a:ext cx="742950" cy="38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9480550" y="9308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9398000" y="93303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115705</xdr:rowOff>
    </xdr:from>
    <xdr:to>
      <xdr:col>50</xdr:col>
      <xdr:colOff>114300</xdr:colOff>
      <xdr:row>53</xdr:row>
      <xdr:rowOff>30276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7886700" y="8707255"/>
          <a:ext cx="800100" cy="7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8636000" y="9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8438661" y="940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102750</xdr:rowOff>
    </xdr:from>
    <xdr:to>
      <xdr:col>45</xdr:col>
      <xdr:colOff>177800</xdr:colOff>
      <xdr:row>53</xdr:row>
      <xdr:rowOff>30276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080250" y="8694300"/>
          <a:ext cx="806450" cy="9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7842250" y="93188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7644911" y="94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102750</xdr:rowOff>
    </xdr:from>
    <xdr:to>
      <xdr:col>41</xdr:col>
      <xdr:colOff>50800</xdr:colOff>
      <xdr:row>53</xdr:row>
      <xdr:rowOff>65535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286500" y="8694300"/>
          <a:ext cx="793750" cy="12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029450" y="9347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851161" y="943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235700" y="93657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038361" y="945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122771</xdr:rowOff>
    </xdr:from>
    <xdr:to>
      <xdr:col>55</xdr:col>
      <xdr:colOff>50800</xdr:colOff>
      <xdr:row>55</xdr:row>
      <xdr:rowOff>52921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9398000" y="904452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145648</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9480550" y="890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64905</xdr:rowOff>
    </xdr:from>
    <xdr:to>
      <xdr:col>50</xdr:col>
      <xdr:colOff>165100</xdr:colOff>
      <xdr:row>52</xdr:row>
      <xdr:rowOff>166505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8636000" y="865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11582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06345" y="843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150926</xdr:rowOff>
    </xdr:from>
    <xdr:to>
      <xdr:col>46</xdr:col>
      <xdr:colOff>38100</xdr:colOff>
      <xdr:row>53</xdr:row>
      <xdr:rowOff>81076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7842250" y="8742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97603</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12595" y="852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51950</xdr:rowOff>
    </xdr:from>
    <xdr:to>
      <xdr:col>41</xdr:col>
      <xdr:colOff>101600</xdr:colOff>
      <xdr:row>52</xdr:row>
      <xdr:rowOff>153550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029450" y="864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170077</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818845" y="842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14735</xdr:rowOff>
    </xdr:from>
    <xdr:to>
      <xdr:col>36</xdr:col>
      <xdr:colOff>165100</xdr:colOff>
      <xdr:row>53</xdr:row>
      <xdr:rowOff>116335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235700" y="877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132862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006045" y="855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5956300" y="13023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572656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5956300" y="12579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54821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956300" y="1214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41803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170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41803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9427845" y="11609205"/>
          <a:ext cx="1270" cy="1404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9480550" y="1301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9359900" y="130139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9480550" y="1139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9359900" y="11609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101808</xdr:rowOff>
    </xdr:from>
    <xdr:to>
      <xdr:col>55</xdr:col>
      <xdr:colOff>0</xdr:colOff>
      <xdr:row>77</xdr:row>
      <xdr:rowOff>148679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8686800" y="12820858"/>
          <a:ext cx="742950" cy="4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9480550" y="12538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9398000" y="1268058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148679</xdr:rowOff>
    </xdr:from>
    <xdr:to>
      <xdr:col>50</xdr:col>
      <xdr:colOff>114300</xdr:colOff>
      <xdr:row>78</xdr:row>
      <xdr:rowOff>40753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7886700" y="12867729"/>
          <a:ext cx="800100" cy="5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8636000" y="126716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8438661" y="1245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111984</xdr:rowOff>
    </xdr:from>
    <xdr:to>
      <xdr:col>45</xdr:col>
      <xdr:colOff>177800</xdr:colOff>
      <xdr:row>78</xdr:row>
      <xdr:rowOff>40753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080250" y="12831034"/>
          <a:ext cx="806450" cy="9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7842250" y="126883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7644911" y="1246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111984</xdr:rowOff>
    </xdr:from>
    <xdr:to>
      <xdr:col>41</xdr:col>
      <xdr:colOff>50800</xdr:colOff>
      <xdr:row>78</xdr:row>
      <xdr:rowOff>33474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286500" y="12831034"/>
          <a:ext cx="793750" cy="8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029450" y="126971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851161" y="1247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235700" y="128129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38361" y="1259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51008</xdr:rowOff>
    </xdr:from>
    <xdr:to>
      <xdr:col>55</xdr:col>
      <xdr:colOff>50800</xdr:colOff>
      <xdr:row>77</xdr:row>
      <xdr:rowOff>152608</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9398000" y="127700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29435</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9480550" y="1274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97879</xdr:rowOff>
    </xdr:from>
    <xdr:to>
      <xdr:col>50</xdr:col>
      <xdr:colOff>165100</xdr:colOff>
      <xdr:row>78</xdr:row>
      <xdr:rowOff>28029</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8636000" y="128169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19156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38661" y="1290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161403</xdr:rowOff>
    </xdr:from>
    <xdr:to>
      <xdr:col>46</xdr:col>
      <xdr:colOff>38100</xdr:colOff>
      <xdr:row>78</xdr:row>
      <xdr:rowOff>91553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7842250" y="128804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82680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44911" y="1296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61184</xdr:rowOff>
    </xdr:from>
    <xdr:to>
      <xdr:col>41</xdr:col>
      <xdr:colOff>101600</xdr:colOff>
      <xdr:row>77</xdr:row>
      <xdr:rowOff>162784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029450" y="1278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153911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851161" y="128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154124</xdr:rowOff>
    </xdr:from>
    <xdr:to>
      <xdr:col>36</xdr:col>
      <xdr:colOff>165100</xdr:colOff>
      <xdr:row>78</xdr:row>
      <xdr:rowOff>84274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235700" y="128731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75401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038361" y="1295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5418031" y="1592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41803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41803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327878" y="144246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9427845" y="150447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9480550" y="1639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9359900" y="16388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9480550" y="1483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9359900" y="150447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103116</xdr:rowOff>
    </xdr:from>
    <xdr:to>
      <xdr:col>55</xdr:col>
      <xdr:colOff>0</xdr:colOff>
      <xdr:row>98</xdr:row>
      <xdr:rowOff>39870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8686800" y="16162266"/>
          <a:ext cx="74295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9480550" y="16190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398000" y="162123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39870</xdr:rowOff>
    </xdr:from>
    <xdr:to>
      <xdr:col>50</xdr:col>
      <xdr:colOff>114300</xdr:colOff>
      <xdr:row>98</xdr:row>
      <xdr:rowOff>51186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7886700" y="16270470"/>
          <a:ext cx="8001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8636000" y="1622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8438661" y="1631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51186</xdr:rowOff>
    </xdr:from>
    <xdr:to>
      <xdr:col>45</xdr:col>
      <xdr:colOff>177800</xdr:colOff>
      <xdr:row>98</xdr:row>
      <xdr:rowOff>52592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080250" y="16281786"/>
          <a:ext cx="806450" cy="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7842250" y="16215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7644911" y="1599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52592</xdr:rowOff>
    </xdr:from>
    <xdr:to>
      <xdr:col>41</xdr:col>
      <xdr:colOff>50800</xdr:colOff>
      <xdr:row>98</xdr:row>
      <xdr:rowOff>85623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286500" y="16283192"/>
          <a:ext cx="793750" cy="3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029450" y="1622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851161" y="1599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235700" y="162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38361" y="1600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52316</xdr:rowOff>
    </xdr:from>
    <xdr:to>
      <xdr:col>55</xdr:col>
      <xdr:colOff>50800</xdr:colOff>
      <xdr:row>97</xdr:row>
      <xdr:rowOff>153916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398000" y="161114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75193</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9480550" y="1596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160520</xdr:rowOff>
    </xdr:from>
    <xdr:to>
      <xdr:col>50</xdr:col>
      <xdr:colOff>165100</xdr:colOff>
      <xdr:row>98</xdr:row>
      <xdr:rowOff>90670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36000" y="162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107197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38661" y="159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386</xdr:rowOff>
    </xdr:from>
    <xdr:to>
      <xdr:col>46</xdr:col>
      <xdr:colOff>38100</xdr:colOff>
      <xdr:row>98</xdr:row>
      <xdr:rowOff>101986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42250" y="162309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93113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44911" y="1632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1792</xdr:rowOff>
    </xdr:from>
    <xdr:to>
      <xdr:col>41</xdr:col>
      <xdr:colOff>101600</xdr:colOff>
      <xdr:row>98</xdr:row>
      <xdr:rowOff>103392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029450" y="1623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94519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851161" y="1632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34823</xdr:rowOff>
    </xdr:from>
    <xdr:to>
      <xdr:col>36</xdr:col>
      <xdr:colOff>165100</xdr:colOff>
      <xdr:row>98</xdr:row>
      <xdr:rowOff>136423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235700" y="162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127550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038361" y="1635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073360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06694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6694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6694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4698345" y="5005814"/>
          <a:ext cx="1269" cy="155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4744700" y="656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4611350" y="65634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4744700" y="479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611350" y="50058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72900</xdr:rowOff>
    </xdr:from>
    <xdr:to>
      <xdr:col>85</xdr:col>
      <xdr:colOff>127000</xdr:colOff>
      <xdr:row>38</xdr:row>
      <xdr:rowOff>154755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3938250" y="6353050"/>
          <a:ext cx="762000" cy="8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4744700" y="6108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649450" y="6251205"/>
          <a:ext cx="952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141088</xdr:rowOff>
    </xdr:from>
    <xdr:to>
      <xdr:col>81</xdr:col>
      <xdr:colOff>50800</xdr:colOff>
      <xdr:row>38</xdr:row>
      <xdr:rowOff>154755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3144500" y="6421238"/>
          <a:ext cx="793750" cy="1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3887450" y="62643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3709161" y="604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45696</xdr:rowOff>
    </xdr:from>
    <xdr:to>
      <xdr:col>76</xdr:col>
      <xdr:colOff>114300</xdr:colOff>
      <xdr:row>38</xdr:row>
      <xdr:rowOff>141088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344400" y="6325846"/>
          <a:ext cx="800100" cy="9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093700" y="628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896361" y="607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45696</xdr:rowOff>
    </xdr:from>
    <xdr:to>
      <xdr:col>71</xdr:col>
      <xdr:colOff>177800</xdr:colOff>
      <xdr:row>38</xdr:row>
      <xdr:rowOff>92478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1537950" y="6325846"/>
          <a:ext cx="806450" cy="4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299950" y="61665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102611" y="594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1487150" y="6251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308861" y="603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22100</xdr:rowOff>
    </xdr:from>
    <xdr:to>
      <xdr:col>85</xdr:col>
      <xdr:colOff>177800</xdr:colOff>
      <xdr:row>38</xdr:row>
      <xdr:rowOff>123700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649450" y="63022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527</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4744700" y="62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103955</xdr:rowOff>
    </xdr:from>
    <xdr:to>
      <xdr:col>81</xdr:col>
      <xdr:colOff>101600</xdr:colOff>
      <xdr:row>39</xdr:row>
      <xdr:rowOff>34105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887450" y="6384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25232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709161" y="647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90288</xdr:rowOff>
    </xdr:from>
    <xdr:to>
      <xdr:col>76</xdr:col>
      <xdr:colOff>165100</xdr:colOff>
      <xdr:row>39</xdr:row>
      <xdr:rowOff>20438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093700" y="63704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11565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896361" y="645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166346</xdr:rowOff>
    </xdr:from>
    <xdr:to>
      <xdr:col>72</xdr:col>
      <xdr:colOff>38100</xdr:colOff>
      <xdr:row>38</xdr:row>
      <xdr:rowOff>96496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299950" y="628139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87623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102611" y="636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41678</xdr:rowOff>
    </xdr:from>
    <xdr:to>
      <xdr:col>67</xdr:col>
      <xdr:colOff>101600</xdr:colOff>
      <xdr:row>38</xdr:row>
      <xdr:rowOff>143278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1487150" y="63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134405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308861" y="641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1207750" y="9846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09780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1207750" y="9532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06694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9218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6694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207750" y="8904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6694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207750" y="8590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6694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07750" y="8270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6694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698345" y="8403333"/>
          <a:ext cx="1269" cy="129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4744700" y="97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4611350" y="97019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4744700" y="818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4611350" y="84033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67309</xdr:rowOff>
    </xdr:from>
    <xdr:to>
      <xdr:col>85</xdr:col>
      <xdr:colOff>127000</xdr:colOff>
      <xdr:row>58</xdr:row>
      <xdr:rowOff>10518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938250" y="9484359"/>
          <a:ext cx="762000" cy="10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4744700" y="9466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649450" y="94877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10518</xdr:rowOff>
    </xdr:from>
    <xdr:to>
      <xdr:col>81</xdr:col>
      <xdr:colOff>50800</xdr:colOff>
      <xdr:row>58</xdr:row>
      <xdr:rowOff>50396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144500" y="9592668"/>
          <a:ext cx="79375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887450" y="95128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709161" y="929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33551</xdr:rowOff>
    </xdr:from>
    <xdr:to>
      <xdr:col>76</xdr:col>
      <xdr:colOff>114300</xdr:colOff>
      <xdr:row>58</xdr:row>
      <xdr:rowOff>50396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344400" y="9450601"/>
          <a:ext cx="800100" cy="18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093700" y="9535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896361" y="931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33551</xdr:rowOff>
    </xdr:from>
    <xdr:to>
      <xdr:col>71</xdr:col>
      <xdr:colOff>177800</xdr:colOff>
      <xdr:row>57</xdr:row>
      <xdr:rowOff>98852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1537950" y="9450601"/>
          <a:ext cx="806450" cy="6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299950" y="95481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102611" y="963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1487150" y="9568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1308861" y="965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16509</xdr:rowOff>
    </xdr:from>
    <xdr:to>
      <xdr:col>85</xdr:col>
      <xdr:colOff>177800</xdr:colOff>
      <xdr:row>57</xdr:row>
      <xdr:rowOff>118109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4649450" y="943355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39386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4744700" y="929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131168</xdr:rowOff>
    </xdr:from>
    <xdr:to>
      <xdr:col>81</xdr:col>
      <xdr:colOff>101600</xdr:colOff>
      <xdr:row>58</xdr:row>
      <xdr:rowOff>61318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887450" y="95482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52445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709161" y="963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171046</xdr:rowOff>
    </xdr:from>
    <xdr:to>
      <xdr:col>76</xdr:col>
      <xdr:colOff>165100</xdr:colOff>
      <xdr:row>58</xdr:row>
      <xdr:rowOff>101196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093700" y="958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92323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896361" y="96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154201</xdr:rowOff>
    </xdr:from>
    <xdr:to>
      <xdr:col>72</xdr:col>
      <xdr:colOff>38100</xdr:colOff>
      <xdr:row>57</xdr:row>
      <xdr:rowOff>84351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299950" y="94061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100878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070295" y="918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48052</xdr:rowOff>
    </xdr:from>
    <xdr:to>
      <xdr:col>67</xdr:col>
      <xdr:colOff>101600</xdr:colOff>
      <xdr:row>57</xdr:row>
      <xdr:rowOff>149652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1487150" y="946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166179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276545" y="92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669481" y="12443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669481" y="12005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669481" y="11560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4698345" y="11641776"/>
          <a:ext cx="1269" cy="1382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4744700" y="13027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6113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4744700" y="114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611350" y="116417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102995</xdr:rowOff>
    </xdr:from>
    <xdr:to>
      <xdr:col>85</xdr:col>
      <xdr:colOff>127000</xdr:colOff>
      <xdr:row>78</xdr:row>
      <xdr:rowOff>135351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3938250" y="12987145"/>
          <a:ext cx="762000" cy="3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4744700" y="1276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649450" y="1290271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135351</xdr:rowOff>
    </xdr:from>
    <xdr:to>
      <xdr:col>81</xdr:col>
      <xdr:colOff>50800</xdr:colOff>
      <xdr:row>78</xdr:row>
      <xdr:rowOff>136587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144500" y="13019501"/>
          <a:ext cx="79375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3887450" y="129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3709161" y="1269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74028</xdr:rowOff>
    </xdr:from>
    <xdr:to>
      <xdr:col>76</xdr:col>
      <xdr:colOff>114300</xdr:colOff>
      <xdr:row>78</xdr:row>
      <xdr:rowOff>136587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344400" y="12958178"/>
          <a:ext cx="800100" cy="6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093700" y="1292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896361" y="1271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92681</xdr:rowOff>
    </xdr:from>
    <xdr:to>
      <xdr:col>71</xdr:col>
      <xdr:colOff>177800</xdr:colOff>
      <xdr:row>78</xdr:row>
      <xdr:rowOff>74028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1537950" y="12811731"/>
          <a:ext cx="806450" cy="14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299950" y="129257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102611" y="1301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1487150" y="1293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322128" y="1302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52195</xdr:rowOff>
    </xdr:from>
    <xdr:to>
      <xdr:col>85</xdr:col>
      <xdr:colOff>177800</xdr:colOff>
      <xdr:row>78</xdr:row>
      <xdr:rowOff>153795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649450" y="129363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168445</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4744700" y="1288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84551</xdr:rowOff>
    </xdr:from>
    <xdr:to>
      <xdr:col>81</xdr:col>
      <xdr:colOff>101600</xdr:colOff>
      <xdr:row>79</xdr:row>
      <xdr:rowOff>14701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887450" y="129687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5828</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768017" y="13055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85787</xdr:rowOff>
    </xdr:from>
    <xdr:to>
      <xdr:col>76</xdr:col>
      <xdr:colOff>165100</xdr:colOff>
      <xdr:row>79</xdr:row>
      <xdr:rowOff>15937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093700" y="129699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7064</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974267" y="1305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23228</xdr:rowOff>
    </xdr:from>
    <xdr:to>
      <xdr:col>72</xdr:col>
      <xdr:colOff>38100</xdr:colOff>
      <xdr:row>78</xdr:row>
      <xdr:rowOff>124828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299950" y="129073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141355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102611" y="126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41881</xdr:rowOff>
    </xdr:from>
    <xdr:to>
      <xdr:col>67</xdr:col>
      <xdr:colOff>101600</xdr:colOff>
      <xdr:row>77</xdr:row>
      <xdr:rowOff>143481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1487150" y="1276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160008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308861" y="1254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4698345" y="152823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4744700" y="16371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4611350" y="163673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4744700" y="15057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611350" y="152823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66379</xdr:rowOff>
    </xdr:from>
    <xdr:to>
      <xdr:col>85</xdr:col>
      <xdr:colOff>127000</xdr:colOff>
      <xdr:row>95</xdr:row>
      <xdr:rowOff>100330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3938250" y="15782629"/>
          <a:ext cx="762000" cy="3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4744700" y="15908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649450" y="1593049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100330</xdr:rowOff>
    </xdr:from>
    <xdr:to>
      <xdr:col>81</xdr:col>
      <xdr:colOff>50800</xdr:colOff>
      <xdr:row>95</xdr:row>
      <xdr:rowOff>116443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144500" y="15816580"/>
          <a:ext cx="793750" cy="1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887450" y="159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3709161" y="1601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116443</xdr:rowOff>
    </xdr:from>
    <xdr:to>
      <xdr:col>76</xdr:col>
      <xdr:colOff>114300</xdr:colOff>
      <xdr:row>96</xdr:row>
      <xdr:rowOff>35623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344400" y="15832693"/>
          <a:ext cx="800100" cy="9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093700" y="159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896361" y="1603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35623</xdr:rowOff>
    </xdr:from>
    <xdr:to>
      <xdr:col>71</xdr:col>
      <xdr:colOff>177800</xdr:colOff>
      <xdr:row>96</xdr:row>
      <xdr:rowOff>87816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1537950" y="15923323"/>
          <a:ext cx="806450" cy="5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2299950" y="159670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102611" y="1605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1487150" y="159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308861" y="1606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15579</xdr:rowOff>
    </xdr:from>
    <xdr:to>
      <xdr:col>85</xdr:col>
      <xdr:colOff>177800</xdr:colOff>
      <xdr:row>95</xdr:row>
      <xdr:rowOff>117179</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649450" y="1573182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38456</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4744700" y="1558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49530</xdr:rowOff>
    </xdr:from>
    <xdr:to>
      <xdr:col>81</xdr:col>
      <xdr:colOff>101600</xdr:colOff>
      <xdr:row>95</xdr:row>
      <xdr:rowOff>151130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887450" y="1576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167657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676845" y="15541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65643</xdr:rowOff>
    </xdr:from>
    <xdr:to>
      <xdr:col>76</xdr:col>
      <xdr:colOff>165100</xdr:colOff>
      <xdr:row>95</xdr:row>
      <xdr:rowOff>167243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3093700" y="1578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12320</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864045" y="1555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156273</xdr:rowOff>
    </xdr:from>
    <xdr:to>
      <xdr:col>72</xdr:col>
      <xdr:colOff>38100</xdr:colOff>
      <xdr:row>96</xdr:row>
      <xdr:rowOff>86423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2299950" y="158725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102950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102611" y="1564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37016</xdr:rowOff>
    </xdr:from>
    <xdr:to>
      <xdr:col>67</xdr:col>
      <xdr:colOff>101600</xdr:colOff>
      <xdr:row>96</xdr:row>
      <xdr:rowOff>138616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1487150" y="1592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155143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1308861" y="1569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9850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9850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98505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9850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19949795" y="5259616"/>
          <a:ext cx="1269" cy="1230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0002500" y="6508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0002500" y="50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9881850" y="52596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0002500" y="62676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900900" y="6409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9157950" y="64302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032167" y="6211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345150" y="64226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225717" y="620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7551400" y="64312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431967" y="6212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6757650" y="64369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6631867" y="6218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0002500" y="63882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福祉事務所を設置しているため民生費のコストが類似団体平均を大きく上回っている。また、病院事業への繰出があるため、衛生費のコストも上回っている。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年度にかけて図書館建設事業を実施したため、教育費が類似団体平均を大きく上回り、令和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年度にかけて例年並みの数値にまで減少したが、町営バス廃止に伴うスクールバスの運行が開始したことなどが要因となり、前年度から大幅に増加している。</a:t>
          </a:r>
        </a:p>
        <a:p>
          <a:r>
            <a:rPr kumimoji="1" lang="ja-JP" altLang="en-US" sz="1300">
              <a:latin typeface="ＭＳ Ｐゴシック" panose="020B0600070205080204" pitchFamily="50" charset="-128"/>
              <a:ea typeface="ＭＳ Ｐゴシック" panose="020B0600070205080204" pitchFamily="50" charset="-128"/>
            </a:rPr>
            <a:t>公債費については、大型建設事業にかかる償還が控えており、今後も増加し、令和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年度がピークとなる見込みである。公債費適正化の観点から、地方債は発行については今後厳しく抑制していく方針である。</a:t>
          </a:r>
        </a:p>
        <a:p>
          <a:r>
            <a:rPr kumimoji="1" lang="ja-JP" altLang="en-US" sz="1300">
              <a:latin typeface="ＭＳ Ｐゴシック" panose="020B0600070205080204" pitchFamily="50" charset="-128"/>
              <a:ea typeface="ＭＳ Ｐゴシック" panose="020B0600070205080204" pitchFamily="50" charset="-128"/>
            </a:rPr>
            <a:t>今後も人口減少の影響により、住民一人当たりのコストは年々増加する見込みであるため、事業内容を見直し、それぞれの経費について削減に努める。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鳥取県智頭町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予算編成段階から経費削減に努めていることにより黒字を維持しているが、人件費の増加、大規模事業の地方債償還等の影響により実質単年度収支は赤字に転落した。財政調整基金について、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年度は積立を行うことができなかったが、適切な予算執行を行い、取崩すことなく前年度とほぼ同額を維持している。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鳥取県智頭町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連結実質赤字額はなく、全体的に良好な状態である。</a:t>
          </a:r>
        </a:p>
        <a:p>
          <a:r>
            <a:rPr kumimoji="1" lang="ja-JP" altLang="en-US" sz="1400">
              <a:latin typeface="ＭＳ ゴシック" pitchFamily="49" charset="-128"/>
              <a:ea typeface="ＭＳ ゴシック" pitchFamily="49" charset="-128"/>
            </a:rPr>
            <a:t>　公共下水道事業会計及び農業集落排水事業会計は、一般会計からの繰り出しにより黒字を維持している状況であり、近年施設設備の老朽化に伴う更新・維持管理費が増加傾向にあることから、一般会計への負担も増加している。</a:t>
          </a:r>
        </a:p>
        <a:p>
          <a:r>
            <a:rPr kumimoji="1" lang="ja-JP" altLang="en-US" sz="1400">
              <a:latin typeface="ＭＳ ゴシック" pitchFamily="49" charset="-128"/>
              <a:ea typeface="ＭＳ ゴシック" pitchFamily="49" charset="-128"/>
            </a:rPr>
            <a:t>　病院事業会計は平成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年度からの智頭病院改革プランに基づいた取り組みにより黒字を維持しているが、一般会計からの繰り出しも高水準である。建設から約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年経過した病院施設や医療機器の老朽化も進み、更新・改修に係る地方債発行も常態化している状況である。</a:t>
          </a:r>
        </a:p>
        <a:p>
          <a:r>
            <a:rPr kumimoji="1" lang="ja-JP" altLang="en-US" sz="1400">
              <a:latin typeface="ＭＳ ゴシック" pitchFamily="49" charset="-128"/>
              <a:ea typeface="ＭＳ ゴシック" pitchFamily="49" charset="-128"/>
            </a:rPr>
            <a:t>　上記会計における料金収入は、人口減少に伴い減少していくことから、引き続き厳しい運営となることが予想されるため、ストックマネジメント計画に基づく計画的な更新や、人口規模に見合った適切な施設運営、事業規模の縮小等を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6.140\share\&#33258;&#27835;&#25391;&#33288;&#35506;H24&#20197;&#38477;\&#33258;&#27835;&#25391;&#33288;&#35506;H24&#20197;&#38477;\02_&#36001;&#25919;\03_&#26222;&#36890;&#20250;&#35336;&#27770;&#31639;&#32113;&#35336;\05_&#36001;&#25919;&#29366;&#27841;&#36039;&#26009;&#38598;&#12304;H22&#27770;&#31639;&#65374;&#12305;\R5&#27770;&#31639;\06_&#30476;&#8594;&#24066;&#30010;&#26449;\&#65297;&#22238;&#30446;&#22577;&#21578;&#20998;\07_&#26234;&#38957;&#30010;&#65288;0314&#65289;\313289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140613</v>
          </cell>
          <cell r="F3">
            <v>126262</v>
          </cell>
        </row>
        <row r="5">
          <cell r="A5" t="str">
            <v xml:space="preserve"> R02</v>
          </cell>
          <cell r="D5">
            <v>182294</v>
          </cell>
          <cell r="F5">
            <v>126525</v>
          </cell>
        </row>
        <row r="7">
          <cell r="A7" t="str">
            <v xml:space="preserve"> R03</v>
          </cell>
          <cell r="D7">
            <v>113075</v>
          </cell>
          <cell r="F7">
            <v>122054</v>
          </cell>
        </row>
        <row r="9">
          <cell r="A9" t="str">
            <v xml:space="preserve"> R04</v>
          </cell>
          <cell r="D9">
            <v>126689</v>
          </cell>
          <cell r="F9">
            <v>111644</v>
          </cell>
        </row>
        <row r="11">
          <cell r="A11" t="str">
            <v xml:space="preserve"> R05</v>
          </cell>
          <cell r="D11">
            <v>153616</v>
          </cell>
          <cell r="F11">
            <v>127917</v>
          </cell>
        </row>
        <row r="18">
          <cell r="B18" t="str">
            <v>R01</v>
          </cell>
          <cell r="C18" t="str">
            <v>R02</v>
          </cell>
          <cell r="D18" t="str">
            <v>R03</v>
          </cell>
          <cell r="E18" t="str">
            <v>R04</v>
          </cell>
          <cell r="F18" t="str">
            <v>R05</v>
          </cell>
        </row>
        <row r="19">
          <cell r="A19" t="str">
            <v>実質収支額</v>
          </cell>
          <cell r="B19">
            <v>4.47</v>
          </cell>
          <cell r="C19">
            <v>4.63</v>
          </cell>
          <cell r="D19">
            <v>3.24</v>
          </cell>
          <cell r="E19">
            <v>3.32</v>
          </cell>
          <cell r="F19">
            <v>1.06</v>
          </cell>
        </row>
        <row r="20">
          <cell r="A20" t="str">
            <v>財政調整基金残高</v>
          </cell>
          <cell r="B20">
            <v>39.520000000000003</v>
          </cell>
          <cell r="C20">
            <v>37.35</v>
          </cell>
          <cell r="D20">
            <v>43.37</v>
          </cell>
          <cell r="E20">
            <v>48.18</v>
          </cell>
          <cell r="F20">
            <v>47.78</v>
          </cell>
        </row>
        <row r="21">
          <cell r="A21" t="str">
            <v>実質単年度収支</v>
          </cell>
          <cell r="B21">
            <v>-3.43</v>
          </cell>
          <cell r="C21">
            <v>0.75</v>
          </cell>
          <cell r="D21">
            <v>7.52</v>
          </cell>
          <cell r="E21">
            <v>4.3</v>
          </cell>
          <cell r="F21">
            <v>-2.19</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0.05</v>
          </cell>
          <cell r="D27" t="e">
            <v>#N/A</v>
          </cell>
          <cell r="E27">
            <v>0.12</v>
          </cell>
          <cell r="F27" t="e">
            <v>#N/A</v>
          </cell>
          <cell r="G27">
            <v>0.23</v>
          </cell>
          <cell r="H27" t="e">
            <v>#N/A</v>
          </cell>
          <cell r="I27">
            <v>0.19</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智頭町簡易水道事業会計</v>
          </cell>
          <cell r="B29" t="e">
            <v>#VALUE!</v>
          </cell>
          <cell r="C29" t="e">
            <v>#VALUE!</v>
          </cell>
          <cell r="D29" t="e">
            <v>#VALUE!</v>
          </cell>
          <cell r="E29" t="e">
            <v>#VALUE!</v>
          </cell>
          <cell r="F29" t="e">
            <v>#VALUE!</v>
          </cell>
          <cell r="G29" t="e">
            <v>#VALUE!</v>
          </cell>
          <cell r="H29" t="e">
            <v>#VALUE!</v>
          </cell>
          <cell r="I29" t="e">
            <v>#VALUE!</v>
          </cell>
          <cell r="J29" t="e">
            <v>#N/A</v>
          </cell>
          <cell r="K29">
            <v>0.01</v>
          </cell>
        </row>
        <row r="30">
          <cell r="A30" t="str">
            <v>智頭町公共下水道事業会計</v>
          </cell>
          <cell r="B30" t="e">
            <v>#VALUE!</v>
          </cell>
          <cell r="C30" t="e">
            <v>#VALUE!</v>
          </cell>
          <cell r="D30" t="e">
            <v>#VALUE!</v>
          </cell>
          <cell r="E30" t="e">
            <v>#VALUE!</v>
          </cell>
          <cell r="F30" t="e">
            <v>#VALUE!</v>
          </cell>
          <cell r="G30" t="e">
            <v>#VALUE!</v>
          </cell>
          <cell r="H30" t="e">
            <v>#VALUE!</v>
          </cell>
          <cell r="I30" t="e">
            <v>#VALUE!</v>
          </cell>
          <cell r="J30" t="e">
            <v>#N/A</v>
          </cell>
          <cell r="K30">
            <v>0.22</v>
          </cell>
        </row>
        <row r="31">
          <cell r="A31" t="str">
            <v>智頭町後期高齢者医療特別会計</v>
          </cell>
          <cell r="B31" t="e">
            <v>#N/A</v>
          </cell>
          <cell r="C31">
            <v>0</v>
          </cell>
          <cell r="D31" t="e">
            <v>#N/A</v>
          </cell>
          <cell r="E31">
            <v>0</v>
          </cell>
          <cell r="F31" t="e">
            <v>#N/A</v>
          </cell>
          <cell r="G31">
            <v>0</v>
          </cell>
          <cell r="H31" t="e">
            <v>#N/A</v>
          </cell>
          <cell r="I31">
            <v>0</v>
          </cell>
          <cell r="J31" t="e">
            <v>#N/A</v>
          </cell>
          <cell r="K31">
            <v>0.23</v>
          </cell>
        </row>
        <row r="32">
          <cell r="A32" t="str">
            <v>智頭町国民健康保険事業特別会計</v>
          </cell>
          <cell r="B32" t="e">
            <v>#N/A</v>
          </cell>
          <cell r="C32">
            <v>0.24</v>
          </cell>
          <cell r="D32" t="e">
            <v>#N/A</v>
          </cell>
          <cell r="E32">
            <v>0.7</v>
          </cell>
          <cell r="F32" t="e">
            <v>#N/A</v>
          </cell>
          <cell r="G32">
            <v>1.05</v>
          </cell>
          <cell r="H32" t="e">
            <v>#N/A</v>
          </cell>
          <cell r="I32">
            <v>0.9</v>
          </cell>
          <cell r="J32" t="e">
            <v>#N/A</v>
          </cell>
          <cell r="K32">
            <v>0.24</v>
          </cell>
        </row>
        <row r="33">
          <cell r="A33" t="str">
            <v>一般会計</v>
          </cell>
          <cell r="B33" t="e">
            <v>#N/A</v>
          </cell>
          <cell r="C33">
            <v>4.46</v>
          </cell>
          <cell r="D33" t="e">
            <v>#N/A</v>
          </cell>
          <cell r="E33">
            <v>4.62</v>
          </cell>
          <cell r="F33" t="e">
            <v>#N/A</v>
          </cell>
          <cell r="G33">
            <v>3.22</v>
          </cell>
          <cell r="H33" t="e">
            <v>#N/A</v>
          </cell>
          <cell r="I33">
            <v>3.3</v>
          </cell>
          <cell r="J33" t="e">
            <v>#N/A</v>
          </cell>
          <cell r="K33">
            <v>1.05</v>
          </cell>
        </row>
        <row r="34">
          <cell r="A34" t="str">
            <v>智頭町介護保険事業特別会計</v>
          </cell>
          <cell r="B34" t="e">
            <v>#N/A</v>
          </cell>
          <cell r="C34">
            <v>2.94</v>
          </cell>
          <cell r="D34" t="e">
            <v>#N/A</v>
          </cell>
          <cell r="E34">
            <v>1.63</v>
          </cell>
          <cell r="F34" t="e">
            <v>#N/A</v>
          </cell>
          <cell r="G34">
            <v>2.19</v>
          </cell>
          <cell r="H34" t="e">
            <v>#N/A</v>
          </cell>
          <cell r="I34">
            <v>3.78</v>
          </cell>
          <cell r="J34" t="e">
            <v>#N/A</v>
          </cell>
          <cell r="K34">
            <v>1.44</v>
          </cell>
        </row>
        <row r="35">
          <cell r="A35" t="str">
            <v>智頭町水道事業会計</v>
          </cell>
          <cell r="B35" t="e">
            <v>#N/A</v>
          </cell>
          <cell r="C35">
            <v>6.86</v>
          </cell>
          <cell r="D35" t="e">
            <v>#N/A</v>
          </cell>
          <cell r="E35">
            <v>6.9</v>
          </cell>
          <cell r="F35" t="e">
            <v>#N/A</v>
          </cell>
          <cell r="G35">
            <v>6.9</v>
          </cell>
          <cell r="H35" t="e">
            <v>#N/A</v>
          </cell>
          <cell r="I35">
            <v>7.44</v>
          </cell>
          <cell r="J35" t="e">
            <v>#N/A</v>
          </cell>
          <cell r="K35">
            <v>8.09</v>
          </cell>
        </row>
        <row r="36">
          <cell r="A36" t="str">
            <v>智頭町病院事業会計</v>
          </cell>
          <cell r="B36" t="e">
            <v>#N/A</v>
          </cell>
          <cell r="C36">
            <v>13.77</v>
          </cell>
          <cell r="D36" t="e">
            <v>#N/A</v>
          </cell>
          <cell r="E36">
            <v>15.34</v>
          </cell>
          <cell r="F36" t="e">
            <v>#N/A</v>
          </cell>
          <cell r="G36">
            <v>14.8</v>
          </cell>
          <cell r="H36" t="e">
            <v>#N/A</v>
          </cell>
          <cell r="I36">
            <v>14</v>
          </cell>
          <cell r="J36" t="e">
            <v>#N/A</v>
          </cell>
          <cell r="K36">
            <v>12.29</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788</v>
          </cell>
          <cell r="G42">
            <v>812</v>
          </cell>
          <cell r="J42">
            <v>879</v>
          </cell>
          <cell r="M42">
            <v>887</v>
          </cell>
          <cell r="P42">
            <v>911</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12</v>
          </cell>
          <cell r="E45">
            <v>15</v>
          </cell>
          <cell r="H45">
            <v>15</v>
          </cell>
          <cell r="K45">
            <v>11</v>
          </cell>
          <cell r="N45">
            <v>8</v>
          </cell>
        </row>
        <row r="46">
          <cell r="A46" t="str">
            <v>公営企業債の元利償還金に対する繰入金</v>
          </cell>
          <cell r="B46">
            <v>482</v>
          </cell>
          <cell r="E46">
            <v>471</v>
          </cell>
          <cell r="H46">
            <v>485</v>
          </cell>
          <cell r="K46">
            <v>519</v>
          </cell>
          <cell r="N46">
            <v>568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595</v>
          </cell>
          <cell r="E49">
            <v>657</v>
          </cell>
          <cell r="H49">
            <v>772</v>
          </cell>
          <cell r="K49">
            <v>778</v>
          </cell>
          <cell r="N49">
            <v>804</v>
          </cell>
        </row>
        <row r="50">
          <cell r="A50" t="str">
            <v>実質公債費比率の分子</v>
          </cell>
          <cell r="B50" t="e">
            <v>#N/A</v>
          </cell>
          <cell r="C50">
            <v>301</v>
          </cell>
          <cell r="D50" t="e">
            <v>#N/A</v>
          </cell>
          <cell r="E50" t="e">
            <v>#N/A</v>
          </cell>
          <cell r="F50">
            <v>331</v>
          </cell>
          <cell r="G50" t="e">
            <v>#N/A</v>
          </cell>
          <cell r="H50" t="e">
            <v>#N/A</v>
          </cell>
          <cell r="I50">
            <v>393</v>
          </cell>
          <cell r="J50" t="e">
            <v>#N/A</v>
          </cell>
          <cell r="K50" t="e">
            <v>#N/A</v>
          </cell>
          <cell r="L50">
            <v>421</v>
          </cell>
          <cell r="M50" t="e">
            <v>#N/A</v>
          </cell>
          <cell r="N50" t="e">
            <v>#N/A</v>
          </cell>
          <cell r="O50">
            <v>469</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9011</v>
          </cell>
          <cell r="G56">
            <v>9300</v>
          </cell>
          <cell r="J56">
            <v>8681</v>
          </cell>
          <cell r="M56">
            <v>8620</v>
          </cell>
          <cell r="P56">
            <v>8184</v>
          </cell>
        </row>
        <row r="57">
          <cell r="A57" t="str">
            <v>充当可能特定歳入</v>
          </cell>
          <cell r="D57">
            <v>17</v>
          </cell>
          <cell r="G57">
            <v>2</v>
          </cell>
          <cell r="J57" t="str">
            <v>-</v>
          </cell>
          <cell r="M57" t="str">
            <v>-</v>
          </cell>
          <cell r="P57" t="str">
            <v>-</v>
          </cell>
        </row>
        <row r="58">
          <cell r="A58" t="str">
            <v>充当可能基金</v>
          </cell>
          <cell r="D58">
            <v>2817</v>
          </cell>
          <cell r="G58">
            <v>2846</v>
          </cell>
          <cell r="J58">
            <v>3155</v>
          </cell>
          <cell r="M58">
            <v>3299</v>
          </cell>
          <cell r="P58">
            <v>3152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413</v>
          </cell>
          <cell r="E62">
            <v>338</v>
          </cell>
          <cell r="H62">
            <v>308</v>
          </cell>
          <cell r="K62">
            <v>332</v>
          </cell>
          <cell r="N62">
            <v>319</v>
          </cell>
        </row>
        <row r="63">
          <cell r="A63" t="str">
            <v>組合等負担等見込額</v>
          </cell>
          <cell r="B63">
            <v>83</v>
          </cell>
          <cell r="E63">
            <v>81</v>
          </cell>
          <cell r="H63">
            <v>78</v>
          </cell>
          <cell r="K63">
            <v>81</v>
          </cell>
          <cell r="N63">
            <v>70</v>
          </cell>
        </row>
        <row r="64">
          <cell r="A64" t="str">
            <v>公営企業債等繰入見込額</v>
          </cell>
          <cell r="B64">
            <v>5910</v>
          </cell>
          <cell r="E64">
            <v>5606</v>
          </cell>
          <cell r="H64">
            <v>5242</v>
          </cell>
          <cell r="K64">
            <v>4758</v>
          </cell>
          <cell r="N64">
            <v>4189</v>
          </cell>
        </row>
        <row r="65">
          <cell r="A65" t="str">
            <v>債務負担行為に基づく支出予定額</v>
          </cell>
          <cell r="B65">
            <v>40</v>
          </cell>
          <cell r="E65">
            <v>40</v>
          </cell>
          <cell r="H65">
            <v>20</v>
          </cell>
          <cell r="K65">
            <v>20</v>
          </cell>
          <cell r="N65">
            <v>20</v>
          </cell>
        </row>
        <row r="66">
          <cell r="A66" t="str">
            <v>一般会計等に係る地方債の現在高</v>
          </cell>
          <cell r="B66">
            <v>7865</v>
          </cell>
          <cell r="E66">
            <v>8184</v>
          </cell>
          <cell r="H66">
            <v>8558</v>
          </cell>
          <cell r="K66">
            <v>8294</v>
          </cell>
          <cell r="N66">
            <v>8097</v>
          </cell>
        </row>
        <row r="67">
          <cell r="A67" t="str">
            <v>将来負担比率の分子</v>
          </cell>
          <cell r="B67" t="e">
            <v>#N/A</v>
          </cell>
          <cell r="C67">
            <v>2466</v>
          </cell>
          <cell r="D67" t="e">
            <v>#N/A</v>
          </cell>
          <cell r="E67" t="e">
            <v>#N/A</v>
          </cell>
          <cell r="F67">
            <v>2102</v>
          </cell>
          <cell r="G67" t="e">
            <v>#N/A</v>
          </cell>
          <cell r="H67" t="e">
            <v>#N/A</v>
          </cell>
          <cell r="I67">
            <v>2370</v>
          </cell>
          <cell r="J67" t="e">
            <v>#N/A</v>
          </cell>
          <cell r="K67" t="e">
            <v>#N/A</v>
          </cell>
          <cell r="L67">
            <v>1565</v>
          </cell>
          <cell r="M67" t="e">
            <v>#N/A</v>
          </cell>
          <cell r="N67" t="e">
            <v>#N/A</v>
          </cell>
          <cell r="O67">
            <v>1359</v>
          </cell>
          <cell r="P67" t="e">
            <v>#N/A</v>
          </cell>
        </row>
        <row r="71">
          <cell r="B71" t="str">
            <v>R03</v>
          </cell>
          <cell r="C71" t="str">
            <v>R04</v>
          </cell>
          <cell r="D71" t="str">
            <v>R05</v>
          </cell>
        </row>
        <row r="72">
          <cell r="A72" t="str">
            <v>財政調整基金</v>
          </cell>
          <cell r="B72">
            <v>1769</v>
          </cell>
          <cell r="C72">
            <v>1940</v>
          </cell>
          <cell r="D72">
            <v>1942</v>
          </cell>
        </row>
        <row r="73">
          <cell r="A73" t="str">
            <v>減債基金</v>
          </cell>
          <cell r="B73">
            <v>15</v>
          </cell>
          <cell r="C73">
            <v>15</v>
          </cell>
          <cell r="D73">
            <v>15</v>
          </cell>
        </row>
        <row r="74">
          <cell r="A74" t="str">
            <v>その他特定目的基金</v>
          </cell>
          <cell r="B74">
            <v>1061</v>
          </cell>
          <cell r="C74">
            <v>1038</v>
          </cell>
          <cell r="D74">
            <v>782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15</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16</v>
      </c>
      <c r="C2" s="41"/>
      <c r="D2" s="42"/>
    </row>
    <row r="3" spans="1:119" ht="18.75" customHeight="1" thickBot="1" x14ac:dyDescent="0.2">
      <c r="A3" s="40"/>
      <c r="B3" s="586" t="s">
        <v>17</v>
      </c>
      <c r="C3" s="587"/>
      <c r="D3" s="587"/>
      <c r="E3" s="588"/>
      <c r="F3" s="588"/>
      <c r="G3" s="588"/>
      <c r="H3" s="588"/>
      <c r="I3" s="588"/>
      <c r="J3" s="588"/>
      <c r="K3" s="588"/>
      <c r="L3" s="588" t="s">
        <v>18</v>
      </c>
      <c r="M3" s="588"/>
      <c r="N3" s="588"/>
      <c r="O3" s="588"/>
      <c r="P3" s="588"/>
      <c r="Q3" s="588"/>
      <c r="R3" s="591"/>
      <c r="S3" s="591"/>
      <c r="T3" s="591"/>
      <c r="U3" s="591"/>
      <c r="V3" s="592"/>
      <c r="W3" s="477" t="s">
        <v>19</v>
      </c>
      <c r="X3" s="478"/>
      <c r="Y3" s="478"/>
      <c r="Z3" s="478"/>
      <c r="AA3" s="478"/>
      <c r="AB3" s="587"/>
      <c r="AC3" s="591" t="s">
        <v>20</v>
      </c>
      <c r="AD3" s="478"/>
      <c r="AE3" s="478"/>
      <c r="AF3" s="478"/>
      <c r="AG3" s="478"/>
      <c r="AH3" s="478"/>
      <c r="AI3" s="478"/>
      <c r="AJ3" s="478"/>
      <c r="AK3" s="478"/>
      <c r="AL3" s="553"/>
      <c r="AM3" s="477" t="s">
        <v>21</v>
      </c>
      <c r="AN3" s="478"/>
      <c r="AO3" s="478"/>
      <c r="AP3" s="478"/>
      <c r="AQ3" s="478"/>
      <c r="AR3" s="478"/>
      <c r="AS3" s="478"/>
      <c r="AT3" s="478"/>
      <c r="AU3" s="478"/>
      <c r="AV3" s="478"/>
      <c r="AW3" s="478"/>
      <c r="AX3" s="553"/>
      <c r="AY3" s="545" t="s">
        <v>22</v>
      </c>
      <c r="AZ3" s="546"/>
      <c r="BA3" s="546"/>
      <c r="BB3" s="546"/>
      <c r="BC3" s="546"/>
      <c r="BD3" s="546"/>
      <c r="BE3" s="546"/>
      <c r="BF3" s="546"/>
      <c r="BG3" s="546"/>
      <c r="BH3" s="546"/>
      <c r="BI3" s="546"/>
      <c r="BJ3" s="546"/>
      <c r="BK3" s="546"/>
      <c r="BL3" s="546"/>
      <c r="BM3" s="595"/>
      <c r="BN3" s="477" t="s">
        <v>23</v>
      </c>
      <c r="BO3" s="478"/>
      <c r="BP3" s="478"/>
      <c r="BQ3" s="478"/>
      <c r="BR3" s="478"/>
      <c r="BS3" s="478"/>
      <c r="BT3" s="478"/>
      <c r="BU3" s="553"/>
      <c r="BV3" s="477" t="s">
        <v>24</v>
      </c>
      <c r="BW3" s="478"/>
      <c r="BX3" s="478"/>
      <c r="BY3" s="478"/>
      <c r="BZ3" s="478"/>
      <c r="CA3" s="478"/>
      <c r="CB3" s="478"/>
      <c r="CC3" s="553"/>
      <c r="CD3" s="545" t="s">
        <v>22</v>
      </c>
      <c r="CE3" s="546"/>
      <c r="CF3" s="546"/>
      <c r="CG3" s="546"/>
      <c r="CH3" s="546"/>
      <c r="CI3" s="546"/>
      <c r="CJ3" s="546"/>
      <c r="CK3" s="546"/>
      <c r="CL3" s="546"/>
      <c r="CM3" s="546"/>
      <c r="CN3" s="546"/>
      <c r="CO3" s="546"/>
      <c r="CP3" s="546"/>
      <c r="CQ3" s="546"/>
      <c r="CR3" s="546"/>
      <c r="CS3" s="595"/>
      <c r="CT3" s="477" t="s">
        <v>25</v>
      </c>
      <c r="CU3" s="478"/>
      <c r="CV3" s="478"/>
      <c r="CW3" s="478"/>
      <c r="CX3" s="478"/>
      <c r="CY3" s="478"/>
      <c r="CZ3" s="478"/>
      <c r="DA3" s="553"/>
      <c r="DB3" s="477" t="s">
        <v>26</v>
      </c>
      <c r="DC3" s="478"/>
      <c r="DD3" s="478"/>
      <c r="DE3" s="478"/>
      <c r="DF3" s="478"/>
      <c r="DG3" s="478"/>
      <c r="DH3" s="478"/>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12"/>
      <c r="AN4" s="430"/>
      <c r="AO4" s="430"/>
      <c r="AP4" s="430"/>
      <c r="AQ4" s="430"/>
      <c r="AR4" s="430"/>
      <c r="AS4" s="430"/>
      <c r="AT4" s="430"/>
      <c r="AU4" s="430"/>
      <c r="AV4" s="430"/>
      <c r="AW4" s="430"/>
      <c r="AX4" s="594"/>
      <c r="AY4" s="405" t="s">
        <v>27</v>
      </c>
      <c r="AZ4" s="406"/>
      <c r="BA4" s="406"/>
      <c r="BB4" s="406"/>
      <c r="BC4" s="406"/>
      <c r="BD4" s="406"/>
      <c r="BE4" s="406"/>
      <c r="BF4" s="406"/>
      <c r="BG4" s="406"/>
      <c r="BH4" s="406"/>
      <c r="BI4" s="406"/>
      <c r="BJ4" s="406"/>
      <c r="BK4" s="406"/>
      <c r="BL4" s="406"/>
      <c r="BM4" s="407"/>
      <c r="BN4" s="408">
        <v>6841625</v>
      </c>
      <c r="BO4" s="409"/>
      <c r="BP4" s="409"/>
      <c r="BQ4" s="409"/>
      <c r="BR4" s="409"/>
      <c r="BS4" s="409"/>
      <c r="BT4" s="409"/>
      <c r="BU4" s="410"/>
      <c r="BV4" s="408">
        <v>6853984</v>
      </c>
      <c r="BW4" s="409"/>
      <c r="BX4" s="409"/>
      <c r="BY4" s="409"/>
      <c r="BZ4" s="409"/>
      <c r="CA4" s="409"/>
      <c r="CB4" s="409"/>
      <c r="CC4" s="410"/>
      <c r="CD4" s="579" t="s">
        <v>28</v>
      </c>
      <c r="CE4" s="580"/>
      <c r="CF4" s="580"/>
      <c r="CG4" s="580"/>
      <c r="CH4" s="580"/>
      <c r="CI4" s="580"/>
      <c r="CJ4" s="580"/>
      <c r="CK4" s="580"/>
      <c r="CL4" s="580"/>
      <c r="CM4" s="580"/>
      <c r="CN4" s="580"/>
      <c r="CO4" s="580"/>
      <c r="CP4" s="580"/>
      <c r="CQ4" s="580"/>
      <c r="CR4" s="580"/>
      <c r="CS4" s="581"/>
      <c r="CT4" s="582">
        <v>1.1000000000000001</v>
      </c>
      <c r="CU4" s="583"/>
      <c r="CV4" s="583"/>
      <c r="CW4" s="583"/>
      <c r="CX4" s="583"/>
      <c r="CY4" s="583"/>
      <c r="CZ4" s="583"/>
      <c r="DA4" s="584"/>
      <c r="DB4" s="582">
        <v>3.3</v>
      </c>
      <c r="DC4" s="583"/>
      <c r="DD4" s="583"/>
      <c r="DE4" s="583"/>
      <c r="DF4" s="583"/>
      <c r="DG4" s="583"/>
      <c r="DH4" s="583"/>
      <c r="DI4" s="584"/>
    </row>
    <row r="5" spans="1:119" ht="18.75" customHeight="1" x14ac:dyDescent="0.15">
      <c r="A5" s="40"/>
      <c r="B5" s="589"/>
      <c r="C5" s="431"/>
      <c r="D5" s="431"/>
      <c r="E5" s="590"/>
      <c r="F5" s="590"/>
      <c r="G5" s="590"/>
      <c r="H5" s="590"/>
      <c r="I5" s="590"/>
      <c r="J5" s="590"/>
      <c r="K5" s="590"/>
      <c r="L5" s="590"/>
      <c r="M5" s="590"/>
      <c r="N5" s="590"/>
      <c r="O5" s="590"/>
      <c r="P5" s="590"/>
      <c r="Q5" s="590"/>
      <c r="R5" s="429"/>
      <c r="S5" s="429"/>
      <c r="T5" s="429"/>
      <c r="U5" s="429"/>
      <c r="V5" s="593"/>
      <c r="W5" s="512"/>
      <c r="X5" s="430"/>
      <c r="Y5" s="430"/>
      <c r="Z5" s="430"/>
      <c r="AA5" s="430"/>
      <c r="AB5" s="431"/>
      <c r="AC5" s="429"/>
      <c r="AD5" s="430"/>
      <c r="AE5" s="430"/>
      <c r="AF5" s="430"/>
      <c r="AG5" s="430"/>
      <c r="AH5" s="430"/>
      <c r="AI5" s="430"/>
      <c r="AJ5" s="430"/>
      <c r="AK5" s="430"/>
      <c r="AL5" s="594"/>
      <c r="AM5" s="483" t="s">
        <v>29</v>
      </c>
      <c r="AN5" s="387"/>
      <c r="AO5" s="387"/>
      <c r="AP5" s="387"/>
      <c r="AQ5" s="387"/>
      <c r="AR5" s="387"/>
      <c r="AS5" s="387"/>
      <c r="AT5" s="388"/>
      <c r="AU5" s="463" t="s">
        <v>30</v>
      </c>
      <c r="AV5" s="464"/>
      <c r="AW5" s="464"/>
      <c r="AX5" s="464"/>
      <c r="AY5" s="393" t="s">
        <v>31</v>
      </c>
      <c r="AZ5" s="394"/>
      <c r="BA5" s="394"/>
      <c r="BB5" s="394"/>
      <c r="BC5" s="394"/>
      <c r="BD5" s="394"/>
      <c r="BE5" s="394"/>
      <c r="BF5" s="394"/>
      <c r="BG5" s="394"/>
      <c r="BH5" s="394"/>
      <c r="BI5" s="394"/>
      <c r="BJ5" s="394"/>
      <c r="BK5" s="394"/>
      <c r="BL5" s="394"/>
      <c r="BM5" s="395"/>
      <c r="BN5" s="413">
        <v>6723315</v>
      </c>
      <c r="BO5" s="414"/>
      <c r="BP5" s="414"/>
      <c r="BQ5" s="414"/>
      <c r="BR5" s="414"/>
      <c r="BS5" s="414"/>
      <c r="BT5" s="414"/>
      <c r="BU5" s="415"/>
      <c r="BV5" s="413">
        <v>6640856</v>
      </c>
      <c r="BW5" s="414"/>
      <c r="BX5" s="414"/>
      <c r="BY5" s="414"/>
      <c r="BZ5" s="414"/>
      <c r="CA5" s="414"/>
      <c r="CB5" s="414"/>
      <c r="CC5" s="415"/>
      <c r="CD5" s="422" t="s">
        <v>32</v>
      </c>
      <c r="CE5" s="367"/>
      <c r="CF5" s="367"/>
      <c r="CG5" s="367"/>
      <c r="CH5" s="367"/>
      <c r="CI5" s="367"/>
      <c r="CJ5" s="367"/>
      <c r="CK5" s="367"/>
      <c r="CL5" s="367"/>
      <c r="CM5" s="367"/>
      <c r="CN5" s="367"/>
      <c r="CO5" s="367"/>
      <c r="CP5" s="367"/>
      <c r="CQ5" s="367"/>
      <c r="CR5" s="367"/>
      <c r="CS5" s="423"/>
      <c r="CT5" s="383">
        <v>96</v>
      </c>
      <c r="CU5" s="384"/>
      <c r="CV5" s="384"/>
      <c r="CW5" s="384"/>
      <c r="CX5" s="384"/>
      <c r="CY5" s="384"/>
      <c r="CZ5" s="384"/>
      <c r="DA5" s="385"/>
      <c r="DB5" s="383">
        <v>93.8</v>
      </c>
      <c r="DC5" s="384"/>
      <c r="DD5" s="384"/>
      <c r="DE5" s="384"/>
      <c r="DF5" s="384"/>
      <c r="DG5" s="384"/>
      <c r="DH5" s="384"/>
      <c r="DI5" s="385"/>
    </row>
    <row r="6" spans="1:119" ht="18.75" customHeight="1" x14ac:dyDescent="0.15">
      <c r="A6" s="40"/>
      <c r="B6" s="559" t="s">
        <v>33</v>
      </c>
      <c r="C6" s="428"/>
      <c r="D6" s="428"/>
      <c r="E6" s="560"/>
      <c r="F6" s="560"/>
      <c r="G6" s="560"/>
      <c r="H6" s="560"/>
      <c r="I6" s="560"/>
      <c r="J6" s="560"/>
      <c r="K6" s="560"/>
      <c r="L6" s="560" t="s">
        <v>34</v>
      </c>
      <c r="M6" s="560"/>
      <c r="N6" s="560"/>
      <c r="O6" s="560"/>
      <c r="P6" s="560"/>
      <c r="Q6" s="560"/>
      <c r="R6" s="455"/>
      <c r="S6" s="455"/>
      <c r="T6" s="455"/>
      <c r="U6" s="455"/>
      <c r="V6" s="566"/>
      <c r="W6" s="494" t="s">
        <v>35</v>
      </c>
      <c r="X6" s="427"/>
      <c r="Y6" s="427"/>
      <c r="Z6" s="427"/>
      <c r="AA6" s="427"/>
      <c r="AB6" s="428"/>
      <c r="AC6" s="571" t="s">
        <v>36</v>
      </c>
      <c r="AD6" s="572"/>
      <c r="AE6" s="572"/>
      <c r="AF6" s="572"/>
      <c r="AG6" s="572"/>
      <c r="AH6" s="572"/>
      <c r="AI6" s="572"/>
      <c r="AJ6" s="572"/>
      <c r="AK6" s="572"/>
      <c r="AL6" s="573"/>
      <c r="AM6" s="483" t="s">
        <v>37</v>
      </c>
      <c r="AN6" s="387"/>
      <c r="AO6" s="387"/>
      <c r="AP6" s="387"/>
      <c r="AQ6" s="387"/>
      <c r="AR6" s="387"/>
      <c r="AS6" s="387"/>
      <c r="AT6" s="388"/>
      <c r="AU6" s="463" t="s">
        <v>30</v>
      </c>
      <c r="AV6" s="464"/>
      <c r="AW6" s="464"/>
      <c r="AX6" s="464"/>
      <c r="AY6" s="393" t="s">
        <v>38</v>
      </c>
      <c r="AZ6" s="394"/>
      <c r="BA6" s="394"/>
      <c r="BB6" s="394"/>
      <c r="BC6" s="394"/>
      <c r="BD6" s="394"/>
      <c r="BE6" s="394"/>
      <c r="BF6" s="394"/>
      <c r="BG6" s="394"/>
      <c r="BH6" s="394"/>
      <c r="BI6" s="394"/>
      <c r="BJ6" s="394"/>
      <c r="BK6" s="394"/>
      <c r="BL6" s="394"/>
      <c r="BM6" s="395"/>
      <c r="BN6" s="413">
        <v>118310</v>
      </c>
      <c r="BO6" s="414"/>
      <c r="BP6" s="414"/>
      <c r="BQ6" s="414"/>
      <c r="BR6" s="414"/>
      <c r="BS6" s="414"/>
      <c r="BT6" s="414"/>
      <c r="BU6" s="415"/>
      <c r="BV6" s="413">
        <v>213128</v>
      </c>
      <c r="BW6" s="414"/>
      <c r="BX6" s="414"/>
      <c r="BY6" s="414"/>
      <c r="BZ6" s="414"/>
      <c r="CA6" s="414"/>
      <c r="CB6" s="414"/>
      <c r="CC6" s="415"/>
      <c r="CD6" s="422" t="s">
        <v>39</v>
      </c>
      <c r="CE6" s="367"/>
      <c r="CF6" s="367"/>
      <c r="CG6" s="367"/>
      <c r="CH6" s="367"/>
      <c r="CI6" s="367"/>
      <c r="CJ6" s="367"/>
      <c r="CK6" s="367"/>
      <c r="CL6" s="367"/>
      <c r="CM6" s="367"/>
      <c r="CN6" s="367"/>
      <c r="CO6" s="367"/>
      <c r="CP6" s="367"/>
      <c r="CQ6" s="367"/>
      <c r="CR6" s="367"/>
      <c r="CS6" s="423"/>
      <c r="CT6" s="556">
        <v>96.4</v>
      </c>
      <c r="CU6" s="557"/>
      <c r="CV6" s="557"/>
      <c r="CW6" s="557"/>
      <c r="CX6" s="557"/>
      <c r="CY6" s="557"/>
      <c r="CZ6" s="557"/>
      <c r="DA6" s="558"/>
      <c r="DB6" s="556">
        <v>94.6</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83" t="s">
        <v>40</v>
      </c>
      <c r="AN7" s="387"/>
      <c r="AO7" s="387"/>
      <c r="AP7" s="387"/>
      <c r="AQ7" s="387"/>
      <c r="AR7" s="387"/>
      <c r="AS7" s="387"/>
      <c r="AT7" s="388"/>
      <c r="AU7" s="463" t="s">
        <v>30</v>
      </c>
      <c r="AV7" s="464"/>
      <c r="AW7" s="464"/>
      <c r="AX7" s="464"/>
      <c r="AY7" s="393" t="s">
        <v>41</v>
      </c>
      <c r="AZ7" s="394"/>
      <c r="BA7" s="394"/>
      <c r="BB7" s="394"/>
      <c r="BC7" s="394"/>
      <c r="BD7" s="394"/>
      <c r="BE7" s="394"/>
      <c r="BF7" s="394"/>
      <c r="BG7" s="394"/>
      <c r="BH7" s="394"/>
      <c r="BI7" s="394"/>
      <c r="BJ7" s="394"/>
      <c r="BK7" s="394"/>
      <c r="BL7" s="394"/>
      <c r="BM7" s="395"/>
      <c r="BN7" s="413">
        <v>75414</v>
      </c>
      <c r="BO7" s="414"/>
      <c r="BP7" s="414"/>
      <c r="BQ7" s="414"/>
      <c r="BR7" s="414"/>
      <c r="BS7" s="414"/>
      <c r="BT7" s="414"/>
      <c r="BU7" s="415"/>
      <c r="BV7" s="413">
        <v>79510</v>
      </c>
      <c r="BW7" s="414"/>
      <c r="BX7" s="414"/>
      <c r="BY7" s="414"/>
      <c r="BZ7" s="414"/>
      <c r="CA7" s="414"/>
      <c r="CB7" s="414"/>
      <c r="CC7" s="415"/>
      <c r="CD7" s="422" t="s">
        <v>42</v>
      </c>
      <c r="CE7" s="367"/>
      <c r="CF7" s="367"/>
      <c r="CG7" s="367"/>
      <c r="CH7" s="367"/>
      <c r="CI7" s="367"/>
      <c r="CJ7" s="367"/>
      <c r="CK7" s="367"/>
      <c r="CL7" s="367"/>
      <c r="CM7" s="367"/>
      <c r="CN7" s="367"/>
      <c r="CO7" s="367"/>
      <c r="CP7" s="367"/>
      <c r="CQ7" s="367"/>
      <c r="CR7" s="367"/>
      <c r="CS7" s="423"/>
      <c r="CT7" s="413">
        <v>4063746</v>
      </c>
      <c r="CU7" s="414"/>
      <c r="CV7" s="414"/>
      <c r="CW7" s="414"/>
      <c r="CX7" s="414"/>
      <c r="CY7" s="414"/>
      <c r="CZ7" s="414"/>
      <c r="DA7" s="415"/>
      <c r="DB7" s="413">
        <v>4026400</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79"/>
      <c r="X8" s="480"/>
      <c r="Y8" s="480"/>
      <c r="Z8" s="480"/>
      <c r="AA8" s="480"/>
      <c r="AB8" s="495"/>
      <c r="AC8" s="576"/>
      <c r="AD8" s="577"/>
      <c r="AE8" s="577"/>
      <c r="AF8" s="577"/>
      <c r="AG8" s="577"/>
      <c r="AH8" s="577"/>
      <c r="AI8" s="577"/>
      <c r="AJ8" s="577"/>
      <c r="AK8" s="577"/>
      <c r="AL8" s="578"/>
      <c r="AM8" s="483" t="s">
        <v>43</v>
      </c>
      <c r="AN8" s="387"/>
      <c r="AO8" s="387"/>
      <c r="AP8" s="387"/>
      <c r="AQ8" s="387"/>
      <c r="AR8" s="387"/>
      <c r="AS8" s="387"/>
      <c r="AT8" s="388"/>
      <c r="AU8" s="463" t="s">
        <v>30</v>
      </c>
      <c r="AV8" s="464"/>
      <c r="AW8" s="464"/>
      <c r="AX8" s="464"/>
      <c r="AY8" s="393" t="s">
        <v>44</v>
      </c>
      <c r="AZ8" s="394"/>
      <c r="BA8" s="394"/>
      <c r="BB8" s="394"/>
      <c r="BC8" s="394"/>
      <c r="BD8" s="394"/>
      <c r="BE8" s="394"/>
      <c r="BF8" s="394"/>
      <c r="BG8" s="394"/>
      <c r="BH8" s="394"/>
      <c r="BI8" s="394"/>
      <c r="BJ8" s="394"/>
      <c r="BK8" s="394"/>
      <c r="BL8" s="394"/>
      <c r="BM8" s="395"/>
      <c r="BN8" s="413">
        <v>42896</v>
      </c>
      <c r="BO8" s="414"/>
      <c r="BP8" s="414"/>
      <c r="BQ8" s="414"/>
      <c r="BR8" s="414"/>
      <c r="BS8" s="414"/>
      <c r="BT8" s="414"/>
      <c r="BU8" s="415"/>
      <c r="BV8" s="413">
        <v>133618</v>
      </c>
      <c r="BW8" s="414"/>
      <c r="BX8" s="414"/>
      <c r="BY8" s="414"/>
      <c r="BZ8" s="414"/>
      <c r="CA8" s="414"/>
      <c r="CB8" s="414"/>
      <c r="CC8" s="415"/>
      <c r="CD8" s="422" t="s">
        <v>45</v>
      </c>
      <c r="CE8" s="367"/>
      <c r="CF8" s="367"/>
      <c r="CG8" s="367"/>
      <c r="CH8" s="367"/>
      <c r="CI8" s="367"/>
      <c r="CJ8" s="367"/>
      <c r="CK8" s="367"/>
      <c r="CL8" s="367"/>
      <c r="CM8" s="367"/>
      <c r="CN8" s="367"/>
      <c r="CO8" s="367"/>
      <c r="CP8" s="367"/>
      <c r="CQ8" s="367"/>
      <c r="CR8" s="367"/>
      <c r="CS8" s="423"/>
      <c r="CT8" s="518">
        <v>0.19</v>
      </c>
      <c r="CU8" s="519"/>
      <c r="CV8" s="519"/>
      <c r="CW8" s="519"/>
      <c r="CX8" s="519"/>
      <c r="CY8" s="519"/>
      <c r="CZ8" s="519"/>
      <c r="DA8" s="520"/>
      <c r="DB8" s="518">
        <v>0.2</v>
      </c>
      <c r="DC8" s="519"/>
      <c r="DD8" s="519"/>
      <c r="DE8" s="519"/>
      <c r="DF8" s="519"/>
      <c r="DG8" s="519"/>
      <c r="DH8" s="519"/>
      <c r="DI8" s="520"/>
    </row>
    <row r="9" spans="1:119" ht="18.75" customHeight="1" thickBot="1" x14ac:dyDescent="0.2">
      <c r="A9" s="40"/>
      <c r="B9" s="545" t="s">
        <v>46</v>
      </c>
      <c r="C9" s="546"/>
      <c r="D9" s="546"/>
      <c r="E9" s="546"/>
      <c r="F9" s="546"/>
      <c r="G9" s="546"/>
      <c r="H9" s="546"/>
      <c r="I9" s="546"/>
      <c r="J9" s="546"/>
      <c r="K9" s="466"/>
      <c r="L9" s="547" t="s">
        <v>47</v>
      </c>
      <c r="M9" s="548"/>
      <c r="N9" s="548"/>
      <c r="O9" s="548"/>
      <c r="P9" s="548"/>
      <c r="Q9" s="549"/>
      <c r="R9" s="550">
        <v>6427</v>
      </c>
      <c r="S9" s="551"/>
      <c r="T9" s="551"/>
      <c r="U9" s="551"/>
      <c r="V9" s="552"/>
      <c r="W9" s="477" t="s">
        <v>48</v>
      </c>
      <c r="X9" s="478"/>
      <c r="Y9" s="478"/>
      <c r="Z9" s="478"/>
      <c r="AA9" s="478"/>
      <c r="AB9" s="478"/>
      <c r="AC9" s="478"/>
      <c r="AD9" s="478"/>
      <c r="AE9" s="478"/>
      <c r="AF9" s="478"/>
      <c r="AG9" s="478"/>
      <c r="AH9" s="478"/>
      <c r="AI9" s="478"/>
      <c r="AJ9" s="478"/>
      <c r="AK9" s="478"/>
      <c r="AL9" s="553"/>
      <c r="AM9" s="483" t="s">
        <v>49</v>
      </c>
      <c r="AN9" s="387"/>
      <c r="AO9" s="387"/>
      <c r="AP9" s="387"/>
      <c r="AQ9" s="387"/>
      <c r="AR9" s="387"/>
      <c r="AS9" s="387"/>
      <c r="AT9" s="388"/>
      <c r="AU9" s="463" t="s">
        <v>30</v>
      </c>
      <c r="AV9" s="464"/>
      <c r="AW9" s="464"/>
      <c r="AX9" s="464"/>
      <c r="AY9" s="393" t="s">
        <v>50</v>
      </c>
      <c r="AZ9" s="394"/>
      <c r="BA9" s="394"/>
      <c r="BB9" s="394"/>
      <c r="BC9" s="394"/>
      <c r="BD9" s="394"/>
      <c r="BE9" s="394"/>
      <c r="BF9" s="394"/>
      <c r="BG9" s="394"/>
      <c r="BH9" s="394"/>
      <c r="BI9" s="394"/>
      <c r="BJ9" s="394"/>
      <c r="BK9" s="394"/>
      <c r="BL9" s="394"/>
      <c r="BM9" s="395"/>
      <c r="BN9" s="413">
        <v>-90722</v>
      </c>
      <c r="BO9" s="414"/>
      <c r="BP9" s="414"/>
      <c r="BQ9" s="414"/>
      <c r="BR9" s="414"/>
      <c r="BS9" s="414"/>
      <c r="BT9" s="414"/>
      <c r="BU9" s="415"/>
      <c r="BV9" s="413">
        <v>1636</v>
      </c>
      <c r="BW9" s="414"/>
      <c r="BX9" s="414"/>
      <c r="BY9" s="414"/>
      <c r="BZ9" s="414"/>
      <c r="CA9" s="414"/>
      <c r="CB9" s="414"/>
      <c r="CC9" s="415"/>
      <c r="CD9" s="422" t="s">
        <v>51</v>
      </c>
      <c r="CE9" s="367"/>
      <c r="CF9" s="367"/>
      <c r="CG9" s="367"/>
      <c r="CH9" s="367"/>
      <c r="CI9" s="367"/>
      <c r="CJ9" s="367"/>
      <c r="CK9" s="367"/>
      <c r="CL9" s="367"/>
      <c r="CM9" s="367"/>
      <c r="CN9" s="367"/>
      <c r="CO9" s="367"/>
      <c r="CP9" s="367"/>
      <c r="CQ9" s="367"/>
      <c r="CR9" s="367"/>
      <c r="CS9" s="423"/>
      <c r="CT9" s="383">
        <v>15.1</v>
      </c>
      <c r="CU9" s="384"/>
      <c r="CV9" s="384"/>
      <c r="CW9" s="384"/>
      <c r="CX9" s="384"/>
      <c r="CY9" s="384"/>
      <c r="CZ9" s="384"/>
      <c r="DA9" s="385"/>
      <c r="DB9" s="383">
        <v>14.6</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52</v>
      </c>
      <c r="M10" s="387"/>
      <c r="N10" s="387"/>
      <c r="O10" s="387"/>
      <c r="P10" s="387"/>
      <c r="Q10" s="388"/>
      <c r="R10" s="389">
        <v>7154</v>
      </c>
      <c r="S10" s="390"/>
      <c r="T10" s="390"/>
      <c r="U10" s="390"/>
      <c r="V10" s="392"/>
      <c r="W10" s="554"/>
      <c r="X10" s="364"/>
      <c r="Y10" s="364"/>
      <c r="Z10" s="364"/>
      <c r="AA10" s="364"/>
      <c r="AB10" s="364"/>
      <c r="AC10" s="364"/>
      <c r="AD10" s="364"/>
      <c r="AE10" s="364"/>
      <c r="AF10" s="364"/>
      <c r="AG10" s="364"/>
      <c r="AH10" s="364"/>
      <c r="AI10" s="364"/>
      <c r="AJ10" s="364"/>
      <c r="AK10" s="364"/>
      <c r="AL10" s="555"/>
      <c r="AM10" s="483" t="s">
        <v>53</v>
      </c>
      <c r="AN10" s="387"/>
      <c r="AO10" s="387"/>
      <c r="AP10" s="387"/>
      <c r="AQ10" s="387"/>
      <c r="AR10" s="387"/>
      <c r="AS10" s="387"/>
      <c r="AT10" s="388"/>
      <c r="AU10" s="463" t="s">
        <v>54</v>
      </c>
      <c r="AV10" s="464"/>
      <c r="AW10" s="464"/>
      <c r="AX10" s="464"/>
      <c r="AY10" s="393" t="s">
        <v>55</v>
      </c>
      <c r="AZ10" s="394"/>
      <c r="BA10" s="394"/>
      <c r="BB10" s="394"/>
      <c r="BC10" s="394"/>
      <c r="BD10" s="394"/>
      <c r="BE10" s="394"/>
      <c r="BF10" s="394"/>
      <c r="BG10" s="394"/>
      <c r="BH10" s="394"/>
      <c r="BI10" s="394"/>
      <c r="BJ10" s="394"/>
      <c r="BK10" s="394"/>
      <c r="BL10" s="394"/>
      <c r="BM10" s="395"/>
      <c r="BN10" s="413">
        <v>1653</v>
      </c>
      <c r="BO10" s="414"/>
      <c r="BP10" s="414"/>
      <c r="BQ10" s="414"/>
      <c r="BR10" s="414"/>
      <c r="BS10" s="414"/>
      <c r="BT10" s="414"/>
      <c r="BU10" s="415"/>
      <c r="BV10" s="413">
        <v>171394</v>
      </c>
      <c r="BW10" s="414"/>
      <c r="BX10" s="414"/>
      <c r="BY10" s="414"/>
      <c r="BZ10" s="414"/>
      <c r="CA10" s="414"/>
      <c r="CB10" s="414"/>
      <c r="CC10" s="415"/>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57</v>
      </c>
      <c r="M11" s="369"/>
      <c r="N11" s="369"/>
      <c r="O11" s="369"/>
      <c r="P11" s="369"/>
      <c r="Q11" s="370"/>
      <c r="R11" s="542" t="s">
        <v>58</v>
      </c>
      <c r="S11" s="543"/>
      <c r="T11" s="543"/>
      <c r="U11" s="543"/>
      <c r="V11" s="544"/>
      <c r="W11" s="554"/>
      <c r="X11" s="364"/>
      <c r="Y11" s="364"/>
      <c r="Z11" s="364"/>
      <c r="AA11" s="364"/>
      <c r="AB11" s="364"/>
      <c r="AC11" s="364"/>
      <c r="AD11" s="364"/>
      <c r="AE11" s="364"/>
      <c r="AF11" s="364"/>
      <c r="AG11" s="364"/>
      <c r="AH11" s="364"/>
      <c r="AI11" s="364"/>
      <c r="AJ11" s="364"/>
      <c r="AK11" s="364"/>
      <c r="AL11" s="555"/>
      <c r="AM11" s="483" t="s">
        <v>59</v>
      </c>
      <c r="AN11" s="387"/>
      <c r="AO11" s="387"/>
      <c r="AP11" s="387"/>
      <c r="AQ11" s="387"/>
      <c r="AR11" s="387"/>
      <c r="AS11" s="387"/>
      <c r="AT11" s="388"/>
      <c r="AU11" s="463" t="s">
        <v>54</v>
      </c>
      <c r="AV11" s="464"/>
      <c r="AW11" s="464"/>
      <c r="AX11" s="464"/>
      <c r="AY11" s="393" t="s">
        <v>60</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61</v>
      </c>
      <c r="CE11" s="367"/>
      <c r="CF11" s="367"/>
      <c r="CG11" s="367"/>
      <c r="CH11" s="367"/>
      <c r="CI11" s="367"/>
      <c r="CJ11" s="367"/>
      <c r="CK11" s="367"/>
      <c r="CL11" s="367"/>
      <c r="CM11" s="367"/>
      <c r="CN11" s="367"/>
      <c r="CO11" s="367"/>
      <c r="CP11" s="367"/>
      <c r="CQ11" s="367"/>
      <c r="CR11" s="367"/>
      <c r="CS11" s="423"/>
      <c r="CT11" s="518" t="s">
        <v>62</v>
      </c>
      <c r="CU11" s="519"/>
      <c r="CV11" s="519"/>
      <c r="CW11" s="519"/>
      <c r="CX11" s="519"/>
      <c r="CY11" s="519"/>
      <c r="CZ11" s="519"/>
      <c r="DA11" s="520"/>
      <c r="DB11" s="518" t="s">
        <v>62</v>
      </c>
      <c r="DC11" s="519"/>
      <c r="DD11" s="519"/>
      <c r="DE11" s="519"/>
      <c r="DF11" s="519"/>
      <c r="DG11" s="519"/>
      <c r="DH11" s="519"/>
      <c r="DI11" s="520"/>
    </row>
    <row r="12" spans="1:119" ht="18.75" customHeight="1" x14ac:dyDescent="0.15">
      <c r="A12" s="40"/>
      <c r="B12" s="521" t="s">
        <v>63</v>
      </c>
      <c r="C12" s="522"/>
      <c r="D12" s="522"/>
      <c r="E12" s="522"/>
      <c r="F12" s="522"/>
      <c r="G12" s="522"/>
      <c r="H12" s="522"/>
      <c r="I12" s="522"/>
      <c r="J12" s="522"/>
      <c r="K12" s="523"/>
      <c r="L12" s="530" t="s">
        <v>64</v>
      </c>
      <c r="M12" s="531"/>
      <c r="N12" s="531"/>
      <c r="O12" s="531"/>
      <c r="P12" s="531"/>
      <c r="Q12" s="532"/>
      <c r="R12" s="533">
        <v>6257</v>
      </c>
      <c r="S12" s="534"/>
      <c r="T12" s="534"/>
      <c r="U12" s="534"/>
      <c r="V12" s="535"/>
      <c r="W12" s="536" t="s">
        <v>22</v>
      </c>
      <c r="X12" s="464"/>
      <c r="Y12" s="464"/>
      <c r="Z12" s="464"/>
      <c r="AA12" s="464"/>
      <c r="AB12" s="537"/>
      <c r="AC12" s="538" t="s">
        <v>65</v>
      </c>
      <c r="AD12" s="539"/>
      <c r="AE12" s="539"/>
      <c r="AF12" s="539"/>
      <c r="AG12" s="540"/>
      <c r="AH12" s="538" t="s">
        <v>66</v>
      </c>
      <c r="AI12" s="539"/>
      <c r="AJ12" s="539"/>
      <c r="AK12" s="539"/>
      <c r="AL12" s="541"/>
      <c r="AM12" s="483" t="s">
        <v>67</v>
      </c>
      <c r="AN12" s="387"/>
      <c r="AO12" s="387"/>
      <c r="AP12" s="387"/>
      <c r="AQ12" s="387"/>
      <c r="AR12" s="387"/>
      <c r="AS12" s="387"/>
      <c r="AT12" s="388"/>
      <c r="AU12" s="463" t="s">
        <v>54</v>
      </c>
      <c r="AV12" s="464"/>
      <c r="AW12" s="464"/>
      <c r="AX12" s="464"/>
      <c r="AY12" s="393" t="s">
        <v>68</v>
      </c>
      <c r="AZ12" s="394"/>
      <c r="BA12" s="394"/>
      <c r="BB12" s="394"/>
      <c r="BC12" s="394"/>
      <c r="BD12" s="394"/>
      <c r="BE12" s="394"/>
      <c r="BF12" s="394"/>
      <c r="BG12" s="394"/>
      <c r="BH12" s="394"/>
      <c r="BI12" s="394"/>
      <c r="BJ12" s="394"/>
      <c r="BK12" s="394"/>
      <c r="BL12" s="394"/>
      <c r="BM12" s="395"/>
      <c r="BN12" s="413">
        <v>0</v>
      </c>
      <c r="BO12" s="414"/>
      <c r="BP12" s="414"/>
      <c r="BQ12" s="414"/>
      <c r="BR12" s="414"/>
      <c r="BS12" s="414"/>
      <c r="BT12" s="414"/>
      <c r="BU12" s="415"/>
      <c r="BV12" s="413">
        <v>0</v>
      </c>
      <c r="BW12" s="414"/>
      <c r="BX12" s="414"/>
      <c r="BY12" s="414"/>
      <c r="BZ12" s="414"/>
      <c r="CA12" s="414"/>
      <c r="CB12" s="414"/>
      <c r="CC12" s="415"/>
      <c r="CD12" s="422" t="s">
        <v>69</v>
      </c>
      <c r="CE12" s="367"/>
      <c r="CF12" s="367"/>
      <c r="CG12" s="367"/>
      <c r="CH12" s="367"/>
      <c r="CI12" s="367"/>
      <c r="CJ12" s="367"/>
      <c r="CK12" s="367"/>
      <c r="CL12" s="367"/>
      <c r="CM12" s="367"/>
      <c r="CN12" s="367"/>
      <c r="CO12" s="367"/>
      <c r="CP12" s="367"/>
      <c r="CQ12" s="367"/>
      <c r="CR12" s="367"/>
      <c r="CS12" s="423"/>
      <c r="CT12" s="518" t="s">
        <v>62</v>
      </c>
      <c r="CU12" s="519"/>
      <c r="CV12" s="519"/>
      <c r="CW12" s="519"/>
      <c r="CX12" s="519"/>
      <c r="CY12" s="519"/>
      <c r="CZ12" s="519"/>
      <c r="DA12" s="520"/>
      <c r="DB12" s="518" t="s">
        <v>62</v>
      </c>
      <c r="DC12" s="519"/>
      <c r="DD12" s="519"/>
      <c r="DE12" s="519"/>
      <c r="DF12" s="519"/>
      <c r="DG12" s="519"/>
      <c r="DH12" s="519"/>
      <c r="DI12" s="520"/>
    </row>
    <row r="13" spans="1:119" ht="18.75" customHeight="1" x14ac:dyDescent="0.15">
      <c r="A13" s="40"/>
      <c r="B13" s="524"/>
      <c r="C13" s="525"/>
      <c r="D13" s="525"/>
      <c r="E13" s="525"/>
      <c r="F13" s="525"/>
      <c r="G13" s="525"/>
      <c r="H13" s="525"/>
      <c r="I13" s="525"/>
      <c r="J13" s="525"/>
      <c r="K13" s="526"/>
      <c r="L13" s="49"/>
      <c r="M13" s="506" t="s">
        <v>70</v>
      </c>
      <c r="N13" s="507"/>
      <c r="O13" s="507"/>
      <c r="P13" s="507"/>
      <c r="Q13" s="508"/>
      <c r="R13" s="509">
        <v>6172</v>
      </c>
      <c r="S13" s="510"/>
      <c r="T13" s="510"/>
      <c r="U13" s="510"/>
      <c r="V13" s="511"/>
      <c r="W13" s="494" t="s">
        <v>71</v>
      </c>
      <c r="X13" s="427"/>
      <c r="Y13" s="427"/>
      <c r="Z13" s="427"/>
      <c r="AA13" s="427"/>
      <c r="AB13" s="428"/>
      <c r="AC13" s="389">
        <v>302</v>
      </c>
      <c r="AD13" s="390"/>
      <c r="AE13" s="390"/>
      <c r="AF13" s="390"/>
      <c r="AG13" s="391"/>
      <c r="AH13" s="389">
        <v>395</v>
      </c>
      <c r="AI13" s="390"/>
      <c r="AJ13" s="390"/>
      <c r="AK13" s="390"/>
      <c r="AL13" s="392"/>
      <c r="AM13" s="483" t="s">
        <v>72</v>
      </c>
      <c r="AN13" s="387"/>
      <c r="AO13" s="387"/>
      <c r="AP13" s="387"/>
      <c r="AQ13" s="387"/>
      <c r="AR13" s="387"/>
      <c r="AS13" s="387"/>
      <c r="AT13" s="388"/>
      <c r="AU13" s="463" t="s">
        <v>54</v>
      </c>
      <c r="AV13" s="464"/>
      <c r="AW13" s="464"/>
      <c r="AX13" s="464"/>
      <c r="AY13" s="393" t="s">
        <v>73</v>
      </c>
      <c r="AZ13" s="394"/>
      <c r="BA13" s="394"/>
      <c r="BB13" s="394"/>
      <c r="BC13" s="394"/>
      <c r="BD13" s="394"/>
      <c r="BE13" s="394"/>
      <c r="BF13" s="394"/>
      <c r="BG13" s="394"/>
      <c r="BH13" s="394"/>
      <c r="BI13" s="394"/>
      <c r="BJ13" s="394"/>
      <c r="BK13" s="394"/>
      <c r="BL13" s="394"/>
      <c r="BM13" s="395"/>
      <c r="BN13" s="413">
        <v>-89069</v>
      </c>
      <c r="BO13" s="414"/>
      <c r="BP13" s="414"/>
      <c r="BQ13" s="414"/>
      <c r="BR13" s="414"/>
      <c r="BS13" s="414"/>
      <c r="BT13" s="414"/>
      <c r="BU13" s="415"/>
      <c r="BV13" s="413">
        <v>173030</v>
      </c>
      <c r="BW13" s="414"/>
      <c r="BX13" s="414"/>
      <c r="BY13" s="414"/>
      <c r="BZ13" s="414"/>
      <c r="CA13" s="414"/>
      <c r="CB13" s="414"/>
      <c r="CC13" s="415"/>
      <c r="CD13" s="422" t="s">
        <v>74</v>
      </c>
      <c r="CE13" s="367"/>
      <c r="CF13" s="367"/>
      <c r="CG13" s="367"/>
      <c r="CH13" s="367"/>
      <c r="CI13" s="367"/>
      <c r="CJ13" s="367"/>
      <c r="CK13" s="367"/>
      <c r="CL13" s="367"/>
      <c r="CM13" s="367"/>
      <c r="CN13" s="367"/>
      <c r="CO13" s="367"/>
      <c r="CP13" s="367"/>
      <c r="CQ13" s="367"/>
      <c r="CR13" s="367"/>
      <c r="CS13" s="423"/>
      <c r="CT13" s="383">
        <v>13.5</v>
      </c>
      <c r="CU13" s="384"/>
      <c r="CV13" s="384"/>
      <c r="CW13" s="384"/>
      <c r="CX13" s="384"/>
      <c r="CY13" s="384"/>
      <c r="CZ13" s="384"/>
      <c r="DA13" s="385"/>
      <c r="DB13" s="383">
        <v>12.2</v>
      </c>
      <c r="DC13" s="384"/>
      <c r="DD13" s="384"/>
      <c r="DE13" s="384"/>
      <c r="DF13" s="384"/>
      <c r="DG13" s="384"/>
      <c r="DH13" s="384"/>
      <c r="DI13" s="385"/>
    </row>
    <row r="14" spans="1:119" ht="18.75" customHeight="1" thickBot="1" x14ac:dyDescent="0.2">
      <c r="A14" s="40"/>
      <c r="B14" s="524"/>
      <c r="C14" s="525"/>
      <c r="D14" s="525"/>
      <c r="E14" s="525"/>
      <c r="F14" s="525"/>
      <c r="G14" s="525"/>
      <c r="H14" s="525"/>
      <c r="I14" s="525"/>
      <c r="J14" s="525"/>
      <c r="K14" s="526"/>
      <c r="L14" s="499" t="s">
        <v>75</v>
      </c>
      <c r="M14" s="516"/>
      <c r="N14" s="516"/>
      <c r="O14" s="516"/>
      <c r="P14" s="516"/>
      <c r="Q14" s="517"/>
      <c r="R14" s="509">
        <v>6420</v>
      </c>
      <c r="S14" s="510"/>
      <c r="T14" s="510"/>
      <c r="U14" s="510"/>
      <c r="V14" s="511"/>
      <c r="W14" s="512"/>
      <c r="X14" s="430"/>
      <c r="Y14" s="430"/>
      <c r="Z14" s="430"/>
      <c r="AA14" s="430"/>
      <c r="AB14" s="431"/>
      <c r="AC14" s="502">
        <v>9.9</v>
      </c>
      <c r="AD14" s="503"/>
      <c r="AE14" s="503"/>
      <c r="AF14" s="503"/>
      <c r="AG14" s="504"/>
      <c r="AH14" s="502">
        <v>11.7</v>
      </c>
      <c r="AI14" s="503"/>
      <c r="AJ14" s="503"/>
      <c r="AK14" s="503"/>
      <c r="AL14" s="505"/>
      <c r="AM14" s="483"/>
      <c r="AN14" s="387"/>
      <c r="AO14" s="387"/>
      <c r="AP14" s="387"/>
      <c r="AQ14" s="387"/>
      <c r="AR14" s="387"/>
      <c r="AS14" s="387"/>
      <c r="AT14" s="388"/>
      <c r="AU14" s="463"/>
      <c r="AV14" s="464"/>
      <c r="AW14" s="464"/>
      <c r="AX14" s="464"/>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76</v>
      </c>
      <c r="CE14" s="420"/>
      <c r="CF14" s="420"/>
      <c r="CG14" s="420"/>
      <c r="CH14" s="420"/>
      <c r="CI14" s="420"/>
      <c r="CJ14" s="420"/>
      <c r="CK14" s="420"/>
      <c r="CL14" s="420"/>
      <c r="CM14" s="420"/>
      <c r="CN14" s="420"/>
      <c r="CO14" s="420"/>
      <c r="CP14" s="420"/>
      <c r="CQ14" s="420"/>
      <c r="CR14" s="420"/>
      <c r="CS14" s="421"/>
      <c r="CT14" s="513">
        <v>43.1</v>
      </c>
      <c r="CU14" s="514"/>
      <c r="CV14" s="514"/>
      <c r="CW14" s="514"/>
      <c r="CX14" s="514"/>
      <c r="CY14" s="514"/>
      <c r="CZ14" s="514"/>
      <c r="DA14" s="515"/>
      <c r="DB14" s="513">
        <v>49.8</v>
      </c>
      <c r="DC14" s="514"/>
      <c r="DD14" s="514"/>
      <c r="DE14" s="514"/>
      <c r="DF14" s="514"/>
      <c r="DG14" s="514"/>
      <c r="DH14" s="514"/>
      <c r="DI14" s="515"/>
    </row>
    <row r="15" spans="1:119" ht="18.75" customHeight="1" x14ac:dyDescent="0.15">
      <c r="A15" s="40"/>
      <c r="B15" s="524"/>
      <c r="C15" s="525"/>
      <c r="D15" s="525"/>
      <c r="E15" s="525"/>
      <c r="F15" s="525"/>
      <c r="G15" s="525"/>
      <c r="H15" s="525"/>
      <c r="I15" s="525"/>
      <c r="J15" s="525"/>
      <c r="K15" s="526"/>
      <c r="L15" s="49"/>
      <c r="M15" s="506" t="s">
        <v>70</v>
      </c>
      <c r="N15" s="507"/>
      <c r="O15" s="507"/>
      <c r="P15" s="507"/>
      <c r="Q15" s="508"/>
      <c r="R15" s="509">
        <v>6341</v>
      </c>
      <c r="S15" s="510"/>
      <c r="T15" s="510"/>
      <c r="U15" s="510"/>
      <c r="V15" s="511"/>
      <c r="W15" s="494" t="s">
        <v>77</v>
      </c>
      <c r="X15" s="427"/>
      <c r="Y15" s="427"/>
      <c r="Z15" s="427"/>
      <c r="AA15" s="427"/>
      <c r="AB15" s="428"/>
      <c r="AC15" s="389">
        <v>1020</v>
      </c>
      <c r="AD15" s="390"/>
      <c r="AE15" s="390"/>
      <c r="AF15" s="390"/>
      <c r="AG15" s="391"/>
      <c r="AH15" s="389">
        <v>1118</v>
      </c>
      <c r="AI15" s="390"/>
      <c r="AJ15" s="390"/>
      <c r="AK15" s="390"/>
      <c r="AL15" s="392"/>
      <c r="AM15" s="483"/>
      <c r="AN15" s="387"/>
      <c r="AO15" s="387"/>
      <c r="AP15" s="387"/>
      <c r="AQ15" s="387"/>
      <c r="AR15" s="387"/>
      <c r="AS15" s="387"/>
      <c r="AT15" s="388"/>
      <c r="AU15" s="463"/>
      <c r="AV15" s="464"/>
      <c r="AW15" s="464"/>
      <c r="AX15" s="464"/>
      <c r="AY15" s="405" t="s">
        <v>78</v>
      </c>
      <c r="AZ15" s="406"/>
      <c r="BA15" s="406"/>
      <c r="BB15" s="406"/>
      <c r="BC15" s="406"/>
      <c r="BD15" s="406"/>
      <c r="BE15" s="406"/>
      <c r="BF15" s="406"/>
      <c r="BG15" s="406"/>
      <c r="BH15" s="406"/>
      <c r="BI15" s="406"/>
      <c r="BJ15" s="406"/>
      <c r="BK15" s="406"/>
      <c r="BL15" s="406"/>
      <c r="BM15" s="407"/>
      <c r="BN15" s="408">
        <v>727163</v>
      </c>
      <c r="BO15" s="409"/>
      <c r="BP15" s="409"/>
      <c r="BQ15" s="409"/>
      <c r="BR15" s="409"/>
      <c r="BS15" s="409"/>
      <c r="BT15" s="409"/>
      <c r="BU15" s="410"/>
      <c r="BV15" s="408">
        <v>720541</v>
      </c>
      <c r="BW15" s="409"/>
      <c r="BX15" s="409"/>
      <c r="BY15" s="409"/>
      <c r="BZ15" s="409"/>
      <c r="CA15" s="409"/>
      <c r="CB15" s="409"/>
      <c r="CC15" s="410"/>
      <c r="CD15" s="496" t="s">
        <v>79</v>
      </c>
      <c r="CE15" s="497"/>
      <c r="CF15" s="497"/>
      <c r="CG15" s="497"/>
      <c r="CH15" s="497"/>
      <c r="CI15" s="497"/>
      <c r="CJ15" s="497"/>
      <c r="CK15" s="497"/>
      <c r="CL15" s="497"/>
      <c r="CM15" s="497"/>
      <c r="CN15" s="497"/>
      <c r="CO15" s="497"/>
      <c r="CP15" s="497"/>
      <c r="CQ15" s="497"/>
      <c r="CR15" s="497"/>
      <c r="CS15" s="498"/>
      <c r="CT15" s="50"/>
      <c r="CU15" s="51"/>
      <c r="CV15" s="51"/>
      <c r="CW15" s="51"/>
      <c r="CX15" s="51"/>
      <c r="CY15" s="51"/>
      <c r="CZ15" s="51"/>
      <c r="DA15" s="52"/>
      <c r="DB15" s="50"/>
      <c r="DC15" s="51"/>
      <c r="DD15" s="51"/>
      <c r="DE15" s="51"/>
      <c r="DF15" s="51"/>
      <c r="DG15" s="51"/>
      <c r="DH15" s="51"/>
      <c r="DI15" s="52"/>
    </row>
    <row r="16" spans="1:119" ht="18.75" customHeight="1" x14ac:dyDescent="0.15">
      <c r="A16" s="40"/>
      <c r="B16" s="524"/>
      <c r="C16" s="525"/>
      <c r="D16" s="525"/>
      <c r="E16" s="525"/>
      <c r="F16" s="525"/>
      <c r="G16" s="525"/>
      <c r="H16" s="525"/>
      <c r="I16" s="525"/>
      <c r="J16" s="525"/>
      <c r="K16" s="526"/>
      <c r="L16" s="499" t="s">
        <v>80</v>
      </c>
      <c r="M16" s="500"/>
      <c r="N16" s="500"/>
      <c r="O16" s="500"/>
      <c r="P16" s="500"/>
      <c r="Q16" s="501"/>
      <c r="R16" s="491" t="s">
        <v>81</v>
      </c>
      <c r="S16" s="492"/>
      <c r="T16" s="492"/>
      <c r="U16" s="492"/>
      <c r="V16" s="493"/>
      <c r="W16" s="512"/>
      <c r="X16" s="430"/>
      <c r="Y16" s="430"/>
      <c r="Z16" s="430"/>
      <c r="AA16" s="430"/>
      <c r="AB16" s="431"/>
      <c r="AC16" s="502">
        <v>33.5</v>
      </c>
      <c r="AD16" s="503"/>
      <c r="AE16" s="503"/>
      <c r="AF16" s="503"/>
      <c r="AG16" s="504"/>
      <c r="AH16" s="502">
        <v>33.1</v>
      </c>
      <c r="AI16" s="503"/>
      <c r="AJ16" s="503"/>
      <c r="AK16" s="503"/>
      <c r="AL16" s="505"/>
      <c r="AM16" s="483"/>
      <c r="AN16" s="387"/>
      <c r="AO16" s="387"/>
      <c r="AP16" s="387"/>
      <c r="AQ16" s="387"/>
      <c r="AR16" s="387"/>
      <c r="AS16" s="387"/>
      <c r="AT16" s="388"/>
      <c r="AU16" s="463"/>
      <c r="AV16" s="464"/>
      <c r="AW16" s="464"/>
      <c r="AX16" s="464"/>
      <c r="AY16" s="393" t="s">
        <v>82</v>
      </c>
      <c r="AZ16" s="394"/>
      <c r="BA16" s="394"/>
      <c r="BB16" s="394"/>
      <c r="BC16" s="394"/>
      <c r="BD16" s="394"/>
      <c r="BE16" s="394"/>
      <c r="BF16" s="394"/>
      <c r="BG16" s="394"/>
      <c r="BH16" s="394"/>
      <c r="BI16" s="394"/>
      <c r="BJ16" s="394"/>
      <c r="BK16" s="394"/>
      <c r="BL16" s="394"/>
      <c r="BM16" s="395"/>
      <c r="BN16" s="413">
        <v>3882682</v>
      </c>
      <c r="BO16" s="414"/>
      <c r="BP16" s="414"/>
      <c r="BQ16" s="414"/>
      <c r="BR16" s="414"/>
      <c r="BS16" s="414"/>
      <c r="BT16" s="414"/>
      <c r="BU16" s="415"/>
      <c r="BV16" s="413">
        <v>3820310</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7"/>
      <c r="C17" s="528"/>
      <c r="D17" s="528"/>
      <c r="E17" s="528"/>
      <c r="F17" s="528"/>
      <c r="G17" s="528"/>
      <c r="H17" s="528"/>
      <c r="I17" s="528"/>
      <c r="J17" s="528"/>
      <c r="K17" s="529"/>
      <c r="L17" s="54"/>
      <c r="M17" s="488" t="s">
        <v>83</v>
      </c>
      <c r="N17" s="489"/>
      <c r="O17" s="489"/>
      <c r="P17" s="489"/>
      <c r="Q17" s="490"/>
      <c r="R17" s="491" t="s">
        <v>84</v>
      </c>
      <c r="S17" s="492"/>
      <c r="T17" s="492"/>
      <c r="U17" s="492"/>
      <c r="V17" s="493"/>
      <c r="W17" s="494" t="s">
        <v>85</v>
      </c>
      <c r="X17" s="427"/>
      <c r="Y17" s="427"/>
      <c r="Z17" s="427"/>
      <c r="AA17" s="427"/>
      <c r="AB17" s="428"/>
      <c r="AC17" s="389">
        <v>1722</v>
      </c>
      <c r="AD17" s="390"/>
      <c r="AE17" s="390"/>
      <c r="AF17" s="390"/>
      <c r="AG17" s="391"/>
      <c r="AH17" s="389">
        <v>1863</v>
      </c>
      <c r="AI17" s="390"/>
      <c r="AJ17" s="390"/>
      <c r="AK17" s="390"/>
      <c r="AL17" s="392"/>
      <c r="AM17" s="483"/>
      <c r="AN17" s="387"/>
      <c r="AO17" s="387"/>
      <c r="AP17" s="387"/>
      <c r="AQ17" s="387"/>
      <c r="AR17" s="387"/>
      <c r="AS17" s="387"/>
      <c r="AT17" s="388"/>
      <c r="AU17" s="463"/>
      <c r="AV17" s="464"/>
      <c r="AW17" s="464"/>
      <c r="AX17" s="464"/>
      <c r="AY17" s="393" t="s">
        <v>86</v>
      </c>
      <c r="AZ17" s="394"/>
      <c r="BA17" s="394"/>
      <c r="BB17" s="394"/>
      <c r="BC17" s="394"/>
      <c r="BD17" s="394"/>
      <c r="BE17" s="394"/>
      <c r="BF17" s="394"/>
      <c r="BG17" s="394"/>
      <c r="BH17" s="394"/>
      <c r="BI17" s="394"/>
      <c r="BJ17" s="394"/>
      <c r="BK17" s="394"/>
      <c r="BL17" s="394"/>
      <c r="BM17" s="395"/>
      <c r="BN17" s="413">
        <v>892187</v>
      </c>
      <c r="BO17" s="414"/>
      <c r="BP17" s="414"/>
      <c r="BQ17" s="414"/>
      <c r="BR17" s="414"/>
      <c r="BS17" s="414"/>
      <c r="BT17" s="414"/>
      <c r="BU17" s="415"/>
      <c r="BV17" s="413">
        <v>886545</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87</v>
      </c>
      <c r="C18" s="466"/>
      <c r="D18" s="466"/>
      <c r="E18" s="467"/>
      <c r="F18" s="467"/>
      <c r="G18" s="467"/>
      <c r="H18" s="467"/>
      <c r="I18" s="467"/>
      <c r="J18" s="467"/>
      <c r="K18" s="467"/>
      <c r="L18" s="484">
        <v>224.7</v>
      </c>
      <c r="M18" s="484"/>
      <c r="N18" s="484"/>
      <c r="O18" s="484"/>
      <c r="P18" s="484"/>
      <c r="Q18" s="484"/>
      <c r="R18" s="485"/>
      <c r="S18" s="485"/>
      <c r="T18" s="485"/>
      <c r="U18" s="485"/>
      <c r="V18" s="486"/>
      <c r="W18" s="479"/>
      <c r="X18" s="480"/>
      <c r="Y18" s="480"/>
      <c r="Z18" s="480"/>
      <c r="AA18" s="480"/>
      <c r="AB18" s="495"/>
      <c r="AC18" s="377">
        <v>56.6</v>
      </c>
      <c r="AD18" s="378"/>
      <c r="AE18" s="378"/>
      <c r="AF18" s="378"/>
      <c r="AG18" s="487"/>
      <c r="AH18" s="377">
        <v>55.2</v>
      </c>
      <c r="AI18" s="378"/>
      <c r="AJ18" s="378"/>
      <c r="AK18" s="378"/>
      <c r="AL18" s="379"/>
      <c r="AM18" s="483"/>
      <c r="AN18" s="387"/>
      <c r="AO18" s="387"/>
      <c r="AP18" s="387"/>
      <c r="AQ18" s="387"/>
      <c r="AR18" s="387"/>
      <c r="AS18" s="387"/>
      <c r="AT18" s="388"/>
      <c r="AU18" s="463"/>
      <c r="AV18" s="464"/>
      <c r="AW18" s="464"/>
      <c r="AX18" s="464"/>
      <c r="AY18" s="393" t="s">
        <v>88</v>
      </c>
      <c r="AZ18" s="394"/>
      <c r="BA18" s="394"/>
      <c r="BB18" s="394"/>
      <c r="BC18" s="394"/>
      <c r="BD18" s="394"/>
      <c r="BE18" s="394"/>
      <c r="BF18" s="394"/>
      <c r="BG18" s="394"/>
      <c r="BH18" s="394"/>
      <c r="BI18" s="394"/>
      <c r="BJ18" s="394"/>
      <c r="BK18" s="394"/>
      <c r="BL18" s="394"/>
      <c r="BM18" s="395"/>
      <c r="BN18" s="413">
        <v>3931345</v>
      </c>
      <c r="BO18" s="414"/>
      <c r="BP18" s="414"/>
      <c r="BQ18" s="414"/>
      <c r="BR18" s="414"/>
      <c r="BS18" s="414"/>
      <c r="BT18" s="414"/>
      <c r="BU18" s="415"/>
      <c r="BV18" s="413">
        <v>3803755</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89</v>
      </c>
      <c r="C19" s="466"/>
      <c r="D19" s="466"/>
      <c r="E19" s="467"/>
      <c r="F19" s="467"/>
      <c r="G19" s="467"/>
      <c r="H19" s="467"/>
      <c r="I19" s="467"/>
      <c r="J19" s="467"/>
      <c r="K19" s="467"/>
      <c r="L19" s="468">
        <v>29</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7"/>
      <c r="AO19" s="387"/>
      <c r="AP19" s="387"/>
      <c r="AQ19" s="387"/>
      <c r="AR19" s="387"/>
      <c r="AS19" s="387"/>
      <c r="AT19" s="388"/>
      <c r="AU19" s="463"/>
      <c r="AV19" s="464"/>
      <c r="AW19" s="464"/>
      <c r="AX19" s="464"/>
      <c r="AY19" s="393" t="s">
        <v>90</v>
      </c>
      <c r="AZ19" s="394"/>
      <c r="BA19" s="394"/>
      <c r="BB19" s="394"/>
      <c r="BC19" s="394"/>
      <c r="BD19" s="394"/>
      <c r="BE19" s="394"/>
      <c r="BF19" s="394"/>
      <c r="BG19" s="394"/>
      <c r="BH19" s="394"/>
      <c r="BI19" s="394"/>
      <c r="BJ19" s="394"/>
      <c r="BK19" s="394"/>
      <c r="BL19" s="394"/>
      <c r="BM19" s="395"/>
      <c r="BN19" s="413">
        <v>4991965</v>
      </c>
      <c r="BO19" s="414"/>
      <c r="BP19" s="414"/>
      <c r="BQ19" s="414"/>
      <c r="BR19" s="414"/>
      <c r="BS19" s="414"/>
      <c r="BT19" s="414"/>
      <c r="BU19" s="415"/>
      <c r="BV19" s="413">
        <v>4969877</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91</v>
      </c>
      <c r="C20" s="466"/>
      <c r="D20" s="466"/>
      <c r="E20" s="467"/>
      <c r="F20" s="467"/>
      <c r="G20" s="467"/>
      <c r="H20" s="467"/>
      <c r="I20" s="467"/>
      <c r="J20" s="467"/>
      <c r="K20" s="467"/>
      <c r="L20" s="468">
        <v>2400</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9"/>
      <c r="AO20" s="369"/>
      <c r="AP20" s="369"/>
      <c r="AQ20" s="369"/>
      <c r="AR20" s="369"/>
      <c r="AS20" s="369"/>
      <c r="AT20" s="370"/>
      <c r="AU20" s="474"/>
      <c r="AV20" s="475"/>
      <c r="AW20" s="475"/>
      <c r="AX20" s="476"/>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43" t="s">
        <v>92</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46" t="s">
        <v>93</v>
      </c>
      <c r="C22" s="447"/>
      <c r="D22" s="448"/>
      <c r="E22" s="455" t="s">
        <v>22</v>
      </c>
      <c r="F22" s="427"/>
      <c r="G22" s="427"/>
      <c r="H22" s="427"/>
      <c r="I22" s="427"/>
      <c r="J22" s="427"/>
      <c r="K22" s="428"/>
      <c r="L22" s="455" t="s">
        <v>94</v>
      </c>
      <c r="M22" s="427"/>
      <c r="N22" s="427"/>
      <c r="O22" s="427"/>
      <c r="P22" s="428"/>
      <c r="Q22" s="437" t="s">
        <v>95</v>
      </c>
      <c r="R22" s="438"/>
      <c r="S22" s="438"/>
      <c r="T22" s="438"/>
      <c r="U22" s="438"/>
      <c r="V22" s="456"/>
      <c r="W22" s="458" t="s">
        <v>96</v>
      </c>
      <c r="X22" s="447"/>
      <c r="Y22" s="448"/>
      <c r="Z22" s="455" t="s">
        <v>22</v>
      </c>
      <c r="AA22" s="427"/>
      <c r="AB22" s="427"/>
      <c r="AC22" s="427"/>
      <c r="AD22" s="427"/>
      <c r="AE22" s="427"/>
      <c r="AF22" s="427"/>
      <c r="AG22" s="428"/>
      <c r="AH22" s="426" t="s">
        <v>97</v>
      </c>
      <c r="AI22" s="427"/>
      <c r="AJ22" s="427"/>
      <c r="AK22" s="427"/>
      <c r="AL22" s="428"/>
      <c r="AM22" s="426" t="s">
        <v>98</v>
      </c>
      <c r="AN22" s="432"/>
      <c r="AO22" s="432"/>
      <c r="AP22" s="432"/>
      <c r="AQ22" s="432"/>
      <c r="AR22" s="433"/>
      <c r="AS22" s="437" t="s">
        <v>95</v>
      </c>
      <c r="AT22" s="438"/>
      <c r="AU22" s="438"/>
      <c r="AV22" s="438"/>
      <c r="AW22" s="438"/>
      <c r="AX22" s="439"/>
      <c r="AY22" s="405" t="s">
        <v>99</v>
      </c>
      <c r="AZ22" s="406"/>
      <c r="BA22" s="406"/>
      <c r="BB22" s="406"/>
      <c r="BC22" s="406"/>
      <c r="BD22" s="406"/>
      <c r="BE22" s="406"/>
      <c r="BF22" s="406"/>
      <c r="BG22" s="406"/>
      <c r="BH22" s="406"/>
      <c r="BI22" s="406"/>
      <c r="BJ22" s="406"/>
      <c r="BK22" s="406"/>
      <c r="BL22" s="406"/>
      <c r="BM22" s="407"/>
      <c r="BN22" s="408">
        <v>8097223</v>
      </c>
      <c r="BO22" s="409"/>
      <c r="BP22" s="409"/>
      <c r="BQ22" s="409"/>
      <c r="BR22" s="409"/>
      <c r="BS22" s="409"/>
      <c r="BT22" s="409"/>
      <c r="BU22" s="410"/>
      <c r="BV22" s="408">
        <v>8294129</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393" t="s">
        <v>100</v>
      </c>
      <c r="AZ23" s="394"/>
      <c r="BA23" s="394"/>
      <c r="BB23" s="394"/>
      <c r="BC23" s="394"/>
      <c r="BD23" s="394"/>
      <c r="BE23" s="394"/>
      <c r="BF23" s="394"/>
      <c r="BG23" s="394"/>
      <c r="BH23" s="394"/>
      <c r="BI23" s="394"/>
      <c r="BJ23" s="394"/>
      <c r="BK23" s="394"/>
      <c r="BL23" s="394"/>
      <c r="BM23" s="395"/>
      <c r="BN23" s="413">
        <v>7806186</v>
      </c>
      <c r="BO23" s="414"/>
      <c r="BP23" s="414"/>
      <c r="BQ23" s="414"/>
      <c r="BR23" s="414"/>
      <c r="BS23" s="414"/>
      <c r="BT23" s="414"/>
      <c r="BU23" s="415"/>
      <c r="BV23" s="413">
        <v>7945983</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49"/>
      <c r="C24" s="450"/>
      <c r="D24" s="451"/>
      <c r="E24" s="386" t="s">
        <v>101</v>
      </c>
      <c r="F24" s="387"/>
      <c r="G24" s="387"/>
      <c r="H24" s="387"/>
      <c r="I24" s="387"/>
      <c r="J24" s="387"/>
      <c r="K24" s="388"/>
      <c r="L24" s="389">
        <v>1</v>
      </c>
      <c r="M24" s="390"/>
      <c r="N24" s="390"/>
      <c r="O24" s="390"/>
      <c r="P24" s="391"/>
      <c r="Q24" s="389">
        <v>8000</v>
      </c>
      <c r="R24" s="390"/>
      <c r="S24" s="390"/>
      <c r="T24" s="390"/>
      <c r="U24" s="390"/>
      <c r="V24" s="391"/>
      <c r="W24" s="459"/>
      <c r="X24" s="450"/>
      <c r="Y24" s="451"/>
      <c r="Z24" s="386" t="s">
        <v>102</v>
      </c>
      <c r="AA24" s="387"/>
      <c r="AB24" s="387"/>
      <c r="AC24" s="387"/>
      <c r="AD24" s="387"/>
      <c r="AE24" s="387"/>
      <c r="AF24" s="387"/>
      <c r="AG24" s="388"/>
      <c r="AH24" s="389">
        <v>129</v>
      </c>
      <c r="AI24" s="390"/>
      <c r="AJ24" s="390"/>
      <c r="AK24" s="390"/>
      <c r="AL24" s="391"/>
      <c r="AM24" s="389">
        <v>358362</v>
      </c>
      <c r="AN24" s="390"/>
      <c r="AO24" s="390"/>
      <c r="AP24" s="390"/>
      <c r="AQ24" s="390"/>
      <c r="AR24" s="391"/>
      <c r="AS24" s="389">
        <v>2778</v>
      </c>
      <c r="AT24" s="390"/>
      <c r="AU24" s="390"/>
      <c r="AV24" s="390"/>
      <c r="AW24" s="390"/>
      <c r="AX24" s="392"/>
      <c r="AY24" s="380" t="s">
        <v>103</v>
      </c>
      <c r="AZ24" s="381"/>
      <c r="BA24" s="381"/>
      <c r="BB24" s="381"/>
      <c r="BC24" s="381"/>
      <c r="BD24" s="381"/>
      <c r="BE24" s="381"/>
      <c r="BF24" s="381"/>
      <c r="BG24" s="381"/>
      <c r="BH24" s="381"/>
      <c r="BI24" s="381"/>
      <c r="BJ24" s="381"/>
      <c r="BK24" s="381"/>
      <c r="BL24" s="381"/>
      <c r="BM24" s="382"/>
      <c r="BN24" s="413">
        <v>6462266</v>
      </c>
      <c r="BO24" s="414"/>
      <c r="BP24" s="414"/>
      <c r="BQ24" s="414"/>
      <c r="BR24" s="414"/>
      <c r="BS24" s="414"/>
      <c r="BT24" s="414"/>
      <c r="BU24" s="415"/>
      <c r="BV24" s="413">
        <v>6478835</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49"/>
      <c r="C25" s="450"/>
      <c r="D25" s="451"/>
      <c r="E25" s="386" t="s">
        <v>104</v>
      </c>
      <c r="F25" s="387"/>
      <c r="G25" s="387"/>
      <c r="H25" s="387"/>
      <c r="I25" s="387"/>
      <c r="J25" s="387"/>
      <c r="K25" s="388"/>
      <c r="L25" s="389">
        <v>1</v>
      </c>
      <c r="M25" s="390"/>
      <c r="N25" s="390"/>
      <c r="O25" s="390"/>
      <c r="P25" s="391"/>
      <c r="Q25" s="389">
        <v>6320</v>
      </c>
      <c r="R25" s="390"/>
      <c r="S25" s="390"/>
      <c r="T25" s="390"/>
      <c r="U25" s="390"/>
      <c r="V25" s="391"/>
      <c r="W25" s="459"/>
      <c r="X25" s="450"/>
      <c r="Y25" s="451"/>
      <c r="Z25" s="386" t="s">
        <v>105</v>
      </c>
      <c r="AA25" s="387"/>
      <c r="AB25" s="387"/>
      <c r="AC25" s="387"/>
      <c r="AD25" s="387"/>
      <c r="AE25" s="387"/>
      <c r="AF25" s="387"/>
      <c r="AG25" s="388"/>
      <c r="AH25" s="389" t="s">
        <v>62</v>
      </c>
      <c r="AI25" s="390"/>
      <c r="AJ25" s="390"/>
      <c r="AK25" s="390"/>
      <c r="AL25" s="391"/>
      <c r="AM25" s="389" t="s">
        <v>62</v>
      </c>
      <c r="AN25" s="390"/>
      <c r="AO25" s="390"/>
      <c r="AP25" s="390"/>
      <c r="AQ25" s="390"/>
      <c r="AR25" s="391"/>
      <c r="AS25" s="389" t="s">
        <v>62</v>
      </c>
      <c r="AT25" s="390"/>
      <c r="AU25" s="390"/>
      <c r="AV25" s="390"/>
      <c r="AW25" s="390"/>
      <c r="AX25" s="392"/>
      <c r="AY25" s="405" t="s">
        <v>106</v>
      </c>
      <c r="AZ25" s="406"/>
      <c r="BA25" s="406"/>
      <c r="BB25" s="406"/>
      <c r="BC25" s="406"/>
      <c r="BD25" s="406"/>
      <c r="BE25" s="406"/>
      <c r="BF25" s="406"/>
      <c r="BG25" s="406"/>
      <c r="BH25" s="406"/>
      <c r="BI25" s="406"/>
      <c r="BJ25" s="406"/>
      <c r="BK25" s="406"/>
      <c r="BL25" s="406"/>
      <c r="BM25" s="407"/>
      <c r="BN25" s="408">
        <v>749115</v>
      </c>
      <c r="BO25" s="409"/>
      <c r="BP25" s="409"/>
      <c r="BQ25" s="409"/>
      <c r="BR25" s="409"/>
      <c r="BS25" s="409"/>
      <c r="BT25" s="409"/>
      <c r="BU25" s="410"/>
      <c r="BV25" s="408">
        <v>703634</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49"/>
      <c r="C26" s="450"/>
      <c r="D26" s="451"/>
      <c r="E26" s="386" t="s">
        <v>107</v>
      </c>
      <c r="F26" s="387"/>
      <c r="G26" s="387"/>
      <c r="H26" s="387"/>
      <c r="I26" s="387"/>
      <c r="J26" s="387"/>
      <c r="K26" s="388"/>
      <c r="L26" s="389">
        <v>1</v>
      </c>
      <c r="M26" s="390"/>
      <c r="N26" s="390"/>
      <c r="O26" s="390"/>
      <c r="P26" s="391"/>
      <c r="Q26" s="389">
        <v>5920</v>
      </c>
      <c r="R26" s="390"/>
      <c r="S26" s="390"/>
      <c r="T26" s="390"/>
      <c r="U26" s="390"/>
      <c r="V26" s="391"/>
      <c r="W26" s="459"/>
      <c r="X26" s="450"/>
      <c r="Y26" s="451"/>
      <c r="Z26" s="386" t="s">
        <v>108</v>
      </c>
      <c r="AA26" s="424"/>
      <c r="AB26" s="424"/>
      <c r="AC26" s="424"/>
      <c r="AD26" s="424"/>
      <c r="AE26" s="424"/>
      <c r="AF26" s="424"/>
      <c r="AG26" s="425"/>
      <c r="AH26" s="389">
        <v>7</v>
      </c>
      <c r="AI26" s="390"/>
      <c r="AJ26" s="390"/>
      <c r="AK26" s="390"/>
      <c r="AL26" s="391"/>
      <c r="AM26" s="389">
        <v>23051</v>
      </c>
      <c r="AN26" s="390"/>
      <c r="AO26" s="390"/>
      <c r="AP26" s="390"/>
      <c r="AQ26" s="390"/>
      <c r="AR26" s="391"/>
      <c r="AS26" s="389">
        <v>3293</v>
      </c>
      <c r="AT26" s="390"/>
      <c r="AU26" s="390"/>
      <c r="AV26" s="390"/>
      <c r="AW26" s="390"/>
      <c r="AX26" s="392"/>
      <c r="AY26" s="422" t="s">
        <v>109</v>
      </c>
      <c r="AZ26" s="367"/>
      <c r="BA26" s="367"/>
      <c r="BB26" s="367"/>
      <c r="BC26" s="367"/>
      <c r="BD26" s="367"/>
      <c r="BE26" s="367"/>
      <c r="BF26" s="367"/>
      <c r="BG26" s="367"/>
      <c r="BH26" s="367"/>
      <c r="BI26" s="367"/>
      <c r="BJ26" s="367"/>
      <c r="BK26" s="367"/>
      <c r="BL26" s="367"/>
      <c r="BM26" s="423"/>
      <c r="BN26" s="413" t="s">
        <v>62</v>
      </c>
      <c r="BO26" s="414"/>
      <c r="BP26" s="414"/>
      <c r="BQ26" s="414"/>
      <c r="BR26" s="414"/>
      <c r="BS26" s="414"/>
      <c r="BT26" s="414"/>
      <c r="BU26" s="415"/>
      <c r="BV26" s="413" t="s">
        <v>62</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49"/>
      <c r="C27" s="450"/>
      <c r="D27" s="451"/>
      <c r="E27" s="386" t="s">
        <v>110</v>
      </c>
      <c r="F27" s="387"/>
      <c r="G27" s="387"/>
      <c r="H27" s="387"/>
      <c r="I27" s="387"/>
      <c r="J27" s="387"/>
      <c r="K27" s="388"/>
      <c r="L27" s="389">
        <v>1</v>
      </c>
      <c r="M27" s="390"/>
      <c r="N27" s="390"/>
      <c r="O27" s="390"/>
      <c r="P27" s="391"/>
      <c r="Q27" s="389">
        <v>3300</v>
      </c>
      <c r="R27" s="390"/>
      <c r="S27" s="390"/>
      <c r="T27" s="390"/>
      <c r="U27" s="390"/>
      <c r="V27" s="391"/>
      <c r="W27" s="459"/>
      <c r="X27" s="450"/>
      <c r="Y27" s="451"/>
      <c r="Z27" s="386" t="s">
        <v>111</v>
      </c>
      <c r="AA27" s="387"/>
      <c r="AB27" s="387"/>
      <c r="AC27" s="387"/>
      <c r="AD27" s="387"/>
      <c r="AE27" s="387"/>
      <c r="AF27" s="387"/>
      <c r="AG27" s="388"/>
      <c r="AH27" s="389">
        <v>1</v>
      </c>
      <c r="AI27" s="390"/>
      <c r="AJ27" s="390"/>
      <c r="AK27" s="390"/>
      <c r="AL27" s="391"/>
      <c r="AM27" s="389" t="s">
        <v>112</v>
      </c>
      <c r="AN27" s="390"/>
      <c r="AO27" s="390"/>
      <c r="AP27" s="390"/>
      <c r="AQ27" s="390"/>
      <c r="AR27" s="391"/>
      <c r="AS27" s="389" t="s">
        <v>112</v>
      </c>
      <c r="AT27" s="390"/>
      <c r="AU27" s="390"/>
      <c r="AV27" s="390"/>
      <c r="AW27" s="390"/>
      <c r="AX27" s="392"/>
      <c r="AY27" s="419" t="s">
        <v>113</v>
      </c>
      <c r="AZ27" s="420"/>
      <c r="BA27" s="420"/>
      <c r="BB27" s="420"/>
      <c r="BC27" s="420"/>
      <c r="BD27" s="420"/>
      <c r="BE27" s="420"/>
      <c r="BF27" s="420"/>
      <c r="BG27" s="420"/>
      <c r="BH27" s="420"/>
      <c r="BI27" s="420"/>
      <c r="BJ27" s="420"/>
      <c r="BK27" s="420"/>
      <c r="BL27" s="420"/>
      <c r="BM27" s="421"/>
      <c r="BN27" s="416">
        <v>38779</v>
      </c>
      <c r="BO27" s="417"/>
      <c r="BP27" s="417"/>
      <c r="BQ27" s="417"/>
      <c r="BR27" s="417"/>
      <c r="BS27" s="417"/>
      <c r="BT27" s="417"/>
      <c r="BU27" s="418"/>
      <c r="BV27" s="416">
        <v>38779</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49"/>
      <c r="C28" s="450"/>
      <c r="D28" s="451"/>
      <c r="E28" s="386" t="s">
        <v>114</v>
      </c>
      <c r="F28" s="387"/>
      <c r="G28" s="387"/>
      <c r="H28" s="387"/>
      <c r="I28" s="387"/>
      <c r="J28" s="387"/>
      <c r="K28" s="388"/>
      <c r="L28" s="389">
        <v>1</v>
      </c>
      <c r="M28" s="390"/>
      <c r="N28" s="390"/>
      <c r="O28" s="390"/>
      <c r="P28" s="391"/>
      <c r="Q28" s="389">
        <v>2460</v>
      </c>
      <c r="R28" s="390"/>
      <c r="S28" s="390"/>
      <c r="T28" s="390"/>
      <c r="U28" s="390"/>
      <c r="V28" s="391"/>
      <c r="W28" s="459"/>
      <c r="X28" s="450"/>
      <c r="Y28" s="451"/>
      <c r="Z28" s="386" t="s">
        <v>115</v>
      </c>
      <c r="AA28" s="387"/>
      <c r="AB28" s="387"/>
      <c r="AC28" s="387"/>
      <c r="AD28" s="387"/>
      <c r="AE28" s="387"/>
      <c r="AF28" s="387"/>
      <c r="AG28" s="388"/>
      <c r="AH28" s="389" t="s">
        <v>62</v>
      </c>
      <c r="AI28" s="390"/>
      <c r="AJ28" s="390"/>
      <c r="AK28" s="390"/>
      <c r="AL28" s="391"/>
      <c r="AM28" s="389" t="s">
        <v>62</v>
      </c>
      <c r="AN28" s="390"/>
      <c r="AO28" s="390"/>
      <c r="AP28" s="390"/>
      <c r="AQ28" s="390"/>
      <c r="AR28" s="391"/>
      <c r="AS28" s="389" t="s">
        <v>62</v>
      </c>
      <c r="AT28" s="390"/>
      <c r="AU28" s="390"/>
      <c r="AV28" s="390"/>
      <c r="AW28" s="390"/>
      <c r="AX28" s="392"/>
      <c r="AY28" s="396" t="s">
        <v>116</v>
      </c>
      <c r="AZ28" s="397"/>
      <c r="BA28" s="397"/>
      <c r="BB28" s="398"/>
      <c r="BC28" s="405" t="s">
        <v>117</v>
      </c>
      <c r="BD28" s="406"/>
      <c r="BE28" s="406"/>
      <c r="BF28" s="406"/>
      <c r="BG28" s="406"/>
      <c r="BH28" s="406"/>
      <c r="BI28" s="406"/>
      <c r="BJ28" s="406"/>
      <c r="BK28" s="406"/>
      <c r="BL28" s="406"/>
      <c r="BM28" s="407"/>
      <c r="BN28" s="408">
        <v>1941753</v>
      </c>
      <c r="BO28" s="409"/>
      <c r="BP28" s="409"/>
      <c r="BQ28" s="409"/>
      <c r="BR28" s="409"/>
      <c r="BS28" s="409"/>
      <c r="BT28" s="409"/>
      <c r="BU28" s="410"/>
      <c r="BV28" s="408">
        <v>1940100</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49"/>
      <c r="C29" s="450"/>
      <c r="D29" s="451"/>
      <c r="E29" s="386" t="s">
        <v>118</v>
      </c>
      <c r="F29" s="387"/>
      <c r="G29" s="387"/>
      <c r="H29" s="387"/>
      <c r="I29" s="387"/>
      <c r="J29" s="387"/>
      <c r="K29" s="388"/>
      <c r="L29" s="389">
        <v>10</v>
      </c>
      <c r="M29" s="390"/>
      <c r="N29" s="390"/>
      <c r="O29" s="390"/>
      <c r="P29" s="391"/>
      <c r="Q29" s="389">
        <v>2290</v>
      </c>
      <c r="R29" s="390"/>
      <c r="S29" s="390"/>
      <c r="T29" s="390"/>
      <c r="U29" s="390"/>
      <c r="V29" s="391"/>
      <c r="W29" s="460"/>
      <c r="X29" s="461"/>
      <c r="Y29" s="462"/>
      <c r="Z29" s="386" t="s">
        <v>119</v>
      </c>
      <c r="AA29" s="387"/>
      <c r="AB29" s="387"/>
      <c r="AC29" s="387"/>
      <c r="AD29" s="387"/>
      <c r="AE29" s="387"/>
      <c r="AF29" s="387"/>
      <c r="AG29" s="388"/>
      <c r="AH29" s="389">
        <v>130</v>
      </c>
      <c r="AI29" s="390"/>
      <c r="AJ29" s="390"/>
      <c r="AK29" s="390"/>
      <c r="AL29" s="391"/>
      <c r="AM29" s="389">
        <v>362179</v>
      </c>
      <c r="AN29" s="390"/>
      <c r="AO29" s="390"/>
      <c r="AP29" s="390"/>
      <c r="AQ29" s="390"/>
      <c r="AR29" s="391"/>
      <c r="AS29" s="389">
        <v>2786</v>
      </c>
      <c r="AT29" s="390"/>
      <c r="AU29" s="390"/>
      <c r="AV29" s="390"/>
      <c r="AW29" s="390"/>
      <c r="AX29" s="392"/>
      <c r="AY29" s="399"/>
      <c r="AZ29" s="400"/>
      <c r="BA29" s="400"/>
      <c r="BB29" s="401"/>
      <c r="BC29" s="393" t="s">
        <v>120</v>
      </c>
      <c r="BD29" s="394"/>
      <c r="BE29" s="394"/>
      <c r="BF29" s="394"/>
      <c r="BG29" s="394"/>
      <c r="BH29" s="394"/>
      <c r="BI29" s="394"/>
      <c r="BJ29" s="394"/>
      <c r="BK29" s="394"/>
      <c r="BL29" s="394"/>
      <c r="BM29" s="395"/>
      <c r="BN29" s="413">
        <v>14642</v>
      </c>
      <c r="BO29" s="414"/>
      <c r="BP29" s="414"/>
      <c r="BQ29" s="414"/>
      <c r="BR29" s="414"/>
      <c r="BS29" s="414"/>
      <c r="BT29" s="414"/>
      <c r="BU29" s="415"/>
      <c r="BV29" s="413">
        <v>14622</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52"/>
      <c r="C30" s="453"/>
      <c r="D30" s="454"/>
      <c r="E30" s="368"/>
      <c r="F30" s="369"/>
      <c r="G30" s="369"/>
      <c r="H30" s="369"/>
      <c r="I30" s="369"/>
      <c r="J30" s="369"/>
      <c r="K30" s="370"/>
      <c r="L30" s="371"/>
      <c r="M30" s="372"/>
      <c r="N30" s="372"/>
      <c r="O30" s="372"/>
      <c r="P30" s="373"/>
      <c r="Q30" s="371"/>
      <c r="R30" s="372"/>
      <c r="S30" s="372"/>
      <c r="T30" s="372"/>
      <c r="U30" s="372"/>
      <c r="V30" s="373"/>
      <c r="W30" s="374" t="s">
        <v>121</v>
      </c>
      <c r="X30" s="375"/>
      <c r="Y30" s="375"/>
      <c r="Z30" s="375"/>
      <c r="AA30" s="375"/>
      <c r="AB30" s="375"/>
      <c r="AC30" s="375"/>
      <c r="AD30" s="375"/>
      <c r="AE30" s="375"/>
      <c r="AF30" s="375"/>
      <c r="AG30" s="376"/>
      <c r="AH30" s="377">
        <v>95.7</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122</v>
      </c>
      <c r="BD30" s="381"/>
      <c r="BE30" s="381"/>
      <c r="BF30" s="381"/>
      <c r="BG30" s="381"/>
      <c r="BH30" s="381"/>
      <c r="BI30" s="381"/>
      <c r="BJ30" s="381"/>
      <c r="BK30" s="381"/>
      <c r="BL30" s="381"/>
      <c r="BM30" s="382"/>
      <c r="BN30" s="416">
        <v>782361</v>
      </c>
      <c r="BO30" s="417"/>
      <c r="BP30" s="417"/>
      <c r="BQ30" s="417"/>
      <c r="BR30" s="417"/>
      <c r="BS30" s="417"/>
      <c r="BT30" s="417"/>
      <c r="BU30" s="418"/>
      <c r="BV30" s="416">
        <v>1037930</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123</v>
      </c>
      <c r="D32" s="366"/>
      <c r="E32" s="366"/>
      <c r="F32" s="366"/>
      <c r="G32" s="366"/>
      <c r="H32" s="366"/>
      <c r="I32" s="366"/>
      <c r="J32" s="366"/>
      <c r="K32" s="366"/>
      <c r="L32" s="366"/>
      <c r="M32" s="366"/>
      <c r="N32" s="366"/>
      <c r="O32" s="366"/>
      <c r="P32" s="366"/>
      <c r="Q32" s="366"/>
      <c r="R32" s="366"/>
      <c r="S32" s="366"/>
      <c r="U32" s="367" t="s">
        <v>124</v>
      </c>
      <c r="V32" s="367"/>
      <c r="W32" s="367"/>
      <c r="X32" s="367"/>
      <c r="Y32" s="367"/>
      <c r="Z32" s="367"/>
      <c r="AA32" s="367"/>
      <c r="AB32" s="367"/>
      <c r="AC32" s="367"/>
      <c r="AD32" s="367"/>
      <c r="AE32" s="367"/>
      <c r="AF32" s="367"/>
      <c r="AG32" s="367"/>
      <c r="AH32" s="367"/>
      <c r="AI32" s="367"/>
      <c r="AJ32" s="367"/>
      <c r="AK32" s="367"/>
      <c r="AM32" s="367" t="s">
        <v>125</v>
      </c>
      <c r="AN32" s="367"/>
      <c r="AO32" s="367"/>
      <c r="AP32" s="367"/>
      <c r="AQ32" s="367"/>
      <c r="AR32" s="367"/>
      <c r="AS32" s="367"/>
      <c r="AT32" s="367"/>
      <c r="AU32" s="367"/>
      <c r="AV32" s="367"/>
      <c r="AW32" s="367"/>
      <c r="AX32" s="367"/>
      <c r="AY32" s="367"/>
      <c r="AZ32" s="367"/>
      <c r="BA32" s="367"/>
      <c r="BB32" s="367"/>
      <c r="BC32" s="367"/>
      <c r="BE32" s="367" t="s">
        <v>126</v>
      </c>
      <c r="BF32" s="367"/>
      <c r="BG32" s="367"/>
      <c r="BH32" s="367"/>
      <c r="BI32" s="367"/>
      <c r="BJ32" s="367"/>
      <c r="BK32" s="367"/>
      <c r="BL32" s="367"/>
      <c r="BM32" s="367"/>
      <c r="BN32" s="367"/>
      <c r="BO32" s="367"/>
      <c r="BP32" s="367"/>
      <c r="BQ32" s="367"/>
      <c r="BR32" s="367"/>
      <c r="BS32" s="367"/>
      <c r="BT32" s="367"/>
      <c r="BU32" s="367"/>
      <c r="BW32" s="367" t="s">
        <v>127</v>
      </c>
      <c r="BX32" s="367"/>
      <c r="BY32" s="367"/>
      <c r="BZ32" s="367"/>
      <c r="CA32" s="367"/>
      <c r="CB32" s="367"/>
      <c r="CC32" s="367"/>
      <c r="CD32" s="367"/>
      <c r="CE32" s="367"/>
      <c r="CF32" s="367"/>
      <c r="CG32" s="367"/>
      <c r="CH32" s="367"/>
      <c r="CI32" s="367"/>
      <c r="CJ32" s="367"/>
      <c r="CK32" s="367"/>
      <c r="CL32" s="367"/>
      <c r="CM32" s="367"/>
      <c r="CO32" s="367" t="s">
        <v>128</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129</v>
      </c>
      <c r="D33" s="365"/>
      <c r="E33" s="364" t="s">
        <v>130</v>
      </c>
      <c r="F33" s="364"/>
      <c r="G33" s="364"/>
      <c r="H33" s="364"/>
      <c r="I33" s="364"/>
      <c r="J33" s="364"/>
      <c r="K33" s="364"/>
      <c r="L33" s="364"/>
      <c r="M33" s="364"/>
      <c r="N33" s="364"/>
      <c r="O33" s="364"/>
      <c r="P33" s="364"/>
      <c r="Q33" s="364"/>
      <c r="R33" s="364"/>
      <c r="S33" s="364"/>
      <c r="T33" s="65"/>
      <c r="U33" s="365" t="s">
        <v>129</v>
      </c>
      <c r="V33" s="365"/>
      <c r="W33" s="364" t="s">
        <v>130</v>
      </c>
      <c r="X33" s="364"/>
      <c r="Y33" s="364"/>
      <c r="Z33" s="364"/>
      <c r="AA33" s="364"/>
      <c r="AB33" s="364"/>
      <c r="AC33" s="364"/>
      <c r="AD33" s="364"/>
      <c r="AE33" s="364"/>
      <c r="AF33" s="364"/>
      <c r="AG33" s="364"/>
      <c r="AH33" s="364"/>
      <c r="AI33" s="364"/>
      <c r="AJ33" s="364"/>
      <c r="AK33" s="364"/>
      <c r="AL33" s="65"/>
      <c r="AM33" s="365" t="s">
        <v>129</v>
      </c>
      <c r="AN33" s="365"/>
      <c r="AO33" s="364" t="s">
        <v>130</v>
      </c>
      <c r="AP33" s="364"/>
      <c r="AQ33" s="364"/>
      <c r="AR33" s="364"/>
      <c r="AS33" s="364"/>
      <c r="AT33" s="364"/>
      <c r="AU33" s="364"/>
      <c r="AV33" s="364"/>
      <c r="AW33" s="364"/>
      <c r="AX33" s="364"/>
      <c r="AY33" s="364"/>
      <c r="AZ33" s="364"/>
      <c r="BA33" s="364"/>
      <c r="BB33" s="364"/>
      <c r="BC33" s="364"/>
      <c r="BD33" s="66"/>
      <c r="BE33" s="364" t="s">
        <v>131</v>
      </c>
      <c r="BF33" s="364"/>
      <c r="BG33" s="364" t="s">
        <v>132</v>
      </c>
      <c r="BH33" s="364"/>
      <c r="BI33" s="364"/>
      <c r="BJ33" s="364"/>
      <c r="BK33" s="364"/>
      <c r="BL33" s="364"/>
      <c r="BM33" s="364"/>
      <c r="BN33" s="364"/>
      <c r="BO33" s="364"/>
      <c r="BP33" s="364"/>
      <c r="BQ33" s="364"/>
      <c r="BR33" s="364"/>
      <c r="BS33" s="364"/>
      <c r="BT33" s="364"/>
      <c r="BU33" s="364"/>
      <c r="BV33" s="66"/>
      <c r="BW33" s="365" t="s">
        <v>131</v>
      </c>
      <c r="BX33" s="365"/>
      <c r="BY33" s="364" t="s">
        <v>133</v>
      </c>
      <c r="BZ33" s="364"/>
      <c r="CA33" s="364"/>
      <c r="CB33" s="364"/>
      <c r="CC33" s="364"/>
      <c r="CD33" s="364"/>
      <c r="CE33" s="364"/>
      <c r="CF33" s="364"/>
      <c r="CG33" s="364"/>
      <c r="CH33" s="364"/>
      <c r="CI33" s="364"/>
      <c r="CJ33" s="364"/>
      <c r="CK33" s="364"/>
      <c r="CL33" s="364"/>
      <c r="CM33" s="364"/>
      <c r="CN33" s="65"/>
      <c r="CO33" s="365" t="s">
        <v>129</v>
      </c>
      <c r="CP33" s="365"/>
      <c r="CQ33" s="364" t="s">
        <v>134</v>
      </c>
      <c r="CR33" s="364"/>
      <c r="CS33" s="364"/>
      <c r="CT33" s="364"/>
      <c r="CU33" s="364"/>
      <c r="CV33" s="364"/>
      <c r="CW33" s="364"/>
      <c r="CX33" s="364"/>
      <c r="CY33" s="364"/>
      <c r="CZ33" s="364"/>
      <c r="DA33" s="364"/>
      <c r="DB33" s="364"/>
      <c r="DC33" s="364"/>
      <c r="DD33" s="364"/>
      <c r="DE33" s="364"/>
      <c r="DF33" s="65"/>
      <c r="DG33" s="363" t="s">
        <v>135</v>
      </c>
      <c r="DH33" s="363"/>
      <c r="DI33" s="67"/>
    </row>
    <row r="34" spans="1:113" ht="32.25" customHeight="1" x14ac:dyDescent="0.15">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4</v>
      </c>
      <c r="V34" s="361"/>
      <c r="W34" s="362" t="str">
        <f>IF('各会計、関係団体の財政状況及び健全化判断比率'!B28="","",'各会計、関係団体の財政状況及び健全化判断比率'!B28)</f>
        <v>智頭町国民健康保険事業特別会計</v>
      </c>
      <c r="X34" s="362"/>
      <c r="Y34" s="362"/>
      <c r="Z34" s="362"/>
      <c r="AA34" s="362"/>
      <c r="AB34" s="362"/>
      <c r="AC34" s="362"/>
      <c r="AD34" s="362"/>
      <c r="AE34" s="362"/>
      <c r="AF34" s="362"/>
      <c r="AG34" s="362"/>
      <c r="AH34" s="362"/>
      <c r="AI34" s="362"/>
      <c r="AJ34" s="362"/>
      <c r="AK34" s="362"/>
      <c r="AL34" s="40"/>
      <c r="AM34" s="361">
        <f>IF(AO34="","",MAX(C34:D43,U34:V43)+1)</f>
        <v>8</v>
      </c>
      <c r="AN34" s="361"/>
      <c r="AO34" s="362" t="str">
        <f>IF('各会計、関係団体の財政状況及び健全化判断比率'!B32="","",'各会計、関係団体の財政状況及び健全化判断比率'!B32)</f>
        <v>智頭町水道事業会計</v>
      </c>
      <c r="AP34" s="362"/>
      <c r="AQ34" s="362"/>
      <c r="AR34" s="362"/>
      <c r="AS34" s="362"/>
      <c r="AT34" s="362"/>
      <c r="AU34" s="362"/>
      <c r="AV34" s="362"/>
      <c r="AW34" s="362"/>
      <c r="AX34" s="362"/>
      <c r="AY34" s="362"/>
      <c r="AZ34" s="362"/>
      <c r="BA34" s="362"/>
      <c r="BB34" s="362"/>
      <c r="BC34" s="362"/>
      <c r="BD34" s="40"/>
      <c r="BE34" s="361" t="str">
        <f>IF(BG34="","",MAX(C34:D43,U34:V43,AM34:AN43)+1)</f>
        <v/>
      </c>
      <c r="BF34" s="361"/>
      <c r="BG34" s="362"/>
      <c r="BH34" s="362"/>
      <c r="BI34" s="362"/>
      <c r="BJ34" s="362"/>
      <c r="BK34" s="362"/>
      <c r="BL34" s="362"/>
      <c r="BM34" s="362"/>
      <c r="BN34" s="362"/>
      <c r="BO34" s="362"/>
      <c r="BP34" s="362"/>
      <c r="BQ34" s="362"/>
      <c r="BR34" s="362"/>
      <c r="BS34" s="362"/>
      <c r="BT34" s="362"/>
      <c r="BU34" s="362"/>
      <c r="BV34" s="40"/>
      <c r="BW34" s="361">
        <f>IF(BY34="","",MAX(C34:D43,U34:V43,AM34:AN43,BE34:BF43)+1)</f>
        <v>13</v>
      </c>
      <c r="BX34" s="361"/>
      <c r="BY34" s="362" t="str">
        <f>IF('各会計、関係団体の財政状況及び健全化判断比率'!B68="","",'各会計、関係団体の財政状況及び健全化判断比率'!B68)</f>
        <v>鳥取県町村総合事務組合</v>
      </c>
      <c r="BZ34" s="362"/>
      <c r="CA34" s="362"/>
      <c r="CB34" s="362"/>
      <c r="CC34" s="362"/>
      <c r="CD34" s="362"/>
      <c r="CE34" s="362"/>
      <c r="CF34" s="362"/>
      <c r="CG34" s="362"/>
      <c r="CH34" s="362"/>
      <c r="CI34" s="362"/>
      <c r="CJ34" s="362"/>
      <c r="CK34" s="362"/>
      <c r="CL34" s="362"/>
      <c r="CM34" s="362"/>
      <c r="CN34" s="40"/>
      <c r="CO34" s="361">
        <f>IF(CQ34="","",MAX(C34:D43,U34:V43,AM34:AN43,BE34:BF43,BW34:BX43)+1)</f>
        <v>18</v>
      </c>
      <c r="CP34" s="361"/>
      <c r="CQ34" s="362" t="str">
        <f>IF('各会計、関係団体の財政状況及び健全化判断比率'!BS7="","",'各会計、関係団体の財政状況及び健全化判断比率'!BS7)</f>
        <v>サングリーン智頭</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15">
      <c r="A35" s="40"/>
      <c r="B35" s="64"/>
      <c r="C35" s="361">
        <f>IF(E35="","",C34+1)</f>
        <v>2</v>
      </c>
      <c r="D35" s="361"/>
      <c r="E35" s="362" t="str">
        <f>IF('各会計、関係団体の財政状況及び健全化判断比率'!B8="","",'各会計、関係団体の財政状況及び健全化判断比率'!B8)</f>
        <v>智頭町住宅新築資金等貸付事業特別会計</v>
      </c>
      <c r="F35" s="362"/>
      <c r="G35" s="362"/>
      <c r="H35" s="362"/>
      <c r="I35" s="362"/>
      <c r="J35" s="362"/>
      <c r="K35" s="362"/>
      <c r="L35" s="362"/>
      <c r="M35" s="362"/>
      <c r="N35" s="362"/>
      <c r="O35" s="362"/>
      <c r="P35" s="362"/>
      <c r="Q35" s="362"/>
      <c r="R35" s="362"/>
      <c r="S35" s="362"/>
      <c r="T35" s="40"/>
      <c r="U35" s="361">
        <f>IF(W35="","",U34+1)</f>
        <v>5</v>
      </c>
      <c r="V35" s="361"/>
      <c r="W35" s="362" t="str">
        <f>IF('各会計、関係団体の財政状況及び健全化判断比率'!B29="","",'各会計、関係団体の財政状況及び健全化判断比率'!B29)</f>
        <v>智頭町介護保険事業特別会計</v>
      </c>
      <c r="X35" s="362"/>
      <c r="Y35" s="362"/>
      <c r="Z35" s="362"/>
      <c r="AA35" s="362"/>
      <c r="AB35" s="362"/>
      <c r="AC35" s="362"/>
      <c r="AD35" s="362"/>
      <c r="AE35" s="362"/>
      <c r="AF35" s="362"/>
      <c r="AG35" s="362"/>
      <c r="AH35" s="362"/>
      <c r="AI35" s="362"/>
      <c r="AJ35" s="362"/>
      <c r="AK35" s="362"/>
      <c r="AL35" s="40"/>
      <c r="AM35" s="361">
        <f t="shared" ref="AM35:AM43" si="0">IF(AO35="","",AM34+1)</f>
        <v>9</v>
      </c>
      <c r="AN35" s="361"/>
      <c r="AO35" s="362" t="str">
        <f>IF('各会計、関係団体の財政状況及び健全化判断比率'!B33="","",'各会計、関係団体の財政状況及び健全化判断比率'!B33)</f>
        <v>智頭町簡易水道事業会計</v>
      </c>
      <c r="AP35" s="362"/>
      <c r="AQ35" s="362"/>
      <c r="AR35" s="362"/>
      <c r="AS35" s="362"/>
      <c r="AT35" s="362"/>
      <c r="AU35" s="362"/>
      <c r="AV35" s="362"/>
      <c r="AW35" s="362"/>
      <c r="AX35" s="362"/>
      <c r="AY35" s="362"/>
      <c r="AZ35" s="362"/>
      <c r="BA35" s="362"/>
      <c r="BB35" s="362"/>
      <c r="BC35" s="362"/>
      <c r="BD35" s="40"/>
      <c r="BE35" s="361" t="str">
        <f t="shared" ref="BE35:BE43" si="1">IF(BG35="","",BE34+1)</f>
        <v/>
      </c>
      <c r="BF35" s="361"/>
      <c r="BG35" s="362"/>
      <c r="BH35" s="362"/>
      <c r="BI35" s="362"/>
      <c r="BJ35" s="362"/>
      <c r="BK35" s="362"/>
      <c r="BL35" s="362"/>
      <c r="BM35" s="362"/>
      <c r="BN35" s="362"/>
      <c r="BO35" s="362"/>
      <c r="BP35" s="362"/>
      <c r="BQ35" s="362"/>
      <c r="BR35" s="362"/>
      <c r="BS35" s="362"/>
      <c r="BT35" s="362"/>
      <c r="BU35" s="362"/>
      <c r="BV35" s="40"/>
      <c r="BW35" s="361">
        <f t="shared" ref="BW35:BW43" si="2">IF(BY35="","",BW34+1)</f>
        <v>14</v>
      </c>
      <c r="BX35" s="361"/>
      <c r="BY35" s="362" t="str">
        <f>IF('各会計、関係団体の財政状況及び健全化判断比率'!B69="","",'各会計、関係団体の財政状況及び健全化判断比率'!B69)</f>
        <v>鳥取県東部広域行政管理組合</v>
      </c>
      <c r="BZ35" s="362"/>
      <c r="CA35" s="362"/>
      <c r="CB35" s="362"/>
      <c r="CC35" s="362"/>
      <c r="CD35" s="362"/>
      <c r="CE35" s="362"/>
      <c r="CF35" s="362"/>
      <c r="CG35" s="362"/>
      <c r="CH35" s="362"/>
      <c r="CI35" s="362"/>
      <c r="CJ35" s="362"/>
      <c r="CK35" s="362"/>
      <c r="CL35" s="362"/>
      <c r="CM35" s="362"/>
      <c r="CN35" s="40"/>
      <c r="CO35" s="361">
        <f t="shared" ref="CO35:CO43" si="3">IF(CQ35="","",CO34+1)</f>
        <v>19</v>
      </c>
      <c r="CP35" s="361"/>
      <c r="CQ35" s="362" t="str">
        <f>IF('各会計、関係団体の財政状況及び健全化判断比率'!BS8="","",'各会計、関係団体の財政状況及び健全化判断比率'!BS8)</f>
        <v>智頭町土地開発公社</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15">
      <c r="A36" s="40"/>
      <c r="B36" s="64"/>
      <c r="C36" s="361">
        <f>IF(E36="","",C35+1)</f>
        <v>3</v>
      </c>
      <c r="D36" s="361"/>
      <c r="E36" s="362" t="str">
        <f>IF('各会計、関係団体の財政状況及び健全化判断比率'!B9="","",'各会計、関係団体の財政状況及び健全化判断比率'!B9)</f>
        <v>智頭町公共用地先行取得事業特別会計</v>
      </c>
      <c r="F36" s="362"/>
      <c r="G36" s="362"/>
      <c r="H36" s="362"/>
      <c r="I36" s="362"/>
      <c r="J36" s="362"/>
      <c r="K36" s="362"/>
      <c r="L36" s="362"/>
      <c r="M36" s="362"/>
      <c r="N36" s="362"/>
      <c r="O36" s="362"/>
      <c r="P36" s="362"/>
      <c r="Q36" s="362"/>
      <c r="R36" s="362"/>
      <c r="S36" s="362"/>
      <c r="T36" s="40"/>
      <c r="U36" s="361">
        <f t="shared" ref="U36:U43" si="4">IF(W36="","",U35+1)</f>
        <v>6</v>
      </c>
      <c r="V36" s="361"/>
      <c r="W36" s="362" t="str">
        <f>IF('各会計、関係団体の財政状況及び健全化判断比率'!B30="","",'各会計、関係団体の財政状況及び健全化判断比率'!B30)</f>
        <v>智頭町後期高齢者医療特別会計</v>
      </c>
      <c r="X36" s="362"/>
      <c r="Y36" s="362"/>
      <c r="Z36" s="362"/>
      <c r="AA36" s="362"/>
      <c r="AB36" s="362"/>
      <c r="AC36" s="362"/>
      <c r="AD36" s="362"/>
      <c r="AE36" s="362"/>
      <c r="AF36" s="362"/>
      <c r="AG36" s="362"/>
      <c r="AH36" s="362"/>
      <c r="AI36" s="362"/>
      <c r="AJ36" s="362"/>
      <c r="AK36" s="362"/>
      <c r="AL36" s="40"/>
      <c r="AM36" s="361">
        <f t="shared" si="0"/>
        <v>10</v>
      </c>
      <c r="AN36" s="361"/>
      <c r="AO36" s="362" t="str">
        <f>IF('各会計、関係団体の財政状況及び健全化判断比率'!B34="","",'各会計、関係団体の財政状況及び健全化判断比率'!B34)</f>
        <v>智頭町公共下水道事業会計</v>
      </c>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15</v>
      </c>
      <c r="BX36" s="361"/>
      <c r="BY36" s="362" t="str">
        <f>IF('各会計、関係団体の財政状況及び健全化判断比率'!B70="","",'各会計、関係団体の財政状況及び健全化判断比率'!B70)</f>
        <v>鳥取県東部広域行政管理組合</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15">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f t="shared" si="4"/>
        <v>7</v>
      </c>
      <c r="V37" s="361"/>
      <c r="W37" s="362" t="str">
        <f>IF('各会計、関係団体の財政状況及び健全化判断比率'!B31="","",'各会計、関係団体の財政状況及び健全化判断比率'!B31)</f>
        <v>智頭町介護保険サービス事業特別会計</v>
      </c>
      <c r="X37" s="362"/>
      <c r="Y37" s="362"/>
      <c r="Z37" s="362"/>
      <c r="AA37" s="362"/>
      <c r="AB37" s="362"/>
      <c r="AC37" s="362"/>
      <c r="AD37" s="362"/>
      <c r="AE37" s="362"/>
      <c r="AF37" s="362"/>
      <c r="AG37" s="362"/>
      <c r="AH37" s="362"/>
      <c r="AI37" s="362"/>
      <c r="AJ37" s="362"/>
      <c r="AK37" s="362"/>
      <c r="AL37" s="40"/>
      <c r="AM37" s="361">
        <f t="shared" si="0"/>
        <v>11</v>
      </c>
      <c r="AN37" s="361"/>
      <c r="AO37" s="362" t="str">
        <f>IF('各会計、関係団体の財政状況及び健全化判断比率'!B35="","",'各会計、関係団体の財政状況及び健全化判断比率'!B35)</f>
        <v>智頭町農業集落排水事業会計</v>
      </c>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16</v>
      </c>
      <c r="BX37" s="361"/>
      <c r="BY37" s="362" t="str">
        <f>IF('各会計、関係団体の財政状況及び健全化判断比率'!B71="","",'各会計、関係団体の財政状況及び健全化判断比率'!B71)</f>
        <v>鳥取県後期高齢者医療広域連合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15">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f t="shared" si="0"/>
        <v>12</v>
      </c>
      <c r="AN38" s="361"/>
      <c r="AO38" s="362" t="str">
        <f>IF('各会計、関係団体の財政状況及び健全化判断比率'!B36="","",'各会計、関係団体の財政状況及び健全化判断比率'!B36)</f>
        <v>智頭町病院事業会計</v>
      </c>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17</v>
      </c>
      <c r="BX38" s="361"/>
      <c r="BY38" s="362" t="str">
        <f>IF('各会計、関係団体の財政状況及び健全化判断比率'!B72="","",'各会計、関係団体の財政状況及び健全化判断比率'!B72)</f>
        <v>鳥取県後期高齢者医療広域連合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15">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t="str">
        <f t="shared" si="2"/>
        <v/>
      </c>
      <c r="BX39" s="361"/>
      <c r="BY39" s="362" t="str">
        <f>IF('各会計、関係団体の財政状況及び健全化判断比率'!B73="","",'各会計、関係団体の財政状況及び健全化判断比率'!B73)</f>
        <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15">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t="str">
        <f t="shared" si="2"/>
        <v/>
      </c>
      <c r="BX40" s="361"/>
      <c r="BY40" s="362" t="str">
        <f>IF('各会計、関係団体の財政状況及び健全化判断比率'!B74="","",'各会計、関係団体の財政状況及び健全化判断比率'!B74)</f>
        <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15">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15">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15">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136</v>
      </c>
      <c r="E46" s="358" t="s">
        <v>137</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138</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139</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140</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141</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142</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143</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144</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giH7y8iyBl9yzx8uP8fKMgoTC8kYdUwq9wc+ESK3byTXK7neS7l9eYm3Bw9P7NoGLf/czHkNQO5D7naKU39Qxg==" saltValue="VHBu9l6eASf7oBG5EdCP2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topLeftCell="G1"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482</v>
      </c>
      <c r="K32" s="233"/>
      <c r="L32" s="233"/>
      <c r="M32" s="233"/>
      <c r="N32" s="233"/>
      <c r="O32" s="233"/>
      <c r="P32" s="233"/>
    </row>
    <row r="33" spans="1:16" ht="39" customHeight="1" thickBot="1" x14ac:dyDescent="0.25">
      <c r="A33" s="233"/>
      <c r="B33" s="236" t="s">
        <v>489</v>
      </c>
      <c r="C33" s="237"/>
      <c r="D33" s="237"/>
      <c r="E33" s="238" t="s">
        <v>483</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490</v>
      </c>
      <c r="D34" s="1145"/>
      <c r="E34" s="1146"/>
      <c r="F34" s="243">
        <v>13.77</v>
      </c>
      <c r="G34" s="244">
        <v>15.34</v>
      </c>
      <c r="H34" s="244">
        <v>14.8</v>
      </c>
      <c r="I34" s="244">
        <v>14</v>
      </c>
      <c r="J34" s="245">
        <v>12.29</v>
      </c>
      <c r="K34" s="233"/>
      <c r="L34" s="233"/>
      <c r="M34" s="233"/>
      <c r="N34" s="233"/>
      <c r="O34" s="233"/>
      <c r="P34" s="233"/>
    </row>
    <row r="35" spans="1:16" ht="39" customHeight="1" x14ac:dyDescent="0.15">
      <c r="A35" s="233"/>
      <c r="B35" s="246"/>
      <c r="C35" s="1139" t="s">
        <v>491</v>
      </c>
      <c r="D35" s="1140"/>
      <c r="E35" s="1141"/>
      <c r="F35" s="247">
        <v>6.86</v>
      </c>
      <c r="G35" s="248">
        <v>6.9</v>
      </c>
      <c r="H35" s="248">
        <v>6.9</v>
      </c>
      <c r="I35" s="248">
        <v>7.44</v>
      </c>
      <c r="J35" s="249">
        <v>8.09</v>
      </c>
      <c r="K35" s="233"/>
      <c r="L35" s="233"/>
      <c r="M35" s="233"/>
      <c r="N35" s="233"/>
      <c r="O35" s="233"/>
      <c r="P35" s="233"/>
    </row>
    <row r="36" spans="1:16" ht="39" customHeight="1" x14ac:dyDescent="0.15">
      <c r="A36" s="233"/>
      <c r="B36" s="246"/>
      <c r="C36" s="1139" t="s">
        <v>492</v>
      </c>
      <c r="D36" s="1140"/>
      <c r="E36" s="1141"/>
      <c r="F36" s="247">
        <v>2.94</v>
      </c>
      <c r="G36" s="248">
        <v>1.63</v>
      </c>
      <c r="H36" s="248">
        <v>2.19</v>
      </c>
      <c r="I36" s="248">
        <v>3.78</v>
      </c>
      <c r="J36" s="249">
        <v>1.44</v>
      </c>
      <c r="K36" s="233"/>
      <c r="L36" s="233"/>
      <c r="M36" s="233"/>
      <c r="N36" s="233"/>
      <c r="O36" s="233"/>
      <c r="P36" s="233"/>
    </row>
    <row r="37" spans="1:16" ht="39" customHeight="1" x14ac:dyDescent="0.15">
      <c r="A37" s="233"/>
      <c r="B37" s="246"/>
      <c r="C37" s="1139" t="s">
        <v>493</v>
      </c>
      <c r="D37" s="1140"/>
      <c r="E37" s="1141"/>
      <c r="F37" s="247">
        <v>4.46</v>
      </c>
      <c r="G37" s="248">
        <v>4.62</v>
      </c>
      <c r="H37" s="248">
        <v>3.22</v>
      </c>
      <c r="I37" s="248">
        <v>3.3</v>
      </c>
      <c r="J37" s="249">
        <v>1.05</v>
      </c>
      <c r="K37" s="233"/>
      <c r="L37" s="233"/>
      <c r="M37" s="233"/>
      <c r="N37" s="233"/>
      <c r="O37" s="233"/>
      <c r="P37" s="233"/>
    </row>
    <row r="38" spans="1:16" ht="39" customHeight="1" x14ac:dyDescent="0.15">
      <c r="A38" s="233"/>
      <c r="B38" s="246"/>
      <c r="C38" s="1139" t="s">
        <v>494</v>
      </c>
      <c r="D38" s="1140"/>
      <c r="E38" s="1141"/>
      <c r="F38" s="247">
        <v>0.24</v>
      </c>
      <c r="G38" s="248">
        <v>0.7</v>
      </c>
      <c r="H38" s="248">
        <v>1.05</v>
      </c>
      <c r="I38" s="248">
        <v>0.9</v>
      </c>
      <c r="J38" s="249">
        <v>0.24</v>
      </c>
      <c r="K38" s="233"/>
      <c r="L38" s="233"/>
      <c r="M38" s="233"/>
      <c r="N38" s="233"/>
      <c r="O38" s="233"/>
      <c r="P38" s="233"/>
    </row>
    <row r="39" spans="1:16" ht="39" customHeight="1" x14ac:dyDescent="0.15">
      <c r="A39" s="233"/>
      <c r="B39" s="246"/>
      <c r="C39" s="1139" t="s">
        <v>495</v>
      </c>
      <c r="D39" s="1140"/>
      <c r="E39" s="1141"/>
      <c r="F39" s="247">
        <v>0</v>
      </c>
      <c r="G39" s="248">
        <v>0</v>
      </c>
      <c r="H39" s="248">
        <v>0</v>
      </c>
      <c r="I39" s="248">
        <v>0</v>
      </c>
      <c r="J39" s="249">
        <v>0.23</v>
      </c>
      <c r="K39" s="233"/>
      <c r="L39" s="233"/>
      <c r="M39" s="233"/>
      <c r="N39" s="233"/>
      <c r="O39" s="233"/>
      <c r="P39" s="233"/>
    </row>
    <row r="40" spans="1:16" ht="39" customHeight="1" x14ac:dyDescent="0.15">
      <c r="A40" s="233"/>
      <c r="B40" s="246"/>
      <c r="C40" s="1139" t="s">
        <v>496</v>
      </c>
      <c r="D40" s="1140"/>
      <c r="E40" s="1141"/>
      <c r="F40" s="247" t="s">
        <v>445</v>
      </c>
      <c r="G40" s="248" t="s">
        <v>445</v>
      </c>
      <c r="H40" s="248" t="s">
        <v>445</v>
      </c>
      <c r="I40" s="248" t="s">
        <v>445</v>
      </c>
      <c r="J40" s="249">
        <v>0.22</v>
      </c>
      <c r="K40" s="233"/>
      <c r="L40" s="233"/>
      <c r="M40" s="233"/>
      <c r="N40" s="233"/>
      <c r="O40" s="233"/>
      <c r="P40" s="233"/>
    </row>
    <row r="41" spans="1:16" ht="39" customHeight="1" x14ac:dyDescent="0.15">
      <c r="A41" s="233"/>
      <c r="B41" s="246"/>
      <c r="C41" s="1139" t="s">
        <v>497</v>
      </c>
      <c r="D41" s="1140"/>
      <c r="E41" s="1141"/>
      <c r="F41" s="247" t="s">
        <v>445</v>
      </c>
      <c r="G41" s="248" t="s">
        <v>445</v>
      </c>
      <c r="H41" s="248" t="s">
        <v>445</v>
      </c>
      <c r="I41" s="248" t="s">
        <v>445</v>
      </c>
      <c r="J41" s="249">
        <v>0.01</v>
      </c>
      <c r="K41" s="233"/>
      <c r="L41" s="233"/>
      <c r="M41" s="233"/>
      <c r="N41" s="233"/>
      <c r="O41" s="233"/>
      <c r="P41" s="233"/>
    </row>
    <row r="42" spans="1:16" ht="39" customHeight="1" x14ac:dyDescent="0.15">
      <c r="A42" s="233"/>
      <c r="B42" s="250"/>
      <c r="C42" s="1139" t="s">
        <v>498</v>
      </c>
      <c r="D42" s="1140"/>
      <c r="E42" s="1141"/>
      <c r="F42" s="247" t="s">
        <v>445</v>
      </c>
      <c r="G42" s="248" t="s">
        <v>445</v>
      </c>
      <c r="H42" s="248" t="s">
        <v>445</v>
      </c>
      <c r="I42" s="248" t="s">
        <v>445</v>
      </c>
      <c r="J42" s="249" t="s">
        <v>445</v>
      </c>
      <c r="K42" s="233"/>
      <c r="L42" s="233"/>
      <c r="M42" s="233"/>
      <c r="N42" s="233"/>
      <c r="O42" s="233"/>
      <c r="P42" s="233"/>
    </row>
    <row r="43" spans="1:16" ht="39" customHeight="1" thickBot="1" x14ac:dyDescent="0.2">
      <c r="A43" s="233"/>
      <c r="B43" s="251"/>
      <c r="C43" s="1142" t="s">
        <v>499</v>
      </c>
      <c r="D43" s="1143"/>
      <c r="E43" s="1144"/>
      <c r="F43" s="252">
        <v>0.05</v>
      </c>
      <c r="G43" s="253">
        <v>0.12</v>
      </c>
      <c r="H43" s="253">
        <v>0.23</v>
      </c>
      <c r="I43" s="253">
        <v>0.19</v>
      </c>
      <c r="J43" s="254">
        <v>0</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hVoUk7ZmT6oTe0sTg655fLNnAsRkUDx/SQ7BYYBfyS6r8D7DwSDIjHGdygycGX+I87KV76M8wyM4qz1G/t+ezg==" saltValue="B6ea2qKgf3eoHnHah92J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500</v>
      </c>
      <c r="P43" s="259"/>
      <c r="Q43" s="259"/>
      <c r="R43" s="259"/>
      <c r="S43" s="259"/>
      <c r="T43" s="259"/>
      <c r="U43" s="259"/>
    </row>
    <row r="44" spans="1:21" ht="30.75" customHeight="1" thickBot="1" x14ac:dyDescent="0.2">
      <c r="A44" s="259"/>
      <c r="B44" s="262" t="s">
        <v>501</v>
      </c>
      <c r="C44" s="263"/>
      <c r="D44" s="263"/>
      <c r="E44" s="264"/>
      <c r="F44" s="264"/>
      <c r="G44" s="264"/>
      <c r="H44" s="264"/>
      <c r="I44" s="264"/>
      <c r="J44" s="265" t="s">
        <v>483</v>
      </c>
      <c r="K44" s="266" t="s">
        <v>3</v>
      </c>
      <c r="L44" s="267" t="s">
        <v>4</v>
      </c>
      <c r="M44" s="267" t="s">
        <v>5</v>
      </c>
      <c r="N44" s="267" t="s">
        <v>6</v>
      </c>
      <c r="O44" s="268" t="s">
        <v>7</v>
      </c>
      <c r="P44" s="259"/>
      <c r="Q44" s="259"/>
      <c r="R44" s="259"/>
      <c r="S44" s="259"/>
      <c r="T44" s="259"/>
      <c r="U44" s="259"/>
    </row>
    <row r="45" spans="1:21" ht="30.75" customHeight="1" x14ac:dyDescent="0.15">
      <c r="A45" s="259"/>
      <c r="B45" s="1170" t="s">
        <v>502</v>
      </c>
      <c r="C45" s="1171"/>
      <c r="D45" s="269"/>
      <c r="E45" s="1176" t="s">
        <v>503</v>
      </c>
      <c r="F45" s="1176"/>
      <c r="G45" s="1176"/>
      <c r="H45" s="1176"/>
      <c r="I45" s="1176"/>
      <c r="J45" s="1177"/>
      <c r="K45" s="270">
        <v>595</v>
      </c>
      <c r="L45" s="271">
        <v>657</v>
      </c>
      <c r="M45" s="271">
        <v>772</v>
      </c>
      <c r="N45" s="271">
        <v>778</v>
      </c>
      <c r="O45" s="272">
        <v>804</v>
      </c>
      <c r="P45" s="259"/>
      <c r="Q45" s="259"/>
      <c r="R45" s="259"/>
      <c r="S45" s="259"/>
      <c r="T45" s="259"/>
      <c r="U45" s="259"/>
    </row>
    <row r="46" spans="1:21" ht="30.75" customHeight="1" x14ac:dyDescent="0.15">
      <c r="A46" s="259"/>
      <c r="B46" s="1172"/>
      <c r="C46" s="1173"/>
      <c r="D46" s="273"/>
      <c r="E46" s="1149" t="s">
        <v>504</v>
      </c>
      <c r="F46" s="1149"/>
      <c r="G46" s="1149"/>
      <c r="H46" s="1149"/>
      <c r="I46" s="1149"/>
      <c r="J46" s="1150"/>
      <c r="K46" s="274" t="s">
        <v>445</v>
      </c>
      <c r="L46" s="275" t="s">
        <v>445</v>
      </c>
      <c r="M46" s="275" t="s">
        <v>445</v>
      </c>
      <c r="N46" s="275" t="s">
        <v>445</v>
      </c>
      <c r="O46" s="276" t="s">
        <v>445</v>
      </c>
      <c r="P46" s="259"/>
      <c r="Q46" s="259"/>
      <c r="R46" s="259"/>
      <c r="S46" s="259"/>
      <c r="T46" s="259"/>
      <c r="U46" s="259"/>
    </row>
    <row r="47" spans="1:21" ht="30.75" customHeight="1" x14ac:dyDescent="0.15">
      <c r="A47" s="259"/>
      <c r="B47" s="1172"/>
      <c r="C47" s="1173"/>
      <c r="D47" s="273"/>
      <c r="E47" s="1149" t="s">
        <v>505</v>
      </c>
      <c r="F47" s="1149"/>
      <c r="G47" s="1149"/>
      <c r="H47" s="1149"/>
      <c r="I47" s="1149"/>
      <c r="J47" s="1150"/>
      <c r="K47" s="274" t="s">
        <v>445</v>
      </c>
      <c r="L47" s="275" t="s">
        <v>445</v>
      </c>
      <c r="M47" s="275" t="s">
        <v>445</v>
      </c>
      <c r="N47" s="275" t="s">
        <v>445</v>
      </c>
      <c r="O47" s="276" t="s">
        <v>445</v>
      </c>
      <c r="P47" s="259"/>
      <c r="Q47" s="259"/>
      <c r="R47" s="259"/>
      <c r="S47" s="259"/>
      <c r="T47" s="259"/>
      <c r="U47" s="259"/>
    </row>
    <row r="48" spans="1:21" ht="30.75" customHeight="1" x14ac:dyDescent="0.15">
      <c r="A48" s="259"/>
      <c r="B48" s="1172"/>
      <c r="C48" s="1173"/>
      <c r="D48" s="273"/>
      <c r="E48" s="1149" t="s">
        <v>506</v>
      </c>
      <c r="F48" s="1149"/>
      <c r="G48" s="1149"/>
      <c r="H48" s="1149"/>
      <c r="I48" s="1149"/>
      <c r="J48" s="1150"/>
      <c r="K48" s="274">
        <v>482</v>
      </c>
      <c r="L48" s="275">
        <v>471</v>
      </c>
      <c r="M48" s="275">
        <v>485</v>
      </c>
      <c r="N48" s="275">
        <v>519</v>
      </c>
      <c r="O48" s="276">
        <v>568</v>
      </c>
      <c r="P48" s="259"/>
      <c r="Q48" s="259"/>
      <c r="R48" s="259"/>
      <c r="S48" s="259"/>
      <c r="T48" s="259"/>
      <c r="U48" s="259"/>
    </row>
    <row r="49" spans="1:21" ht="30.75" customHeight="1" x14ac:dyDescent="0.15">
      <c r="A49" s="259"/>
      <c r="B49" s="1172"/>
      <c r="C49" s="1173"/>
      <c r="D49" s="273"/>
      <c r="E49" s="1149" t="s">
        <v>507</v>
      </c>
      <c r="F49" s="1149"/>
      <c r="G49" s="1149"/>
      <c r="H49" s="1149"/>
      <c r="I49" s="1149"/>
      <c r="J49" s="1150"/>
      <c r="K49" s="274">
        <v>12</v>
      </c>
      <c r="L49" s="275">
        <v>15</v>
      </c>
      <c r="M49" s="275">
        <v>15</v>
      </c>
      <c r="N49" s="275">
        <v>11</v>
      </c>
      <c r="O49" s="276">
        <v>8</v>
      </c>
      <c r="P49" s="259"/>
      <c r="Q49" s="259"/>
      <c r="R49" s="259"/>
      <c r="S49" s="259"/>
      <c r="T49" s="259"/>
      <c r="U49" s="259"/>
    </row>
    <row r="50" spans="1:21" ht="30.75" customHeight="1" x14ac:dyDescent="0.15">
      <c r="A50" s="259"/>
      <c r="B50" s="1172"/>
      <c r="C50" s="1173"/>
      <c r="D50" s="273"/>
      <c r="E50" s="1149" t="s">
        <v>508</v>
      </c>
      <c r="F50" s="1149"/>
      <c r="G50" s="1149"/>
      <c r="H50" s="1149"/>
      <c r="I50" s="1149"/>
      <c r="J50" s="1150"/>
      <c r="K50" s="274" t="s">
        <v>445</v>
      </c>
      <c r="L50" s="275" t="s">
        <v>445</v>
      </c>
      <c r="M50" s="275" t="s">
        <v>445</v>
      </c>
      <c r="N50" s="275" t="s">
        <v>445</v>
      </c>
      <c r="O50" s="276" t="s">
        <v>445</v>
      </c>
      <c r="P50" s="259"/>
      <c r="Q50" s="259"/>
      <c r="R50" s="259"/>
      <c r="S50" s="259"/>
      <c r="T50" s="259"/>
      <c r="U50" s="259"/>
    </row>
    <row r="51" spans="1:21" ht="30.75" customHeight="1" x14ac:dyDescent="0.15">
      <c r="A51" s="259"/>
      <c r="B51" s="1174"/>
      <c r="C51" s="1175"/>
      <c r="D51" s="277"/>
      <c r="E51" s="1149" t="s">
        <v>509</v>
      </c>
      <c r="F51" s="1149"/>
      <c r="G51" s="1149"/>
      <c r="H51" s="1149"/>
      <c r="I51" s="1149"/>
      <c r="J51" s="1150"/>
      <c r="K51" s="274" t="s">
        <v>445</v>
      </c>
      <c r="L51" s="275" t="s">
        <v>445</v>
      </c>
      <c r="M51" s="275" t="s">
        <v>445</v>
      </c>
      <c r="N51" s="275" t="s">
        <v>445</v>
      </c>
      <c r="O51" s="276" t="s">
        <v>445</v>
      </c>
      <c r="P51" s="259"/>
      <c r="Q51" s="259"/>
      <c r="R51" s="259"/>
      <c r="S51" s="259"/>
      <c r="T51" s="259"/>
      <c r="U51" s="259"/>
    </row>
    <row r="52" spans="1:21" ht="30.75" customHeight="1" x14ac:dyDescent="0.15">
      <c r="A52" s="259"/>
      <c r="B52" s="1147" t="s">
        <v>510</v>
      </c>
      <c r="C52" s="1148"/>
      <c r="D52" s="277"/>
      <c r="E52" s="1149" t="s">
        <v>511</v>
      </c>
      <c r="F52" s="1149"/>
      <c r="G52" s="1149"/>
      <c r="H52" s="1149"/>
      <c r="I52" s="1149"/>
      <c r="J52" s="1150"/>
      <c r="K52" s="274">
        <v>788</v>
      </c>
      <c r="L52" s="275">
        <v>812</v>
      </c>
      <c r="M52" s="275">
        <v>879</v>
      </c>
      <c r="N52" s="275">
        <v>887</v>
      </c>
      <c r="O52" s="276">
        <v>911</v>
      </c>
      <c r="P52" s="259"/>
      <c r="Q52" s="259"/>
      <c r="R52" s="259"/>
      <c r="S52" s="259"/>
      <c r="T52" s="259"/>
      <c r="U52" s="259"/>
    </row>
    <row r="53" spans="1:21" ht="30.75" customHeight="1" thickBot="1" x14ac:dyDescent="0.2">
      <c r="A53" s="259"/>
      <c r="B53" s="1151" t="s">
        <v>512</v>
      </c>
      <c r="C53" s="1152"/>
      <c r="D53" s="278"/>
      <c r="E53" s="1153" t="s">
        <v>513</v>
      </c>
      <c r="F53" s="1153"/>
      <c r="G53" s="1153"/>
      <c r="H53" s="1153"/>
      <c r="I53" s="1153"/>
      <c r="J53" s="1154"/>
      <c r="K53" s="279">
        <v>301</v>
      </c>
      <c r="L53" s="280">
        <v>331</v>
      </c>
      <c r="M53" s="280">
        <v>393</v>
      </c>
      <c r="N53" s="280">
        <v>421</v>
      </c>
      <c r="O53" s="281">
        <v>469</v>
      </c>
      <c r="P53" s="259"/>
      <c r="Q53" s="259"/>
      <c r="R53" s="259"/>
      <c r="S53" s="259"/>
      <c r="T53" s="259"/>
      <c r="U53" s="259"/>
    </row>
    <row r="54" spans="1:21" ht="24" customHeight="1" x14ac:dyDescent="0.15">
      <c r="A54" s="259"/>
      <c r="B54" s="282" t="s">
        <v>514</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515</v>
      </c>
      <c r="C56" s="284"/>
      <c r="D56" s="284"/>
      <c r="E56" s="284"/>
      <c r="F56" s="284"/>
      <c r="G56" s="284"/>
      <c r="H56" s="284"/>
      <c r="I56" s="284"/>
      <c r="J56" s="284"/>
      <c r="K56" s="285"/>
      <c r="L56" s="285"/>
      <c r="M56" s="285"/>
      <c r="N56" s="285"/>
      <c r="O56" s="286" t="s">
        <v>516</v>
      </c>
      <c r="P56" s="259"/>
      <c r="Q56" s="259"/>
      <c r="R56" s="259"/>
      <c r="S56" s="259"/>
      <c r="T56" s="259"/>
      <c r="U56" s="259"/>
    </row>
    <row r="57" spans="1:21" ht="31.5" customHeight="1" thickBot="1" x14ac:dyDescent="0.2">
      <c r="A57" s="259"/>
      <c r="B57" s="287"/>
      <c r="C57" s="288"/>
      <c r="D57" s="288"/>
      <c r="E57" s="289"/>
      <c r="F57" s="289"/>
      <c r="G57" s="289"/>
      <c r="H57" s="289"/>
      <c r="I57" s="289"/>
      <c r="J57" s="290" t="s">
        <v>483</v>
      </c>
      <c r="K57" s="291" t="s">
        <v>517</v>
      </c>
      <c r="L57" s="292" t="s">
        <v>518</v>
      </c>
      <c r="M57" s="292" t="s">
        <v>519</v>
      </c>
      <c r="N57" s="292" t="s">
        <v>520</v>
      </c>
      <c r="O57" s="293" t="s">
        <v>521</v>
      </c>
      <c r="P57" s="259"/>
      <c r="Q57" s="259"/>
      <c r="R57" s="259"/>
      <c r="S57" s="259"/>
      <c r="T57" s="259"/>
      <c r="U57" s="259"/>
    </row>
    <row r="58" spans="1:21" ht="31.5" customHeight="1" x14ac:dyDescent="0.15">
      <c r="B58" s="1155" t="s">
        <v>522</v>
      </c>
      <c r="C58" s="1156"/>
      <c r="D58" s="1161" t="s">
        <v>523</v>
      </c>
      <c r="E58" s="1162"/>
      <c r="F58" s="1162"/>
      <c r="G58" s="1162"/>
      <c r="H58" s="1162"/>
      <c r="I58" s="1162"/>
      <c r="J58" s="1163"/>
      <c r="K58" s="294"/>
      <c r="L58" s="295"/>
      <c r="M58" s="295"/>
      <c r="N58" s="295"/>
      <c r="O58" s="296"/>
    </row>
    <row r="59" spans="1:21" ht="31.5" customHeight="1" x14ac:dyDescent="0.15">
      <c r="B59" s="1157"/>
      <c r="C59" s="1158"/>
      <c r="D59" s="1164" t="s">
        <v>524</v>
      </c>
      <c r="E59" s="1165"/>
      <c r="F59" s="1165"/>
      <c r="G59" s="1165"/>
      <c r="H59" s="1165"/>
      <c r="I59" s="1165"/>
      <c r="J59" s="1166"/>
      <c r="K59" s="297"/>
      <c r="L59" s="298"/>
      <c r="M59" s="298"/>
      <c r="N59" s="298"/>
      <c r="O59" s="299"/>
    </row>
    <row r="60" spans="1:21" ht="31.5" customHeight="1" thickBot="1" x14ac:dyDescent="0.2">
      <c r="B60" s="1159"/>
      <c r="C60" s="1160"/>
      <c r="D60" s="1167" t="s">
        <v>525</v>
      </c>
      <c r="E60" s="1168"/>
      <c r="F60" s="1168"/>
      <c r="G60" s="1168"/>
      <c r="H60" s="1168"/>
      <c r="I60" s="1168"/>
      <c r="J60" s="1169"/>
      <c r="K60" s="300"/>
      <c r="L60" s="301"/>
      <c r="M60" s="301"/>
      <c r="N60" s="301"/>
      <c r="O60" s="302"/>
    </row>
    <row r="61" spans="1:21" ht="24" customHeight="1" x14ac:dyDescent="0.15">
      <c r="B61" s="303"/>
      <c r="C61" s="303"/>
      <c r="D61" s="304" t="s">
        <v>526</v>
      </c>
      <c r="E61" s="305"/>
      <c r="F61" s="305"/>
      <c r="G61" s="305"/>
      <c r="H61" s="305"/>
      <c r="I61" s="305"/>
      <c r="J61" s="305"/>
      <c r="K61" s="305"/>
      <c r="L61" s="305"/>
      <c r="M61" s="305"/>
      <c r="N61" s="305"/>
      <c r="O61" s="305"/>
    </row>
    <row r="62" spans="1:21" ht="24" customHeight="1" x14ac:dyDescent="0.15">
      <c r="B62" s="306"/>
      <c r="C62" s="306"/>
      <c r="D62" s="304" t="s">
        <v>527</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QXF3q1wGw/BAswUWlHrvb+3pQ6udrQEtuNBQk0vh+vOAYrvOrDpuRnj8CRSPJL91G7rHUyUv5bzG94I66qEgbw==" saltValue="KeDfiictHcgUAmfFqFvs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500</v>
      </c>
    </row>
    <row r="40" spans="2:13" ht="27.75" customHeight="1" thickBot="1" x14ac:dyDescent="0.2">
      <c r="B40" s="309" t="s">
        <v>501</v>
      </c>
      <c r="C40" s="310"/>
      <c r="D40" s="310"/>
      <c r="E40" s="311"/>
      <c r="F40" s="311"/>
      <c r="G40" s="311"/>
      <c r="H40" s="312" t="s">
        <v>483</v>
      </c>
      <c r="I40" s="313" t="s">
        <v>3</v>
      </c>
      <c r="J40" s="314" t="s">
        <v>4</v>
      </c>
      <c r="K40" s="314" t="s">
        <v>5</v>
      </c>
      <c r="L40" s="314" t="s">
        <v>6</v>
      </c>
      <c r="M40" s="315" t="s">
        <v>7</v>
      </c>
    </row>
    <row r="41" spans="2:13" ht="27.75" customHeight="1" x14ac:dyDescent="0.15">
      <c r="B41" s="1190" t="s">
        <v>528</v>
      </c>
      <c r="C41" s="1191"/>
      <c r="D41" s="316"/>
      <c r="E41" s="1192" t="s">
        <v>529</v>
      </c>
      <c r="F41" s="1192"/>
      <c r="G41" s="1192"/>
      <c r="H41" s="1193"/>
      <c r="I41" s="317">
        <v>7865</v>
      </c>
      <c r="J41" s="318">
        <v>8184</v>
      </c>
      <c r="K41" s="318">
        <v>8558</v>
      </c>
      <c r="L41" s="318">
        <v>8294</v>
      </c>
      <c r="M41" s="319">
        <v>8097</v>
      </c>
    </row>
    <row r="42" spans="2:13" ht="27.75" customHeight="1" x14ac:dyDescent="0.15">
      <c r="B42" s="1180"/>
      <c r="C42" s="1181"/>
      <c r="D42" s="320"/>
      <c r="E42" s="1184" t="s">
        <v>530</v>
      </c>
      <c r="F42" s="1184"/>
      <c r="G42" s="1184"/>
      <c r="H42" s="1185"/>
      <c r="I42" s="321">
        <v>40</v>
      </c>
      <c r="J42" s="322">
        <v>40</v>
      </c>
      <c r="K42" s="322">
        <v>20</v>
      </c>
      <c r="L42" s="322">
        <v>20</v>
      </c>
      <c r="M42" s="323">
        <v>20</v>
      </c>
    </row>
    <row r="43" spans="2:13" ht="27.75" customHeight="1" x14ac:dyDescent="0.15">
      <c r="B43" s="1180"/>
      <c r="C43" s="1181"/>
      <c r="D43" s="320"/>
      <c r="E43" s="1184" t="s">
        <v>531</v>
      </c>
      <c r="F43" s="1184"/>
      <c r="G43" s="1184"/>
      <c r="H43" s="1185"/>
      <c r="I43" s="321">
        <v>5910</v>
      </c>
      <c r="J43" s="322">
        <v>5606</v>
      </c>
      <c r="K43" s="322">
        <v>5242</v>
      </c>
      <c r="L43" s="322">
        <v>4758</v>
      </c>
      <c r="M43" s="323">
        <v>4189</v>
      </c>
    </row>
    <row r="44" spans="2:13" ht="27.75" customHeight="1" x14ac:dyDescent="0.15">
      <c r="B44" s="1180"/>
      <c r="C44" s="1181"/>
      <c r="D44" s="320"/>
      <c r="E44" s="1184" t="s">
        <v>532</v>
      </c>
      <c r="F44" s="1184"/>
      <c r="G44" s="1184"/>
      <c r="H44" s="1185"/>
      <c r="I44" s="321">
        <v>83</v>
      </c>
      <c r="J44" s="322">
        <v>81</v>
      </c>
      <c r="K44" s="322">
        <v>78</v>
      </c>
      <c r="L44" s="322">
        <v>81</v>
      </c>
      <c r="M44" s="323">
        <v>70</v>
      </c>
    </row>
    <row r="45" spans="2:13" ht="27.75" customHeight="1" x14ac:dyDescent="0.15">
      <c r="B45" s="1180"/>
      <c r="C45" s="1181"/>
      <c r="D45" s="320"/>
      <c r="E45" s="1184" t="s">
        <v>533</v>
      </c>
      <c r="F45" s="1184"/>
      <c r="G45" s="1184"/>
      <c r="H45" s="1185"/>
      <c r="I45" s="321">
        <v>413</v>
      </c>
      <c r="J45" s="322">
        <v>338</v>
      </c>
      <c r="K45" s="322">
        <v>308</v>
      </c>
      <c r="L45" s="322">
        <v>332</v>
      </c>
      <c r="M45" s="323">
        <v>319</v>
      </c>
    </row>
    <row r="46" spans="2:13" ht="27.75" customHeight="1" x14ac:dyDescent="0.15">
      <c r="B46" s="1180"/>
      <c r="C46" s="1181"/>
      <c r="D46" s="324"/>
      <c r="E46" s="1184" t="s">
        <v>534</v>
      </c>
      <c r="F46" s="1184"/>
      <c r="G46" s="1184"/>
      <c r="H46" s="1185"/>
      <c r="I46" s="321" t="s">
        <v>445</v>
      </c>
      <c r="J46" s="322" t="s">
        <v>445</v>
      </c>
      <c r="K46" s="322" t="s">
        <v>445</v>
      </c>
      <c r="L46" s="322" t="s">
        <v>445</v>
      </c>
      <c r="M46" s="323" t="s">
        <v>445</v>
      </c>
    </row>
    <row r="47" spans="2:13" ht="27.75" customHeight="1" x14ac:dyDescent="0.15">
      <c r="B47" s="1180"/>
      <c r="C47" s="1181"/>
      <c r="D47" s="325"/>
      <c r="E47" s="1194" t="s">
        <v>535</v>
      </c>
      <c r="F47" s="1195"/>
      <c r="G47" s="1195"/>
      <c r="H47" s="1196"/>
      <c r="I47" s="321" t="s">
        <v>445</v>
      </c>
      <c r="J47" s="322" t="s">
        <v>445</v>
      </c>
      <c r="K47" s="322" t="s">
        <v>445</v>
      </c>
      <c r="L47" s="322" t="s">
        <v>445</v>
      </c>
      <c r="M47" s="323" t="s">
        <v>445</v>
      </c>
    </row>
    <row r="48" spans="2:13" ht="27.75" customHeight="1" x14ac:dyDescent="0.15">
      <c r="B48" s="1180"/>
      <c r="C48" s="1181"/>
      <c r="D48" s="320"/>
      <c r="E48" s="1184" t="s">
        <v>536</v>
      </c>
      <c r="F48" s="1184"/>
      <c r="G48" s="1184"/>
      <c r="H48" s="1185"/>
      <c r="I48" s="321" t="s">
        <v>445</v>
      </c>
      <c r="J48" s="322" t="s">
        <v>445</v>
      </c>
      <c r="K48" s="322" t="s">
        <v>445</v>
      </c>
      <c r="L48" s="322" t="s">
        <v>445</v>
      </c>
      <c r="M48" s="323" t="s">
        <v>445</v>
      </c>
    </row>
    <row r="49" spans="2:13" ht="27.75" customHeight="1" x14ac:dyDescent="0.15">
      <c r="B49" s="1182"/>
      <c r="C49" s="1183"/>
      <c r="D49" s="320"/>
      <c r="E49" s="1184" t="s">
        <v>537</v>
      </c>
      <c r="F49" s="1184"/>
      <c r="G49" s="1184"/>
      <c r="H49" s="1185"/>
      <c r="I49" s="321" t="s">
        <v>445</v>
      </c>
      <c r="J49" s="322" t="s">
        <v>445</v>
      </c>
      <c r="K49" s="322" t="s">
        <v>445</v>
      </c>
      <c r="L49" s="322" t="s">
        <v>445</v>
      </c>
      <c r="M49" s="323" t="s">
        <v>445</v>
      </c>
    </row>
    <row r="50" spans="2:13" ht="27.75" customHeight="1" x14ac:dyDescent="0.15">
      <c r="B50" s="1178" t="s">
        <v>538</v>
      </c>
      <c r="C50" s="1179"/>
      <c r="D50" s="326"/>
      <c r="E50" s="1184" t="s">
        <v>539</v>
      </c>
      <c r="F50" s="1184"/>
      <c r="G50" s="1184"/>
      <c r="H50" s="1185"/>
      <c r="I50" s="321">
        <v>2817</v>
      </c>
      <c r="J50" s="322">
        <v>2846</v>
      </c>
      <c r="K50" s="322">
        <v>3155</v>
      </c>
      <c r="L50" s="322">
        <v>3299</v>
      </c>
      <c r="M50" s="323">
        <v>3152</v>
      </c>
    </row>
    <row r="51" spans="2:13" ht="27.75" customHeight="1" x14ac:dyDescent="0.15">
      <c r="B51" s="1180"/>
      <c r="C51" s="1181"/>
      <c r="D51" s="320"/>
      <c r="E51" s="1184" t="s">
        <v>540</v>
      </c>
      <c r="F51" s="1184"/>
      <c r="G51" s="1184"/>
      <c r="H51" s="1185"/>
      <c r="I51" s="321">
        <v>17</v>
      </c>
      <c r="J51" s="322">
        <v>2</v>
      </c>
      <c r="K51" s="322" t="s">
        <v>445</v>
      </c>
      <c r="L51" s="322" t="s">
        <v>445</v>
      </c>
      <c r="M51" s="323" t="s">
        <v>445</v>
      </c>
    </row>
    <row r="52" spans="2:13" ht="27.75" customHeight="1" x14ac:dyDescent="0.15">
      <c r="B52" s="1182"/>
      <c r="C52" s="1183"/>
      <c r="D52" s="320"/>
      <c r="E52" s="1184" t="s">
        <v>541</v>
      </c>
      <c r="F52" s="1184"/>
      <c r="G52" s="1184"/>
      <c r="H52" s="1185"/>
      <c r="I52" s="321">
        <v>9011</v>
      </c>
      <c r="J52" s="322">
        <v>9300</v>
      </c>
      <c r="K52" s="322">
        <v>8681</v>
      </c>
      <c r="L52" s="322">
        <v>8620</v>
      </c>
      <c r="M52" s="323">
        <v>8184</v>
      </c>
    </row>
    <row r="53" spans="2:13" ht="27.75" customHeight="1" thickBot="1" x14ac:dyDescent="0.2">
      <c r="B53" s="1186" t="s">
        <v>512</v>
      </c>
      <c r="C53" s="1187"/>
      <c r="D53" s="327"/>
      <c r="E53" s="1188" t="s">
        <v>542</v>
      </c>
      <c r="F53" s="1188"/>
      <c r="G53" s="1188"/>
      <c r="H53" s="1189"/>
      <c r="I53" s="328">
        <v>2466</v>
      </c>
      <c r="J53" s="329">
        <v>2102</v>
      </c>
      <c r="K53" s="329">
        <v>2370</v>
      </c>
      <c r="L53" s="329">
        <v>1565</v>
      </c>
      <c r="M53" s="330">
        <v>1359</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EJH2ej6LV/xSvvv8DzY6CP2iUnEqzAzB8yrsxQwPUuSwlLrOdxXStRsWko7ATnqObWtUZwDRvxPiHQhaGqWduA==" saltValue="3wepeXc/vN/NwIYWsIRgv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6" zoomScale="70" zoomScaleNormal="7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543</v>
      </c>
    </row>
    <row r="54" spans="2:8" ht="29.25" customHeight="1" thickBot="1" x14ac:dyDescent="0.25">
      <c r="B54" s="336" t="s">
        <v>22</v>
      </c>
      <c r="C54" s="337"/>
      <c r="D54" s="337"/>
      <c r="E54" s="338" t="s">
        <v>483</v>
      </c>
      <c r="F54" s="339" t="s">
        <v>5</v>
      </c>
      <c r="G54" s="339" t="s">
        <v>6</v>
      </c>
      <c r="H54" s="340" t="s">
        <v>7</v>
      </c>
    </row>
    <row r="55" spans="2:8" ht="52.5" customHeight="1" x14ac:dyDescent="0.15">
      <c r="B55" s="341"/>
      <c r="C55" s="1205" t="s">
        <v>117</v>
      </c>
      <c r="D55" s="1205"/>
      <c r="E55" s="1206"/>
      <c r="F55" s="342">
        <v>1769</v>
      </c>
      <c r="G55" s="342">
        <v>1940</v>
      </c>
      <c r="H55" s="343">
        <v>1942</v>
      </c>
    </row>
    <row r="56" spans="2:8" ht="52.5" customHeight="1" x14ac:dyDescent="0.15">
      <c r="B56" s="344"/>
      <c r="C56" s="1207" t="s">
        <v>544</v>
      </c>
      <c r="D56" s="1207"/>
      <c r="E56" s="1208"/>
      <c r="F56" s="345">
        <v>15</v>
      </c>
      <c r="G56" s="345">
        <v>15</v>
      </c>
      <c r="H56" s="346">
        <v>15</v>
      </c>
    </row>
    <row r="57" spans="2:8" ht="53.25" customHeight="1" x14ac:dyDescent="0.15">
      <c r="B57" s="344"/>
      <c r="C57" s="1209" t="s">
        <v>122</v>
      </c>
      <c r="D57" s="1209"/>
      <c r="E57" s="1210"/>
      <c r="F57" s="347">
        <v>1061</v>
      </c>
      <c r="G57" s="347">
        <v>1038</v>
      </c>
      <c r="H57" s="348">
        <v>782</v>
      </c>
    </row>
    <row r="58" spans="2:8" ht="45.75" customHeight="1" x14ac:dyDescent="0.15">
      <c r="B58" s="349"/>
      <c r="C58" s="1197" t="s">
        <v>545</v>
      </c>
      <c r="D58" s="1198"/>
      <c r="E58" s="1199"/>
      <c r="F58" s="350">
        <v>461</v>
      </c>
      <c r="G58" s="350">
        <v>412</v>
      </c>
      <c r="H58" s="351">
        <v>360</v>
      </c>
    </row>
    <row r="59" spans="2:8" ht="45.75" customHeight="1" x14ac:dyDescent="0.15">
      <c r="B59" s="349"/>
      <c r="C59" s="1197" t="s">
        <v>546</v>
      </c>
      <c r="D59" s="1198"/>
      <c r="E59" s="1199"/>
      <c r="F59" s="350">
        <v>77</v>
      </c>
      <c r="G59" s="350">
        <v>118</v>
      </c>
      <c r="H59" s="351">
        <v>119</v>
      </c>
    </row>
    <row r="60" spans="2:8" ht="45.75" customHeight="1" x14ac:dyDescent="0.15">
      <c r="B60" s="349"/>
      <c r="C60" s="1197" t="s">
        <v>547</v>
      </c>
      <c r="D60" s="1198"/>
      <c r="E60" s="1199"/>
      <c r="F60" s="350">
        <v>97</v>
      </c>
      <c r="G60" s="350">
        <v>97</v>
      </c>
      <c r="H60" s="351">
        <v>97</v>
      </c>
    </row>
    <row r="61" spans="2:8" ht="45.75" customHeight="1" x14ac:dyDescent="0.15">
      <c r="B61" s="349"/>
      <c r="C61" s="1197" t="s">
        <v>548</v>
      </c>
      <c r="D61" s="1198"/>
      <c r="E61" s="1199"/>
      <c r="F61" s="350">
        <v>49</v>
      </c>
      <c r="G61" s="350">
        <v>49</v>
      </c>
      <c r="H61" s="351">
        <v>49</v>
      </c>
    </row>
    <row r="62" spans="2:8" ht="45.75" customHeight="1" thickBot="1" x14ac:dyDescent="0.2">
      <c r="B62" s="352"/>
      <c r="C62" s="1200" t="s">
        <v>549</v>
      </c>
      <c r="D62" s="1201"/>
      <c r="E62" s="1202"/>
      <c r="F62" s="353">
        <v>28</v>
      </c>
      <c r="G62" s="353">
        <v>31</v>
      </c>
      <c r="H62" s="354">
        <v>34</v>
      </c>
    </row>
    <row r="63" spans="2:8" ht="52.5" customHeight="1" thickBot="1" x14ac:dyDescent="0.2">
      <c r="B63" s="355"/>
      <c r="C63" s="1203" t="s">
        <v>550</v>
      </c>
      <c r="D63" s="1203"/>
      <c r="E63" s="1204"/>
      <c r="F63" s="356">
        <v>2844</v>
      </c>
      <c r="G63" s="356">
        <v>2993</v>
      </c>
      <c r="H63" s="357">
        <v>2739</v>
      </c>
    </row>
    <row r="64" spans="2:8" x14ac:dyDescent="0.15"/>
  </sheetData>
  <sheetProtection algorithmName="SHA-512" hashValue="/qarNEL2TxEo/dM6s0qVDqslm4ppfsC/rNFIm6UCNTF2Mb+UrLGzv0dGDcG1Awm9D3CDki9bHTnXWUG9EayUOQ==" saltValue="IgEwa0TZE0/pzP+/0hi/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abSelected="1" topLeftCell="C18" zoomScale="85" zoomScaleNormal="85" zoomScaleSheetLayoutView="55" workbookViewId="0">
      <selection activeCell="AN70" sqref="AN70"/>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1" t="s">
        <v>551</v>
      </c>
      <c r="AO43" s="1212"/>
      <c r="AP43" s="1212"/>
      <c r="AQ43" s="1212"/>
      <c r="AR43" s="1212"/>
      <c r="AS43" s="1212"/>
      <c r="AT43" s="1212"/>
      <c r="AU43" s="1212"/>
      <c r="AV43" s="1212"/>
      <c r="AW43" s="1212"/>
      <c r="AX43" s="1212"/>
      <c r="AY43" s="1212"/>
      <c r="AZ43" s="1212"/>
      <c r="BA43" s="1212"/>
      <c r="BB43" s="1212"/>
      <c r="BC43" s="1212"/>
      <c r="BD43" s="1212"/>
      <c r="BE43" s="1212"/>
      <c r="BF43" s="1212"/>
      <c r="BG43" s="1212"/>
      <c r="BH43" s="1212"/>
      <c r="BI43" s="1212"/>
      <c r="BJ43" s="1212"/>
      <c r="BK43" s="1212"/>
      <c r="BL43" s="1212"/>
      <c r="BM43" s="1212"/>
      <c r="BN43" s="1212"/>
      <c r="BO43" s="1212"/>
      <c r="BP43" s="1212"/>
      <c r="BQ43" s="1212"/>
      <c r="BR43" s="1212"/>
      <c r="BS43" s="1212"/>
      <c r="BT43" s="1212"/>
      <c r="BU43" s="1212"/>
      <c r="BV43" s="1212"/>
      <c r="BW43" s="1212"/>
      <c r="BX43" s="1212"/>
      <c r="BY43" s="1212"/>
      <c r="BZ43" s="1212"/>
      <c r="CA43" s="1212"/>
      <c r="CB43" s="1212"/>
      <c r="CC43" s="1212"/>
      <c r="CD43" s="1212"/>
      <c r="CE43" s="1212"/>
      <c r="CF43" s="1212"/>
      <c r="CG43" s="1212"/>
      <c r="CH43" s="1212"/>
      <c r="CI43" s="1212"/>
      <c r="CJ43" s="1212"/>
      <c r="CK43" s="1212"/>
      <c r="CL43" s="1212"/>
      <c r="CM43" s="1212"/>
      <c r="CN43" s="1212"/>
      <c r="CO43" s="1212"/>
      <c r="CP43" s="1212"/>
      <c r="CQ43" s="1212"/>
      <c r="CR43" s="1212"/>
      <c r="CS43" s="1212"/>
      <c r="CT43" s="1212"/>
      <c r="CU43" s="1212"/>
      <c r="CV43" s="1212"/>
      <c r="CW43" s="1212"/>
      <c r="CX43" s="1212"/>
      <c r="CY43" s="1212"/>
      <c r="CZ43" s="1212"/>
      <c r="DA43" s="1212"/>
      <c r="DB43" s="1212"/>
      <c r="DC43" s="1213"/>
    </row>
    <row r="44" spans="2:109" x14ac:dyDescent="0.15">
      <c r="B44" s="10"/>
      <c r="AN44" s="1214"/>
      <c r="AO44" s="1215"/>
      <c r="AP44" s="1215"/>
      <c r="AQ44" s="1215"/>
      <c r="AR44" s="1215"/>
      <c r="AS44" s="1215"/>
      <c r="AT44" s="1215"/>
      <c r="AU44" s="1215"/>
      <c r="AV44" s="1215"/>
      <c r="AW44" s="1215"/>
      <c r="AX44" s="1215"/>
      <c r="AY44" s="1215"/>
      <c r="AZ44" s="1215"/>
      <c r="BA44" s="1215"/>
      <c r="BB44" s="1215"/>
      <c r="BC44" s="1215"/>
      <c r="BD44" s="1215"/>
      <c r="BE44" s="1215"/>
      <c r="BF44" s="1215"/>
      <c r="BG44" s="1215"/>
      <c r="BH44" s="1215"/>
      <c r="BI44" s="1215"/>
      <c r="BJ44" s="1215"/>
      <c r="BK44" s="1215"/>
      <c r="BL44" s="1215"/>
      <c r="BM44" s="1215"/>
      <c r="BN44" s="1215"/>
      <c r="BO44" s="1215"/>
      <c r="BP44" s="1215"/>
      <c r="BQ44" s="1215"/>
      <c r="BR44" s="1215"/>
      <c r="BS44" s="1215"/>
      <c r="BT44" s="1215"/>
      <c r="BU44" s="1215"/>
      <c r="BV44" s="1215"/>
      <c r="BW44" s="1215"/>
      <c r="BX44" s="1215"/>
      <c r="BY44" s="1215"/>
      <c r="BZ44" s="1215"/>
      <c r="CA44" s="1215"/>
      <c r="CB44" s="1215"/>
      <c r="CC44" s="1215"/>
      <c r="CD44" s="1215"/>
      <c r="CE44" s="1215"/>
      <c r="CF44" s="1215"/>
      <c r="CG44" s="1215"/>
      <c r="CH44" s="1215"/>
      <c r="CI44" s="1215"/>
      <c r="CJ44" s="1215"/>
      <c r="CK44" s="1215"/>
      <c r="CL44" s="1215"/>
      <c r="CM44" s="1215"/>
      <c r="CN44" s="1215"/>
      <c r="CO44" s="1215"/>
      <c r="CP44" s="1215"/>
      <c r="CQ44" s="1215"/>
      <c r="CR44" s="1215"/>
      <c r="CS44" s="1215"/>
      <c r="CT44" s="1215"/>
      <c r="CU44" s="1215"/>
      <c r="CV44" s="1215"/>
      <c r="CW44" s="1215"/>
      <c r="CX44" s="1215"/>
      <c r="CY44" s="1215"/>
      <c r="CZ44" s="1215"/>
      <c r="DA44" s="1215"/>
      <c r="DB44" s="1215"/>
      <c r="DC44" s="1216"/>
    </row>
    <row r="45" spans="2:109" x14ac:dyDescent="0.15">
      <c r="B45" s="10"/>
      <c r="AN45" s="1214"/>
      <c r="AO45" s="1215"/>
      <c r="AP45" s="1215"/>
      <c r="AQ45" s="1215"/>
      <c r="AR45" s="1215"/>
      <c r="AS45" s="1215"/>
      <c r="AT45" s="1215"/>
      <c r="AU45" s="1215"/>
      <c r="AV45" s="1215"/>
      <c r="AW45" s="1215"/>
      <c r="AX45" s="1215"/>
      <c r="AY45" s="1215"/>
      <c r="AZ45" s="1215"/>
      <c r="BA45" s="1215"/>
      <c r="BB45" s="1215"/>
      <c r="BC45" s="1215"/>
      <c r="BD45" s="1215"/>
      <c r="BE45" s="1215"/>
      <c r="BF45" s="1215"/>
      <c r="BG45" s="1215"/>
      <c r="BH45" s="1215"/>
      <c r="BI45" s="1215"/>
      <c r="BJ45" s="1215"/>
      <c r="BK45" s="1215"/>
      <c r="BL45" s="1215"/>
      <c r="BM45" s="1215"/>
      <c r="BN45" s="1215"/>
      <c r="BO45" s="1215"/>
      <c r="BP45" s="1215"/>
      <c r="BQ45" s="1215"/>
      <c r="BR45" s="1215"/>
      <c r="BS45" s="1215"/>
      <c r="BT45" s="1215"/>
      <c r="BU45" s="1215"/>
      <c r="BV45" s="1215"/>
      <c r="BW45" s="1215"/>
      <c r="BX45" s="1215"/>
      <c r="BY45" s="1215"/>
      <c r="BZ45" s="1215"/>
      <c r="CA45" s="1215"/>
      <c r="CB45" s="1215"/>
      <c r="CC45" s="1215"/>
      <c r="CD45" s="1215"/>
      <c r="CE45" s="1215"/>
      <c r="CF45" s="1215"/>
      <c r="CG45" s="1215"/>
      <c r="CH45" s="1215"/>
      <c r="CI45" s="1215"/>
      <c r="CJ45" s="1215"/>
      <c r="CK45" s="1215"/>
      <c r="CL45" s="1215"/>
      <c r="CM45" s="1215"/>
      <c r="CN45" s="1215"/>
      <c r="CO45" s="1215"/>
      <c r="CP45" s="1215"/>
      <c r="CQ45" s="1215"/>
      <c r="CR45" s="1215"/>
      <c r="CS45" s="1215"/>
      <c r="CT45" s="1215"/>
      <c r="CU45" s="1215"/>
      <c r="CV45" s="1215"/>
      <c r="CW45" s="1215"/>
      <c r="CX45" s="1215"/>
      <c r="CY45" s="1215"/>
      <c r="CZ45" s="1215"/>
      <c r="DA45" s="1215"/>
      <c r="DB45" s="1215"/>
      <c r="DC45" s="1216"/>
    </row>
    <row r="46" spans="2:109" x14ac:dyDescent="0.15">
      <c r="B46" s="10"/>
      <c r="AN46" s="1214"/>
      <c r="AO46" s="1215"/>
      <c r="AP46" s="1215"/>
      <c r="AQ46" s="1215"/>
      <c r="AR46" s="1215"/>
      <c r="AS46" s="1215"/>
      <c r="AT46" s="1215"/>
      <c r="AU46" s="1215"/>
      <c r="AV46" s="1215"/>
      <c r="AW46" s="1215"/>
      <c r="AX46" s="1215"/>
      <c r="AY46" s="1215"/>
      <c r="AZ46" s="1215"/>
      <c r="BA46" s="1215"/>
      <c r="BB46" s="1215"/>
      <c r="BC46" s="1215"/>
      <c r="BD46" s="1215"/>
      <c r="BE46" s="1215"/>
      <c r="BF46" s="1215"/>
      <c r="BG46" s="1215"/>
      <c r="BH46" s="1215"/>
      <c r="BI46" s="1215"/>
      <c r="BJ46" s="1215"/>
      <c r="BK46" s="1215"/>
      <c r="BL46" s="1215"/>
      <c r="BM46" s="1215"/>
      <c r="BN46" s="1215"/>
      <c r="BO46" s="1215"/>
      <c r="BP46" s="1215"/>
      <c r="BQ46" s="1215"/>
      <c r="BR46" s="1215"/>
      <c r="BS46" s="1215"/>
      <c r="BT46" s="1215"/>
      <c r="BU46" s="1215"/>
      <c r="BV46" s="1215"/>
      <c r="BW46" s="1215"/>
      <c r="BX46" s="1215"/>
      <c r="BY46" s="1215"/>
      <c r="BZ46" s="1215"/>
      <c r="CA46" s="1215"/>
      <c r="CB46" s="1215"/>
      <c r="CC46" s="1215"/>
      <c r="CD46" s="1215"/>
      <c r="CE46" s="1215"/>
      <c r="CF46" s="1215"/>
      <c r="CG46" s="1215"/>
      <c r="CH46" s="1215"/>
      <c r="CI46" s="1215"/>
      <c r="CJ46" s="1215"/>
      <c r="CK46" s="1215"/>
      <c r="CL46" s="1215"/>
      <c r="CM46" s="1215"/>
      <c r="CN46" s="1215"/>
      <c r="CO46" s="1215"/>
      <c r="CP46" s="1215"/>
      <c r="CQ46" s="1215"/>
      <c r="CR46" s="1215"/>
      <c r="CS46" s="1215"/>
      <c r="CT46" s="1215"/>
      <c r="CU46" s="1215"/>
      <c r="CV46" s="1215"/>
      <c r="CW46" s="1215"/>
      <c r="CX46" s="1215"/>
      <c r="CY46" s="1215"/>
      <c r="CZ46" s="1215"/>
      <c r="DA46" s="1215"/>
      <c r="DB46" s="1215"/>
      <c r="DC46" s="1216"/>
    </row>
    <row r="47" spans="2:109" x14ac:dyDescent="0.15">
      <c r="B47" s="10"/>
      <c r="AN47" s="1217"/>
      <c r="AO47" s="1218"/>
      <c r="AP47" s="1218"/>
      <c r="AQ47" s="1218"/>
      <c r="AR47" s="1218"/>
      <c r="AS47" s="1218"/>
      <c r="AT47" s="1218"/>
      <c r="AU47" s="1218"/>
      <c r="AV47" s="1218"/>
      <c r="AW47" s="1218"/>
      <c r="AX47" s="1218"/>
      <c r="AY47" s="1218"/>
      <c r="AZ47" s="1218"/>
      <c r="BA47" s="1218"/>
      <c r="BB47" s="1218"/>
      <c r="BC47" s="1218"/>
      <c r="BD47" s="1218"/>
      <c r="BE47" s="1218"/>
      <c r="BF47" s="1218"/>
      <c r="BG47" s="1218"/>
      <c r="BH47" s="1218"/>
      <c r="BI47" s="1218"/>
      <c r="BJ47" s="1218"/>
      <c r="BK47" s="1218"/>
      <c r="BL47" s="1218"/>
      <c r="BM47" s="1218"/>
      <c r="BN47" s="1218"/>
      <c r="BO47" s="1218"/>
      <c r="BP47" s="1218"/>
      <c r="BQ47" s="1218"/>
      <c r="BR47" s="1218"/>
      <c r="BS47" s="1218"/>
      <c r="BT47" s="1218"/>
      <c r="BU47" s="1218"/>
      <c r="BV47" s="1218"/>
      <c r="BW47" s="1218"/>
      <c r="BX47" s="1218"/>
      <c r="BY47" s="1218"/>
      <c r="BZ47" s="1218"/>
      <c r="CA47" s="1218"/>
      <c r="CB47" s="1218"/>
      <c r="CC47" s="1218"/>
      <c r="CD47" s="1218"/>
      <c r="CE47" s="1218"/>
      <c r="CF47" s="1218"/>
      <c r="CG47" s="1218"/>
      <c r="CH47" s="1218"/>
      <c r="CI47" s="1218"/>
      <c r="CJ47" s="1218"/>
      <c r="CK47" s="1218"/>
      <c r="CL47" s="1218"/>
      <c r="CM47" s="1218"/>
      <c r="CN47" s="1218"/>
      <c r="CO47" s="1218"/>
      <c r="CP47" s="1218"/>
      <c r="CQ47" s="1218"/>
      <c r="CR47" s="1218"/>
      <c r="CS47" s="1218"/>
      <c r="CT47" s="1218"/>
      <c r="CU47" s="1218"/>
      <c r="CV47" s="1218"/>
      <c r="CW47" s="1218"/>
      <c r="CX47" s="1218"/>
      <c r="CY47" s="1218"/>
      <c r="CZ47" s="1218"/>
      <c r="DA47" s="1218"/>
      <c r="DB47" s="1218"/>
      <c r="DC47" s="1219"/>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20"/>
      <c r="H50" s="1220"/>
      <c r="I50" s="1220"/>
      <c r="J50" s="1220"/>
      <c r="K50" s="20"/>
      <c r="L50" s="20"/>
      <c r="M50" s="21"/>
      <c r="N50" s="21"/>
      <c r="AN50" s="1221"/>
      <c r="AO50" s="1222"/>
      <c r="AP50" s="1222"/>
      <c r="AQ50" s="1222"/>
      <c r="AR50" s="1222"/>
      <c r="AS50" s="1222"/>
      <c r="AT50" s="1222"/>
      <c r="AU50" s="1222"/>
      <c r="AV50" s="1222"/>
      <c r="AW50" s="1222"/>
      <c r="AX50" s="1222"/>
      <c r="AY50" s="1222"/>
      <c r="AZ50" s="1222"/>
      <c r="BA50" s="1222"/>
      <c r="BB50" s="1222"/>
      <c r="BC50" s="1222"/>
      <c r="BD50" s="1222"/>
      <c r="BE50" s="1222"/>
      <c r="BF50" s="1222"/>
      <c r="BG50" s="1222"/>
      <c r="BH50" s="1222"/>
      <c r="BI50" s="1222"/>
      <c r="BJ50" s="1222"/>
      <c r="BK50" s="1222"/>
      <c r="BL50" s="1222"/>
      <c r="BM50" s="1222"/>
      <c r="BN50" s="1222"/>
      <c r="BO50" s="1223"/>
      <c r="BP50" s="1224" t="s">
        <v>3</v>
      </c>
      <c r="BQ50" s="1224"/>
      <c r="BR50" s="1224"/>
      <c r="BS50" s="1224"/>
      <c r="BT50" s="1224"/>
      <c r="BU50" s="1224"/>
      <c r="BV50" s="1224"/>
      <c r="BW50" s="1224"/>
      <c r="BX50" s="1224" t="s">
        <v>4</v>
      </c>
      <c r="BY50" s="1224"/>
      <c r="BZ50" s="1224"/>
      <c r="CA50" s="1224"/>
      <c r="CB50" s="1224"/>
      <c r="CC50" s="1224"/>
      <c r="CD50" s="1224"/>
      <c r="CE50" s="1224"/>
      <c r="CF50" s="1224" t="s">
        <v>5</v>
      </c>
      <c r="CG50" s="1224"/>
      <c r="CH50" s="1224"/>
      <c r="CI50" s="1224"/>
      <c r="CJ50" s="1224"/>
      <c r="CK50" s="1224"/>
      <c r="CL50" s="1224"/>
      <c r="CM50" s="1224"/>
      <c r="CN50" s="1224" t="s">
        <v>6</v>
      </c>
      <c r="CO50" s="1224"/>
      <c r="CP50" s="1224"/>
      <c r="CQ50" s="1224"/>
      <c r="CR50" s="1224"/>
      <c r="CS50" s="1224"/>
      <c r="CT50" s="1224"/>
      <c r="CU50" s="1224"/>
      <c r="CV50" s="1224" t="s">
        <v>7</v>
      </c>
      <c r="CW50" s="1224"/>
      <c r="CX50" s="1224"/>
      <c r="CY50" s="1224"/>
      <c r="CZ50" s="1224"/>
      <c r="DA50" s="1224"/>
      <c r="DB50" s="1224"/>
      <c r="DC50" s="1224"/>
    </row>
    <row r="51" spans="1:109" ht="13.5" customHeight="1" x14ac:dyDescent="0.15">
      <c r="B51" s="10"/>
      <c r="G51" s="1230"/>
      <c r="H51" s="1230"/>
      <c r="I51" s="1228"/>
      <c r="J51" s="1228"/>
      <c r="K51" s="1226"/>
      <c r="L51" s="1226"/>
      <c r="M51" s="1226"/>
      <c r="N51" s="1226"/>
      <c r="AM51" s="19"/>
      <c r="AN51" s="1227" t="s">
        <v>8</v>
      </c>
      <c r="AO51" s="1227"/>
      <c r="AP51" s="1227"/>
      <c r="AQ51" s="1227"/>
      <c r="AR51" s="1227"/>
      <c r="AS51" s="1227"/>
      <c r="AT51" s="1227"/>
      <c r="AU51" s="1227"/>
      <c r="AV51" s="1227"/>
      <c r="AW51" s="1227"/>
      <c r="AX51" s="1227"/>
      <c r="AY51" s="1227"/>
      <c r="AZ51" s="1227"/>
      <c r="BA51" s="1227"/>
      <c r="BB51" s="1227" t="s">
        <v>9</v>
      </c>
      <c r="BC51" s="1227"/>
      <c r="BD51" s="1227"/>
      <c r="BE51" s="1227"/>
      <c r="BF51" s="1227"/>
      <c r="BG51" s="1227"/>
      <c r="BH51" s="1227"/>
      <c r="BI51" s="1227"/>
      <c r="BJ51" s="1227"/>
      <c r="BK51" s="1227"/>
      <c r="BL51" s="1227"/>
      <c r="BM51" s="1227"/>
      <c r="BN51" s="1227"/>
      <c r="BO51" s="1227"/>
      <c r="BP51" s="1225">
        <v>88.8</v>
      </c>
      <c r="BQ51" s="1225"/>
      <c r="BR51" s="1225"/>
      <c r="BS51" s="1225"/>
      <c r="BT51" s="1225"/>
      <c r="BU51" s="1225"/>
      <c r="BV51" s="1225"/>
      <c r="BW51" s="1225"/>
      <c r="BX51" s="1225">
        <v>70.2</v>
      </c>
      <c r="BY51" s="1225"/>
      <c r="BZ51" s="1225"/>
      <c r="CA51" s="1225"/>
      <c r="CB51" s="1225"/>
      <c r="CC51" s="1225"/>
      <c r="CD51" s="1225"/>
      <c r="CE51" s="1225"/>
      <c r="CF51" s="1225">
        <v>74</v>
      </c>
      <c r="CG51" s="1225"/>
      <c r="CH51" s="1225"/>
      <c r="CI51" s="1225"/>
      <c r="CJ51" s="1225"/>
      <c r="CK51" s="1225"/>
      <c r="CL51" s="1225"/>
      <c r="CM51" s="1225"/>
      <c r="CN51" s="1225">
        <v>49.8</v>
      </c>
      <c r="CO51" s="1225"/>
      <c r="CP51" s="1225"/>
      <c r="CQ51" s="1225"/>
      <c r="CR51" s="1225"/>
      <c r="CS51" s="1225"/>
      <c r="CT51" s="1225"/>
      <c r="CU51" s="1225"/>
      <c r="CV51" s="1225">
        <v>43.1</v>
      </c>
      <c r="CW51" s="1225"/>
      <c r="CX51" s="1225"/>
      <c r="CY51" s="1225"/>
      <c r="CZ51" s="1225"/>
      <c r="DA51" s="1225"/>
      <c r="DB51" s="1225"/>
      <c r="DC51" s="1225"/>
    </row>
    <row r="52" spans="1:109" x14ac:dyDescent="0.15">
      <c r="B52" s="10"/>
      <c r="G52" s="1230"/>
      <c r="H52" s="1230"/>
      <c r="I52" s="1228"/>
      <c r="J52" s="1228"/>
      <c r="K52" s="1226"/>
      <c r="L52" s="1226"/>
      <c r="M52" s="1226"/>
      <c r="N52" s="1226"/>
      <c r="AM52" s="19"/>
      <c r="AN52" s="1227"/>
      <c r="AO52" s="1227"/>
      <c r="AP52" s="1227"/>
      <c r="AQ52" s="1227"/>
      <c r="AR52" s="1227"/>
      <c r="AS52" s="1227"/>
      <c r="AT52" s="1227"/>
      <c r="AU52" s="1227"/>
      <c r="AV52" s="1227"/>
      <c r="AW52" s="1227"/>
      <c r="AX52" s="1227"/>
      <c r="AY52" s="1227"/>
      <c r="AZ52" s="1227"/>
      <c r="BA52" s="1227"/>
      <c r="BB52" s="1227"/>
      <c r="BC52" s="1227"/>
      <c r="BD52" s="1227"/>
      <c r="BE52" s="1227"/>
      <c r="BF52" s="1227"/>
      <c r="BG52" s="1227"/>
      <c r="BH52" s="1227"/>
      <c r="BI52" s="1227"/>
      <c r="BJ52" s="1227"/>
      <c r="BK52" s="1227"/>
      <c r="BL52" s="1227"/>
      <c r="BM52" s="1227"/>
      <c r="BN52" s="1227"/>
      <c r="BO52" s="1227"/>
      <c r="BP52" s="1225"/>
      <c r="BQ52" s="1225"/>
      <c r="BR52" s="1225"/>
      <c r="BS52" s="1225"/>
      <c r="BT52" s="1225"/>
      <c r="BU52" s="1225"/>
      <c r="BV52" s="1225"/>
      <c r="BW52" s="1225"/>
      <c r="BX52" s="1225"/>
      <c r="BY52" s="1225"/>
      <c r="BZ52" s="1225"/>
      <c r="CA52" s="1225"/>
      <c r="CB52" s="1225"/>
      <c r="CC52" s="1225"/>
      <c r="CD52" s="1225"/>
      <c r="CE52" s="1225"/>
      <c r="CF52" s="1225"/>
      <c r="CG52" s="1225"/>
      <c r="CH52" s="1225"/>
      <c r="CI52" s="1225"/>
      <c r="CJ52" s="1225"/>
      <c r="CK52" s="1225"/>
      <c r="CL52" s="1225"/>
      <c r="CM52" s="1225"/>
      <c r="CN52" s="1225"/>
      <c r="CO52" s="1225"/>
      <c r="CP52" s="1225"/>
      <c r="CQ52" s="1225"/>
      <c r="CR52" s="1225"/>
      <c r="CS52" s="1225"/>
      <c r="CT52" s="1225"/>
      <c r="CU52" s="1225"/>
      <c r="CV52" s="1225"/>
      <c r="CW52" s="1225"/>
      <c r="CX52" s="1225"/>
      <c r="CY52" s="1225"/>
      <c r="CZ52" s="1225"/>
      <c r="DA52" s="1225"/>
      <c r="DB52" s="1225"/>
      <c r="DC52" s="1225"/>
    </row>
    <row r="53" spans="1:109" x14ac:dyDescent="0.15">
      <c r="A53" s="18"/>
      <c r="B53" s="10"/>
      <c r="G53" s="1230"/>
      <c r="H53" s="1230"/>
      <c r="I53" s="1220"/>
      <c r="J53" s="1220"/>
      <c r="K53" s="1226"/>
      <c r="L53" s="1226"/>
      <c r="M53" s="1226"/>
      <c r="N53" s="1226"/>
      <c r="AM53" s="19"/>
      <c r="AN53" s="1227"/>
      <c r="AO53" s="1227"/>
      <c r="AP53" s="1227"/>
      <c r="AQ53" s="1227"/>
      <c r="AR53" s="1227"/>
      <c r="AS53" s="1227"/>
      <c r="AT53" s="1227"/>
      <c r="AU53" s="1227"/>
      <c r="AV53" s="1227"/>
      <c r="AW53" s="1227"/>
      <c r="AX53" s="1227"/>
      <c r="AY53" s="1227"/>
      <c r="AZ53" s="1227"/>
      <c r="BA53" s="1227"/>
      <c r="BB53" s="1227" t="s">
        <v>10</v>
      </c>
      <c r="BC53" s="1227"/>
      <c r="BD53" s="1227"/>
      <c r="BE53" s="1227"/>
      <c r="BF53" s="1227"/>
      <c r="BG53" s="1227"/>
      <c r="BH53" s="1227"/>
      <c r="BI53" s="1227"/>
      <c r="BJ53" s="1227"/>
      <c r="BK53" s="1227"/>
      <c r="BL53" s="1227"/>
      <c r="BM53" s="1227"/>
      <c r="BN53" s="1227"/>
      <c r="BO53" s="1227"/>
      <c r="BP53" s="1225">
        <v>60.8</v>
      </c>
      <c r="BQ53" s="1225"/>
      <c r="BR53" s="1225"/>
      <c r="BS53" s="1225"/>
      <c r="BT53" s="1225"/>
      <c r="BU53" s="1225"/>
      <c r="BV53" s="1225"/>
      <c r="BW53" s="1225"/>
      <c r="BX53" s="1225">
        <v>60.1</v>
      </c>
      <c r="BY53" s="1225"/>
      <c r="BZ53" s="1225"/>
      <c r="CA53" s="1225"/>
      <c r="CB53" s="1225"/>
      <c r="CC53" s="1225"/>
      <c r="CD53" s="1225"/>
      <c r="CE53" s="1225"/>
      <c r="CF53" s="1225">
        <v>61.7</v>
      </c>
      <c r="CG53" s="1225"/>
      <c r="CH53" s="1225"/>
      <c r="CI53" s="1225"/>
      <c r="CJ53" s="1225"/>
      <c r="CK53" s="1225"/>
      <c r="CL53" s="1225"/>
      <c r="CM53" s="1225"/>
      <c r="CN53" s="1225">
        <v>62.8</v>
      </c>
      <c r="CO53" s="1225"/>
      <c r="CP53" s="1225"/>
      <c r="CQ53" s="1225"/>
      <c r="CR53" s="1225"/>
      <c r="CS53" s="1225"/>
      <c r="CT53" s="1225"/>
      <c r="CU53" s="1225"/>
      <c r="CV53" s="1225">
        <v>63.8</v>
      </c>
      <c r="CW53" s="1225"/>
      <c r="CX53" s="1225"/>
      <c r="CY53" s="1225"/>
      <c r="CZ53" s="1225"/>
      <c r="DA53" s="1225"/>
      <c r="DB53" s="1225"/>
      <c r="DC53" s="1225"/>
    </row>
    <row r="54" spans="1:109" x14ac:dyDescent="0.15">
      <c r="A54" s="18"/>
      <c r="B54" s="10"/>
      <c r="G54" s="1230"/>
      <c r="H54" s="1230"/>
      <c r="I54" s="1220"/>
      <c r="J54" s="1220"/>
      <c r="K54" s="1226"/>
      <c r="L54" s="1226"/>
      <c r="M54" s="1226"/>
      <c r="N54" s="1226"/>
      <c r="AM54" s="19"/>
      <c r="AN54" s="1227"/>
      <c r="AO54" s="1227"/>
      <c r="AP54" s="1227"/>
      <c r="AQ54" s="1227"/>
      <c r="AR54" s="1227"/>
      <c r="AS54" s="1227"/>
      <c r="AT54" s="1227"/>
      <c r="AU54" s="1227"/>
      <c r="AV54" s="1227"/>
      <c r="AW54" s="1227"/>
      <c r="AX54" s="1227"/>
      <c r="AY54" s="1227"/>
      <c r="AZ54" s="1227"/>
      <c r="BA54" s="1227"/>
      <c r="BB54" s="1227"/>
      <c r="BC54" s="1227"/>
      <c r="BD54" s="1227"/>
      <c r="BE54" s="1227"/>
      <c r="BF54" s="1227"/>
      <c r="BG54" s="1227"/>
      <c r="BH54" s="1227"/>
      <c r="BI54" s="1227"/>
      <c r="BJ54" s="1227"/>
      <c r="BK54" s="1227"/>
      <c r="BL54" s="1227"/>
      <c r="BM54" s="1227"/>
      <c r="BN54" s="1227"/>
      <c r="BO54" s="1227"/>
      <c r="BP54" s="1225"/>
      <c r="BQ54" s="1225"/>
      <c r="BR54" s="1225"/>
      <c r="BS54" s="1225"/>
      <c r="BT54" s="1225"/>
      <c r="BU54" s="1225"/>
      <c r="BV54" s="1225"/>
      <c r="BW54" s="1225"/>
      <c r="BX54" s="1225"/>
      <c r="BY54" s="1225"/>
      <c r="BZ54" s="1225"/>
      <c r="CA54" s="1225"/>
      <c r="CB54" s="1225"/>
      <c r="CC54" s="1225"/>
      <c r="CD54" s="1225"/>
      <c r="CE54" s="1225"/>
      <c r="CF54" s="1225"/>
      <c r="CG54" s="1225"/>
      <c r="CH54" s="1225"/>
      <c r="CI54" s="1225"/>
      <c r="CJ54" s="1225"/>
      <c r="CK54" s="1225"/>
      <c r="CL54" s="1225"/>
      <c r="CM54" s="1225"/>
      <c r="CN54" s="1225"/>
      <c r="CO54" s="1225"/>
      <c r="CP54" s="1225"/>
      <c r="CQ54" s="1225"/>
      <c r="CR54" s="1225"/>
      <c r="CS54" s="1225"/>
      <c r="CT54" s="1225"/>
      <c r="CU54" s="1225"/>
      <c r="CV54" s="1225"/>
      <c r="CW54" s="1225"/>
      <c r="CX54" s="1225"/>
      <c r="CY54" s="1225"/>
      <c r="CZ54" s="1225"/>
      <c r="DA54" s="1225"/>
      <c r="DB54" s="1225"/>
      <c r="DC54" s="1225"/>
    </row>
    <row r="55" spans="1:109" x14ac:dyDescent="0.15">
      <c r="A55" s="18"/>
      <c r="B55" s="10"/>
      <c r="G55" s="1220"/>
      <c r="H55" s="1220"/>
      <c r="I55" s="1220"/>
      <c r="J55" s="1220"/>
      <c r="K55" s="1226"/>
      <c r="L55" s="1226"/>
      <c r="M55" s="1226"/>
      <c r="N55" s="1226"/>
      <c r="AN55" s="1224" t="s">
        <v>11</v>
      </c>
      <c r="AO55" s="1224"/>
      <c r="AP55" s="1224"/>
      <c r="AQ55" s="1224"/>
      <c r="AR55" s="1224"/>
      <c r="AS55" s="1224"/>
      <c r="AT55" s="1224"/>
      <c r="AU55" s="1224"/>
      <c r="AV55" s="1224"/>
      <c r="AW55" s="1224"/>
      <c r="AX55" s="1224"/>
      <c r="AY55" s="1224"/>
      <c r="AZ55" s="1224"/>
      <c r="BA55" s="1224"/>
      <c r="BB55" s="1227" t="s">
        <v>9</v>
      </c>
      <c r="BC55" s="1227"/>
      <c r="BD55" s="1227"/>
      <c r="BE55" s="1227"/>
      <c r="BF55" s="1227"/>
      <c r="BG55" s="1227"/>
      <c r="BH55" s="1227"/>
      <c r="BI55" s="1227"/>
      <c r="BJ55" s="1227"/>
      <c r="BK55" s="1227"/>
      <c r="BL55" s="1227"/>
      <c r="BM55" s="1227"/>
      <c r="BN55" s="1227"/>
      <c r="BO55" s="1227"/>
      <c r="BP55" s="1225">
        <v>0</v>
      </c>
      <c r="BQ55" s="1225"/>
      <c r="BR55" s="1225"/>
      <c r="BS55" s="1225"/>
      <c r="BT55" s="1225"/>
      <c r="BU55" s="1225"/>
      <c r="BV55" s="1225"/>
      <c r="BW55" s="1225"/>
      <c r="BX55" s="1225">
        <v>0</v>
      </c>
      <c r="BY55" s="1225"/>
      <c r="BZ55" s="1225"/>
      <c r="CA55" s="1225"/>
      <c r="CB55" s="1225"/>
      <c r="CC55" s="1225"/>
      <c r="CD55" s="1225"/>
      <c r="CE55" s="1225"/>
      <c r="CF55" s="1225">
        <v>0</v>
      </c>
      <c r="CG55" s="1225"/>
      <c r="CH55" s="1225"/>
      <c r="CI55" s="1225"/>
      <c r="CJ55" s="1225"/>
      <c r="CK55" s="1225"/>
      <c r="CL55" s="1225"/>
      <c r="CM55" s="1225"/>
      <c r="CN55" s="1225">
        <v>0</v>
      </c>
      <c r="CO55" s="1225"/>
      <c r="CP55" s="1225"/>
      <c r="CQ55" s="1225"/>
      <c r="CR55" s="1225"/>
      <c r="CS55" s="1225"/>
      <c r="CT55" s="1225"/>
      <c r="CU55" s="1225"/>
      <c r="CV55" s="1225">
        <v>0</v>
      </c>
      <c r="CW55" s="1225"/>
      <c r="CX55" s="1225"/>
      <c r="CY55" s="1225"/>
      <c r="CZ55" s="1225"/>
      <c r="DA55" s="1225"/>
      <c r="DB55" s="1225"/>
      <c r="DC55" s="1225"/>
    </row>
    <row r="56" spans="1:109" x14ac:dyDescent="0.15">
      <c r="A56" s="18"/>
      <c r="B56" s="10"/>
      <c r="G56" s="1220"/>
      <c r="H56" s="1220"/>
      <c r="I56" s="1220"/>
      <c r="J56" s="1220"/>
      <c r="K56" s="1226"/>
      <c r="L56" s="1226"/>
      <c r="M56" s="1226"/>
      <c r="N56" s="1226"/>
      <c r="AN56" s="1224"/>
      <c r="AO56" s="1224"/>
      <c r="AP56" s="1224"/>
      <c r="AQ56" s="1224"/>
      <c r="AR56" s="1224"/>
      <c r="AS56" s="1224"/>
      <c r="AT56" s="1224"/>
      <c r="AU56" s="1224"/>
      <c r="AV56" s="1224"/>
      <c r="AW56" s="1224"/>
      <c r="AX56" s="1224"/>
      <c r="AY56" s="1224"/>
      <c r="AZ56" s="1224"/>
      <c r="BA56" s="1224"/>
      <c r="BB56" s="1227"/>
      <c r="BC56" s="1227"/>
      <c r="BD56" s="1227"/>
      <c r="BE56" s="1227"/>
      <c r="BF56" s="1227"/>
      <c r="BG56" s="1227"/>
      <c r="BH56" s="1227"/>
      <c r="BI56" s="1227"/>
      <c r="BJ56" s="1227"/>
      <c r="BK56" s="1227"/>
      <c r="BL56" s="1227"/>
      <c r="BM56" s="1227"/>
      <c r="BN56" s="1227"/>
      <c r="BO56" s="1227"/>
      <c r="BP56" s="1225"/>
      <c r="BQ56" s="1225"/>
      <c r="BR56" s="1225"/>
      <c r="BS56" s="1225"/>
      <c r="BT56" s="1225"/>
      <c r="BU56" s="1225"/>
      <c r="BV56" s="1225"/>
      <c r="BW56" s="1225"/>
      <c r="BX56" s="1225"/>
      <c r="BY56" s="1225"/>
      <c r="BZ56" s="1225"/>
      <c r="CA56" s="1225"/>
      <c r="CB56" s="1225"/>
      <c r="CC56" s="1225"/>
      <c r="CD56" s="1225"/>
      <c r="CE56" s="1225"/>
      <c r="CF56" s="1225"/>
      <c r="CG56" s="1225"/>
      <c r="CH56" s="1225"/>
      <c r="CI56" s="1225"/>
      <c r="CJ56" s="1225"/>
      <c r="CK56" s="1225"/>
      <c r="CL56" s="1225"/>
      <c r="CM56" s="1225"/>
      <c r="CN56" s="1225"/>
      <c r="CO56" s="1225"/>
      <c r="CP56" s="1225"/>
      <c r="CQ56" s="1225"/>
      <c r="CR56" s="1225"/>
      <c r="CS56" s="1225"/>
      <c r="CT56" s="1225"/>
      <c r="CU56" s="1225"/>
      <c r="CV56" s="1225"/>
      <c r="CW56" s="1225"/>
      <c r="CX56" s="1225"/>
      <c r="CY56" s="1225"/>
      <c r="CZ56" s="1225"/>
      <c r="DA56" s="1225"/>
      <c r="DB56" s="1225"/>
      <c r="DC56" s="1225"/>
    </row>
    <row r="57" spans="1:109" s="18" customFormat="1" x14ac:dyDescent="0.15">
      <c r="B57" s="22"/>
      <c r="G57" s="1220"/>
      <c r="H57" s="1220"/>
      <c r="I57" s="1229"/>
      <c r="J57" s="1229"/>
      <c r="K57" s="1226"/>
      <c r="L57" s="1226"/>
      <c r="M57" s="1226"/>
      <c r="N57" s="1226"/>
      <c r="AM57" s="3"/>
      <c r="AN57" s="1224"/>
      <c r="AO57" s="1224"/>
      <c r="AP57" s="1224"/>
      <c r="AQ57" s="1224"/>
      <c r="AR57" s="1224"/>
      <c r="AS57" s="1224"/>
      <c r="AT57" s="1224"/>
      <c r="AU57" s="1224"/>
      <c r="AV57" s="1224"/>
      <c r="AW57" s="1224"/>
      <c r="AX57" s="1224"/>
      <c r="AY57" s="1224"/>
      <c r="AZ57" s="1224"/>
      <c r="BA57" s="1224"/>
      <c r="BB57" s="1227" t="s">
        <v>10</v>
      </c>
      <c r="BC57" s="1227"/>
      <c r="BD57" s="1227"/>
      <c r="BE57" s="1227"/>
      <c r="BF57" s="1227"/>
      <c r="BG57" s="1227"/>
      <c r="BH57" s="1227"/>
      <c r="BI57" s="1227"/>
      <c r="BJ57" s="1227"/>
      <c r="BK57" s="1227"/>
      <c r="BL57" s="1227"/>
      <c r="BM57" s="1227"/>
      <c r="BN57" s="1227"/>
      <c r="BO57" s="1227"/>
      <c r="BP57" s="1225">
        <v>62.8</v>
      </c>
      <c r="BQ57" s="1225"/>
      <c r="BR57" s="1225"/>
      <c r="BS57" s="1225"/>
      <c r="BT57" s="1225"/>
      <c r="BU57" s="1225"/>
      <c r="BV57" s="1225"/>
      <c r="BW57" s="1225"/>
      <c r="BX57" s="1225">
        <v>64</v>
      </c>
      <c r="BY57" s="1225"/>
      <c r="BZ57" s="1225"/>
      <c r="CA57" s="1225"/>
      <c r="CB57" s="1225"/>
      <c r="CC57" s="1225"/>
      <c r="CD57" s="1225"/>
      <c r="CE57" s="1225"/>
      <c r="CF57" s="1225">
        <v>66.2</v>
      </c>
      <c r="CG57" s="1225"/>
      <c r="CH57" s="1225"/>
      <c r="CI57" s="1225"/>
      <c r="CJ57" s="1225"/>
      <c r="CK57" s="1225"/>
      <c r="CL57" s="1225"/>
      <c r="CM57" s="1225"/>
      <c r="CN57" s="1225">
        <v>67.099999999999994</v>
      </c>
      <c r="CO57" s="1225"/>
      <c r="CP57" s="1225"/>
      <c r="CQ57" s="1225"/>
      <c r="CR57" s="1225"/>
      <c r="CS57" s="1225"/>
      <c r="CT57" s="1225"/>
      <c r="CU57" s="1225"/>
      <c r="CV57" s="1225">
        <v>67</v>
      </c>
      <c r="CW57" s="1225"/>
      <c r="CX57" s="1225"/>
      <c r="CY57" s="1225"/>
      <c r="CZ57" s="1225"/>
      <c r="DA57" s="1225"/>
      <c r="DB57" s="1225"/>
      <c r="DC57" s="1225"/>
      <c r="DD57" s="23"/>
      <c r="DE57" s="22"/>
    </row>
    <row r="58" spans="1:109" s="18" customFormat="1" x14ac:dyDescent="0.15">
      <c r="A58" s="3"/>
      <c r="B58" s="22"/>
      <c r="G58" s="1220"/>
      <c r="H58" s="1220"/>
      <c r="I58" s="1229"/>
      <c r="J58" s="1229"/>
      <c r="K58" s="1226"/>
      <c r="L58" s="1226"/>
      <c r="M58" s="1226"/>
      <c r="N58" s="1226"/>
      <c r="AM58" s="3"/>
      <c r="AN58" s="1224"/>
      <c r="AO58" s="1224"/>
      <c r="AP58" s="1224"/>
      <c r="AQ58" s="1224"/>
      <c r="AR58" s="1224"/>
      <c r="AS58" s="1224"/>
      <c r="AT58" s="1224"/>
      <c r="AU58" s="1224"/>
      <c r="AV58" s="1224"/>
      <c r="AW58" s="1224"/>
      <c r="AX58" s="1224"/>
      <c r="AY58" s="1224"/>
      <c r="AZ58" s="1224"/>
      <c r="BA58" s="1224"/>
      <c r="BB58" s="1227"/>
      <c r="BC58" s="1227"/>
      <c r="BD58" s="1227"/>
      <c r="BE58" s="1227"/>
      <c r="BF58" s="1227"/>
      <c r="BG58" s="1227"/>
      <c r="BH58" s="1227"/>
      <c r="BI58" s="1227"/>
      <c r="BJ58" s="1227"/>
      <c r="BK58" s="1227"/>
      <c r="BL58" s="1227"/>
      <c r="BM58" s="1227"/>
      <c r="BN58" s="1227"/>
      <c r="BO58" s="1227"/>
      <c r="BP58" s="1225"/>
      <c r="BQ58" s="1225"/>
      <c r="BR58" s="1225"/>
      <c r="BS58" s="1225"/>
      <c r="BT58" s="1225"/>
      <c r="BU58" s="1225"/>
      <c r="BV58" s="1225"/>
      <c r="BW58" s="1225"/>
      <c r="BX58" s="1225"/>
      <c r="BY58" s="1225"/>
      <c r="BZ58" s="1225"/>
      <c r="CA58" s="1225"/>
      <c r="CB58" s="1225"/>
      <c r="CC58" s="1225"/>
      <c r="CD58" s="1225"/>
      <c r="CE58" s="1225"/>
      <c r="CF58" s="1225"/>
      <c r="CG58" s="1225"/>
      <c r="CH58" s="1225"/>
      <c r="CI58" s="1225"/>
      <c r="CJ58" s="1225"/>
      <c r="CK58" s="1225"/>
      <c r="CL58" s="1225"/>
      <c r="CM58" s="1225"/>
      <c r="CN58" s="1225"/>
      <c r="CO58" s="1225"/>
      <c r="CP58" s="1225"/>
      <c r="CQ58" s="1225"/>
      <c r="CR58" s="1225"/>
      <c r="CS58" s="1225"/>
      <c r="CT58" s="1225"/>
      <c r="CU58" s="1225"/>
      <c r="CV58" s="1225"/>
      <c r="CW58" s="1225"/>
      <c r="CX58" s="1225"/>
      <c r="CY58" s="1225"/>
      <c r="CZ58" s="1225"/>
      <c r="DA58" s="1225"/>
      <c r="DB58" s="1225"/>
      <c r="DC58" s="1225"/>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1" t="s">
        <v>552</v>
      </c>
      <c r="AO65" s="1212"/>
      <c r="AP65" s="1212"/>
      <c r="AQ65" s="1212"/>
      <c r="AR65" s="1212"/>
      <c r="AS65" s="1212"/>
      <c r="AT65" s="1212"/>
      <c r="AU65" s="1212"/>
      <c r="AV65" s="1212"/>
      <c r="AW65" s="1212"/>
      <c r="AX65" s="1212"/>
      <c r="AY65" s="1212"/>
      <c r="AZ65" s="1212"/>
      <c r="BA65" s="1212"/>
      <c r="BB65" s="1212"/>
      <c r="BC65" s="1212"/>
      <c r="BD65" s="1212"/>
      <c r="BE65" s="1212"/>
      <c r="BF65" s="1212"/>
      <c r="BG65" s="1212"/>
      <c r="BH65" s="1212"/>
      <c r="BI65" s="1212"/>
      <c r="BJ65" s="1212"/>
      <c r="BK65" s="1212"/>
      <c r="BL65" s="1212"/>
      <c r="BM65" s="1212"/>
      <c r="BN65" s="1212"/>
      <c r="BO65" s="1212"/>
      <c r="BP65" s="1212"/>
      <c r="BQ65" s="1212"/>
      <c r="BR65" s="1212"/>
      <c r="BS65" s="1212"/>
      <c r="BT65" s="1212"/>
      <c r="BU65" s="1212"/>
      <c r="BV65" s="1212"/>
      <c r="BW65" s="1212"/>
      <c r="BX65" s="1212"/>
      <c r="BY65" s="1212"/>
      <c r="BZ65" s="1212"/>
      <c r="CA65" s="1212"/>
      <c r="CB65" s="1212"/>
      <c r="CC65" s="1212"/>
      <c r="CD65" s="1212"/>
      <c r="CE65" s="1212"/>
      <c r="CF65" s="1212"/>
      <c r="CG65" s="1212"/>
      <c r="CH65" s="1212"/>
      <c r="CI65" s="1212"/>
      <c r="CJ65" s="1212"/>
      <c r="CK65" s="1212"/>
      <c r="CL65" s="1212"/>
      <c r="CM65" s="1212"/>
      <c r="CN65" s="1212"/>
      <c r="CO65" s="1212"/>
      <c r="CP65" s="1212"/>
      <c r="CQ65" s="1212"/>
      <c r="CR65" s="1212"/>
      <c r="CS65" s="1212"/>
      <c r="CT65" s="1212"/>
      <c r="CU65" s="1212"/>
      <c r="CV65" s="1212"/>
      <c r="CW65" s="1212"/>
      <c r="CX65" s="1212"/>
      <c r="CY65" s="1212"/>
      <c r="CZ65" s="1212"/>
      <c r="DA65" s="1212"/>
      <c r="DB65" s="1212"/>
      <c r="DC65" s="1213"/>
    </row>
    <row r="66" spans="2:107" x14ac:dyDescent="0.15">
      <c r="B66" s="10"/>
      <c r="AN66" s="1214"/>
      <c r="AO66" s="1215"/>
      <c r="AP66" s="1215"/>
      <c r="AQ66" s="1215"/>
      <c r="AR66" s="1215"/>
      <c r="AS66" s="1215"/>
      <c r="AT66" s="1215"/>
      <c r="AU66" s="1215"/>
      <c r="AV66" s="1215"/>
      <c r="AW66" s="1215"/>
      <c r="AX66" s="1215"/>
      <c r="AY66" s="1215"/>
      <c r="AZ66" s="1215"/>
      <c r="BA66" s="1215"/>
      <c r="BB66" s="1215"/>
      <c r="BC66" s="1215"/>
      <c r="BD66" s="1215"/>
      <c r="BE66" s="1215"/>
      <c r="BF66" s="1215"/>
      <c r="BG66" s="1215"/>
      <c r="BH66" s="1215"/>
      <c r="BI66" s="1215"/>
      <c r="BJ66" s="1215"/>
      <c r="BK66" s="1215"/>
      <c r="BL66" s="1215"/>
      <c r="BM66" s="1215"/>
      <c r="BN66" s="1215"/>
      <c r="BO66" s="1215"/>
      <c r="BP66" s="1215"/>
      <c r="BQ66" s="1215"/>
      <c r="BR66" s="1215"/>
      <c r="BS66" s="1215"/>
      <c r="BT66" s="1215"/>
      <c r="BU66" s="1215"/>
      <c r="BV66" s="1215"/>
      <c r="BW66" s="1215"/>
      <c r="BX66" s="1215"/>
      <c r="BY66" s="1215"/>
      <c r="BZ66" s="1215"/>
      <c r="CA66" s="1215"/>
      <c r="CB66" s="1215"/>
      <c r="CC66" s="1215"/>
      <c r="CD66" s="1215"/>
      <c r="CE66" s="1215"/>
      <c r="CF66" s="1215"/>
      <c r="CG66" s="1215"/>
      <c r="CH66" s="1215"/>
      <c r="CI66" s="1215"/>
      <c r="CJ66" s="1215"/>
      <c r="CK66" s="1215"/>
      <c r="CL66" s="1215"/>
      <c r="CM66" s="1215"/>
      <c r="CN66" s="1215"/>
      <c r="CO66" s="1215"/>
      <c r="CP66" s="1215"/>
      <c r="CQ66" s="1215"/>
      <c r="CR66" s="1215"/>
      <c r="CS66" s="1215"/>
      <c r="CT66" s="1215"/>
      <c r="CU66" s="1215"/>
      <c r="CV66" s="1215"/>
      <c r="CW66" s="1215"/>
      <c r="CX66" s="1215"/>
      <c r="CY66" s="1215"/>
      <c r="CZ66" s="1215"/>
      <c r="DA66" s="1215"/>
      <c r="DB66" s="1215"/>
      <c r="DC66" s="1216"/>
    </row>
    <row r="67" spans="2:107" x14ac:dyDescent="0.15">
      <c r="B67" s="10"/>
      <c r="AN67" s="1214"/>
      <c r="AO67" s="1215"/>
      <c r="AP67" s="1215"/>
      <c r="AQ67" s="1215"/>
      <c r="AR67" s="1215"/>
      <c r="AS67" s="1215"/>
      <c r="AT67" s="1215"/>
      <c r="AU67" s="1215"/>
      <c r="AV67" s="1215"/>
      <c r="AW67" s="1215"/>
      <c r="AX67" s="1215"/>
      <c r="AY67" s="1215"/>
      <c r="AZ67" s="1215"/>
      <c r="BA67" s="1215"/>
      <c r="BB67" s="1215"/>
      <c r="BC67" s="1215"/>
      <c r="BD67" s="1215"/>
      <c r="BE67" s="1215"/>
      <c r="BF67" s="1215"/>
      <c r="BG67" s="1215"/>
      <c r="BH67" s="1215"/>
      <c r="BI67" s="1215"/>
      <c r="BJ67" s="1215"/>
      <c r="BK67" s="1215"/>
      <c r="BL67" s="1215"/>
      <c r="BM67" s="1215"/>
      <c r="BN67" s="1215"/>
      <c r="BO67" s="1215"/>
      <c r="BP67" s="1215"/>
      <c r="BQ67" s="1215"/>
      <c r="BR67" s="1215"/>
      <c r="BS67" s="1215"/>
      <c r="BT67" s="1215"/>
      <c r="BU67" s="1215"/>
      <c r="BV67" s="1215"/>
      <c r="BW67" s="1215"/>
      <c r="BX67" s="1215"/>
      <c r="BY67" s="1215"/>
      <c r="BZ67" s="1215"/>
      <c r="CA67" s="1215"/>
      <c r="CB67" s="1215"/>
      <c r="CC67" s="1215"/>
      <c r="CD67" s="1215"/>
      <c r="CE67" s="1215"/>
      <c r="CF67" s="1215"/>
      <c r="CG67" s="1215"/>
      <c r="CH67" s="1215"/>
      <c r="CI67" s="1215"/>
      <c r="CJ67" s="1215"/>
      <c r="CK67" s="1215"/>
      <c r="CL67" s="1215"/>
      <c r="CM67" s="1215"/>
      <c r="CN67" s="1215"/>
      <c r="CO67" s="1215"/>
      <c r="CP67" s="1215"/>
      <c r="CQ67" s="1215"/>
      <c r="CR67" s="1215"/>
      <c r="CS67" s="1215"/>
      <c r="CT67" s="1215"/>
      <c r="CU67" s="1215"/>
      <c r="CV67" s="1215"/>
      <c r="CW67" s="1215"/>
      <c r="CX67" s="1215"/>
      <c r="CY67" s="1215"/>
      <c r="CZ67" s="1215"/>
      <c r="DA67" s="1215"/>
      <c r="DB67" s="1215"/>
      <c r="DC67" s="1216"/>
    </row>
    <row r="68" spans="2:107" x14ac:dyDescent="0.15">
      <c r="B68" s="10"/>
      <c r="AN68" s="1214"/>
      <c r="AO68" s="1215"/>
      <c r="AP68" s="1215"/>
      <c r="AQ68" s="1215"/>
      <c r="AR68" s="1215"/>
      <c r="AS68" s="1215"/>
      <c r="AT68" s="1215"/>
      <c r="AU68" s="1215"/>
      <c r="AV68" s="1215"/>
      <c r="AW68" s="1215"/>
      <c r="AX68" s="1215"/>
      <c r="AY68" s="1215"/>
      <c r="AZ68" s="1215"/>
      <c r="BA68" s="1215"/>
      <c r="BB68" s="1215"/>
      <c r="BC68" s="1215"/>
      <c r="BD68" s="1215"/>
      <c r="BE68" s="1215"/>
      <c r="BF68" s="1215"/>
      <c r="BG68" s="1215"/>
      <c r="BH68" s="1215"/>
      <c r="BI68" s="1215"/>
      <c r="BJ68" s="1215"/>
      <c r="BK68" s="1215"/>
      <c r="BL68" s="1215"/>
      <c r="BM68" s="1215"/>
      <c r="BN68" s="1215"/>
      <c r="BO68" s="1215"/>
      <c r="BP68" s="1215"/>
      <c r="BQ68" s="1215"/>
      <c r="BR68" s="1215"/>
      <c r="BS68" s="1215"/>
      <c r="BT68" s="1215"/>
      <c r="BU68" s="1215"/>
      <c r="BV68" s="1215"/>
      <c r="BW68" s="1215"/>
      <c r="BX68" s="1215"/>
      <c r="BY68" s="1215"/>
      <c r="BZ68" s="1215"/>
      <c r="CA68" s="1215"/>
      <c r="CB68" s="1215"/>
      <c r="CC68" s="1215"/>
      <c r="CD68" s="1215"/>
      <c r="CE68" s="1215"/>
      <c r="CF68" s="1215"/>
      <c r="CG68" s="1215"/>
      <c r="CH68" s="1215"/>
      <c r="CI68" s="1215"/>
      <c r="CJ68" s="1215"/>
      <c r="CK68" s="1215"/>
      <c r="CL68" s="1215"/>
      <c r="CM68" s="1215"/>
      <c r="CN68" s="1215"/>
      <c r="CO68" s="1215"/>
      <c r="CP68" s="1215"/>
      <c r="CQ68" s="1215"/>
      <c r="CR68" s="1215"/>
      <c r="CS68" s="1215"/>
      <c r="CT68" s="1215"/>
      <c r="CU68" s="1215"/>
      <c r="CV68" s="1215"/>
      <c r="CW68" s="1215"/>
      <c r="CX68" s="1215"/>
      <c r="CY68" s="1215"/>
      <c r="CZ68" s="1215"/>
      <c r="DA68" s="1215"/>
      <c r="DB68" s="1215"/>
      <c r="DC68" s="1216"/>
    </row>
    <row r="69" spans="2:107" x14ac:dyDescent="0.15">
      <c r="B69" s="10"/>
      <c r="AN69" s="1217"/>
      <c r="AO69" s="1218"/>
      <c r="AP69" s="1218"/>
      <c r="AQ69" s="1218"/>
      <c r="AR69" s="1218"/>
      <c r="AS69" s="1218"/>
      <c r="AT69" s="1218"/>
      <c r="AU69" s="1218"/>
      <c r="AV69" s="1218"/>
      <c r="AW69" s="1218"/>
      <c r="AX69" s="1218"/>
      <c r="AY69" s="1218"/>
      <c r="AZ69" s="1218"/>
      <c r="BA69" s="1218"/>
      <c r="BB69" s="1218"/>
      <c r="BC69" s="1218"/>
      <c r="BD69" s="1218"/>
      <c r="BE69" s="1218"/>
      <c r="BF69" s="1218"/>
      <c r="BG69" s="1218"/>
      <c r="BH69" s="1218"/>
      <c r="BI69" s="1218"/>
      <c r="BJ69" s="1218"/>
      <c r="BK69" s="1218"/>
      <c r="BL69" s="1218"/>
      <c r="BM69" s="1218"/>
      <c r="BN69" s="1218"/>
      <c r="BO69" s="1218"/>
      <c r="BP69" s="1218"/>
      <c r="BQ69" s="1218"/>
      <c r="BR69" s="1218"/>
      <c r="BS69" s="1218"/>
      <c r="BT69" s="1218"/>
      <c r="BU69" s="1218"/>
      <c r="BV69" s="1218"/>
      <c r="BW69" s="1218"/>
      <c r="BX69" s="1218"/>
      <c r="BY69" s="1218"/>
      <c r="BZ69" s="1218"/>
      <c r="CA69" s="1218"/>
      <c r="CB69" s="1218"/>
      <c r="CC69" s="1218"/>
      <c r="CD69" s="1218"/>
      <c r="CE69" s="1218"/>
      <c r="CF69" s="1218"/>
      <c r="CG69" s="1218"/>
      <c r="CH69" s="1218"/>
      <c r="CI69" s="1218"/>
      <c r="CJ69" s="1218"/>
      <c r="CK69" s="1218"/>
      <c r="CL69" s="1218"/>
      <c r="CM69" s="1218"/>
      <c r="CN69" s="1218"/>
      <c r="CO69" s="1218"/>
      <c r="CP69" s="1218"/>
      <c r="CQ69" s="1218"/>
      <c r="CR69" s="1218"/>
      <c r="CS69" s="1218"/>
      <c r="CT69" s="1218"/>
      <c r="CU69" s="1218"/>
      <c r="CV69" s="1218"/>
      <c r="CW69" s="1218"/>
      <c r="CX69" s="1218"/>
      <c r="CY69" s="1218"/>
      <c r="CZ69" s="1218"/>
      <c r="DA69" s="1218"/>
      <c r="DB69" s="1218"/>
      <c r="DC69" s="1219"/>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20"/>
      <c r="H72" s="1220"/>
      <c r="I72" s="1220"/>
      <c r="J72" s="1220"/>
      <c r="K72" s="20"/>
      <c r="L72" s="20"/>
      <c r="M72" s="21"/>
      <c r="N72" s="21"/>
      <c r="AN72" s="1221"/>
      <c r="AO72" s="1222"/>
      <c r="AP72" s="1222"/>
      <c r="AQ72" s="1222"/>
      <c r="AR72" s="1222"/>
      <c r="AS72" s="1222"/>
      <c r="AT72" s="1222"/>
      <c r="AU72" s="1222"/>
      <c r="AV72" s="1222"/>
      <c r="AW72" s="1222"/>
      <c r="AX72" s="1222"/>
      <c r="AY72" s="1222"/>
      <c r="AZ72" s="1222"/>
      <c r="BA72" s="1222"/>
      <c r="BB72" s="1222"/>
      <c r="BC72" s="1222"/>
      <c r="BD72" s="1222"/>
      <c r="BE72" s="1222"/>
      <c r="BF72" s="1222"/>
      <c r="BG72" s="1222"/>
      <c r="BH72" s="1222"/>
      <c r="BI72" s="1222"/>
      <c r="BJ72" s="1222"/>
      <c r="BK72" s="1222"/>
      <c r="BL72" s="1222"/>
      <c r="BM72" s="1222"/>
      <c r="BN72" s="1222"/>
      <c r="BO72" s="1223"/>
      <c r="BP72" s="1224" t="s">
        <v>3</v>
      </c>
      <c r="BQ72" s="1224"/>
      <c r="BR72" s="1224"/>
      <c r="BS72" s="1224"/>
      <c r="BT72" s="1224"/>
      <c r="BU72" s="1224"/>
      <c r="BV72" s="1224"/>
      <c r="BW72" s="1224"/>
      <c r="BX72" s="1224" t="s">
        <v>4</v>
      </c>
      <c r="BY72" s="1224"/>
      <c r="BZ72" s="1224"/>
      <c r="CA72" s="1224"/>
      <c r="CB72" s="1224"/>
      <c r="CC72" s="1224"/>
      <c r="CD72" s="1224"/>
      <c r="CE72" s="1224"/>
      <c r="CF72" s="1224" t="s">
        <v>5</v>
      </c>
      <c r="CG72" s="1224"/>
      <c r="CH72" s="1224"/>
      <c r="CI72" s="1224"/>
      <c r="CJ72" s="1224"/>
      <c r="CK72" s="1224"/>
      <c r="CL72" s="1224"/>
      <c r="CM72" s="1224"/>
      <c r="CN72" s="1224" t="s">
        <v>6</v>
      </c>
      <c r="CO72" s="1224"/>
      <c r="CP72" s="1224"/>
      <c r="CQ72" s="1224"/>
      <c r="CR72" s="1224"/>
      <c r="CS72" s="1224"/>
      <c r="CT72" s="1224"/>
      <c r="CU72" s="1224"/>
      <c r="CV72" s="1224" t="s">
        <v>7</v>
      </c>
      <c r="CW72" s="1224"/>
      <c r="CX72" s="1224"/>
      <c r="CY72" s="1224"/>
      <c r="CZ72" s="1224"/>
      <c r="DA72" s="1224"/>
      <c r="DB72" s="1224"/>
      <c r="DC72" s="1224"/>
    </row>
    <row r="73" spans="2:107" x14ac:dyDescent="0.15">
      <c r="B73" s="10"/>
      <c r="G73" s="1230"/>
      <c r="H73" s="1230"/>
      <c r="I73" s="1230"/>
      <c r="J73" s="1230"/>
      <c r="K73" s="1231"/>
      <c r="L73" s="1231"/>
      <c r="M73" s="1231"/>
      <c r="N73" s="1231"/>
      <c r="AM73" s="19"/>
      <c r="AN73" s="1227" t="s">
        <v>8</v>
      </c>
      <c r="AO73" s="1227"/>
      <c r="AP73" s="1227"/>
      <c r="AQ73" s="1227"/>
      <c r="AR73" s="1227"/>
      <c r="AS73" s="1227"/>
      <c r="AT73" s="1227"/>
      <c r="AU73" s="1227"/>
      <c r="AV73" s="1227"/>
      <c r="AW73" s="1227"/>
      <c r="AX73" s="1227"/>
      <c r="AY73" s="1227"/>
      <c r="AZ73" s="1227"/>
      <c r="BA73" s="1227"/>
      <c r="BB73" s="1227" t="s">
        <v>9</v>
      </c>
      <c r="BC73" s="1227"/>
      <c r="BD73" s="1227"/>
      <c r="BE73" s="1227"/>
      <c r="BF73" s="1227"/>
      <c r="BG73" s="1227"/>
      <c r="BH73" s="1227"/>
      <c r="BI73" s="1227"/>
      <c r="BJ73" s="1227"/>
      <c r="BK73" s="1227"/>
      <c r="BL73" s="1227"/>
      <c r="BM73" s="1227"/>
      <c r="BN73" s="1227"/>
      <c r="BO73" s="1227"/>
      <c r="BP73" s="1225">
        <v>88.8</v>
      </c>
      <c r="BQ73" s="1225"/>
      <c r="BR73" s="1225"/>
      <c r="BS73" s="1225"/>
      <c r="BT73" s="1225"/>
      <c r="BU73" s="1225"/>
      <c r="BV73" s="1225"/>
      <c r="BW73" s="1225"/>
      <c r="BX73" s="1225">
        <v>70.2</v>
      </c>
      <c r="BY73" s="1225"/>
      <c r="BZ73" s="1225"/>
      <c r="CA73" s="1225"/>
      <c r="CB73" s="1225"/>
      <c r="CC73" s="1225"/>
      <c r="CD73" s="1225"/>
      <c r="CE73" s="1225"/>
      <c r="CF73" s="1225">
        <v>74</v>
      </c>
      <c r="CG73" s="1225"/>
      <c r="CH73" s="1225"/>
      <c r="CI73" s="1225"/>
      <c r="CJ73" s="1225"/>
      <c r="CK73" s="1225"/>
      <c r="CL73" s="1225"/>
      <c r="CM73" s="1225"/>
      <c r="CN73" s="1225">
        <v>49.8</v>
      </c>
      <c r="CO73" s="1225"/>
      <c r="CP73" s="1225"/>
      <c r="CQ73" s="1225"/>
      <c r="CR73" s="1225"/>
      <c r="CS73" s="1225"/>
      <c r="CT73" s="1225"/>
      <c r="CU73" s="1225"/>
      <c r="CV73" s="1225">
        <v>43.1</v>
      </c>
      <c r="CW73" s="1225"/>
      <c r="CX73" s="1225"/>
      <c r="CY73" s="1225"/>
      <c r="CZ73" s="1225"/>
      <c r="DA73" s="1225"/>
      <c r="DB73" s="1225"/>
      <c r="DC73" s="1225"/>
    </row>
    <row r="74" spans="2:107" x14ac:dyDescent="0.15">
      <c r="B74" s="10"/>
      <c r="G74" s="1230"/>
      <c r="H74" s="1230"/>
      <c r="I74" s="1230"/>
      <c r="J74" s="1230"/>
      <c r="K74" s="1231"/>
      <c r="L74" s="1231"/>
      <c r="M74" s="1231"/>
      <c r="N74" s="1231"/>
      <c r="AM74" s="19"/>
      <c r="AN74" s="1227"/>
      <c r="AO74" s="1227"/>
      <c r="AP74" s="1227"/>
      <c r="AQ74" s="1227"/>
      <c r="AR74" s="1227"/>
      <c r="AS74" s="1227"/>
      <c r="AT74" s="1227"/>
      <c r="AU74" s="1227"/>
      <c r="AV74" s="1227"/>
      <c r="AW74" s="1227"/>
      <c r="AX74" s="1227"/>
      <c r="AY74" s="1227"/>
      <c r="AZ74" s="1227"/>
      <c r="BA74" s="1227"/>
      <c r="BB74" s="1227"/>
      <c r="BC74" s="1227"/>
      <c r="BD74" s="1227"/>
      <c r="BE74" s="1227"/>
      <c r="BF74" s="1227"/>
      <c r="BG74" s="1227"/>
      <c r="BH74" s="1227"/>
      <c r="BI74" s="1227"/>
      <c r="BJ74" s="1227"/>
      <c r="BK74" s="1227"/>
      <c r="BL74" s="1227"/>
      <c r="BM74" s="1227"/>
      <c r="BN74" s="1227"/>
      <c r="BO74" s="1227"/>
      <c r="BP74" s="1225"/>
      <c r="BQ74" s="1225"/>
      <c r="BR74" s="1225"/>
      <c r="BS74" s="1225"/>
      <c r="BT74" s="1225"/>
      <c r="BU74" s="1225"/>
      <c r="BV74" s="1225"/>
      <c r="BW74" s="1225"/>
      <c r="BX74" s="1225"/>
      <c r="BY74" s="1225"/>
      <c r="BZ74" s="1225"/>
      <c r="CA74" s="1225"/>
      <c r="CB74" s="1225"/>
      <c r="CC74" s="1225"/>
      <c r="CD74" s="1225"/>
      <c r="CE74" s="1225"/>
      <c r="CF74" s="1225"/>
      <c r="CG74" s="1225"/>
      <c r="CH74" s="1225"/>
      <c r="CI74" s="1225"/>
      <c r="CJ74" s="1225"/>
      <c r="CK74" s="1225"/>
      <c r="CL74" s="1225"/>
      <c r="CM74" s="1225"/>
      <c r="CN74" s="1225"/>
      <c r="CO74" s="1225"/>
      <c r="CP74" s="1225"/>
      <c r="CQ74" s="1225"/>
      <c r="CR74" s="1225"/>
      <c r="CS74" s="1225"/>
      <c r="CT74" s="1225"/>
      <c r="CU74" s="1225"/>
      <c r="CV74" s="1225"/>
      <c r="CW74" s="1225"/>
      <c r="CX74" s="1225"/>
      <c r="CY74" s="1225"/>
      <c r="CZ74" s="1225"/>
      <c r="DA74" s="1225"/>
      <c r="DB74" s="1225"/>
      <c r="DC74" s="1225"/>
    </row>
    <row r="75" spans="2:107" x14ac:dyDescent="0.15">
      <c r="B75" s="10"/>
      <c r="G75" s="1230"/>
      <c r="H75" s="1230"/>
      <c r="I75" s="1220"/>
      <c r="J75" s="1220"/>
      <c r="K75" s="1226"/>
      <c r="L75" s="1226"/>
      <c r="M75" s="1226"/>
      <c r="N75" s="1226"/>
      <c r="AM75" s="19"/>
      <c r="AN75" s="1227"/>
      <c r="AO75" s="1227"/>
      <c r="AP75" s="1227"/>
      <c r="AQ75" s="1227"/>
      <c r="AR75" s="1227"/>
      <c r="AS75" s="1227"/>
      <c r="AT75" s="1227"/>
      <c r="AU75" s="1227"/>
      <c r="AV75" s="1227"/>
      <c r="AW75" s="1227"/>
      <c r="AX75" s="1227"/>
      <c r="AY75" s="1227"/>
      <c r="AZ75" s="1227"/>
      <c r="BA75" s="1227"/>
      <c r="BB75" s="1227" t="s">
        <v>13</v>
      </c>
      <c r="BC75" s="1227"/>
      <c r="BD75" s="1227"/>
      <c r="BE75" s="1227"/>
      <c r="BF75" s="1227"/>
      <c r="BG75" s="1227"/>
      <c r="BH75" s="1227"/>
      <c r="BI75" s="1227"/>
      <c r="BJ75" s="1227"/>
      <c r="BK75" s="1227"/>
      <c r="BL75" s="1227"/>
      <c r="BM75" s="1227"/>
      <c r="BN75" s="1227"/>
      <c r="BO75" s="1227"/>
      <c r="BP75" s="1225">
        <v>10.1</v>
      </c>
      <c r="BQ75" s="1225"/>
      <c r="BR75" s="1225"/>
      <c r="BS75" s="1225"/>
      <c r="BT75" s="1225"/>
      <c r="BU75" s="1225"/>
      <c r="BV75" s="1225"/>
      <c r="BW75" s="1225"/>
      <c r="BX75" s="1225">
        <v>10.5</v>
      </c>
      <c r="BY75" s="1225"/>
      <c r="BZ75" s="1225"/>
      <c r="CA75" s="1225"/>
      <c r="CB75" s="1225"/>
      <c r="CC75" s="1225"/>
      <c r="CD75" s="1225"/>
      <c r="CE75" s="1225"/>
      <c r="CF75" s="1225">
        <v>11.3</v>
      </c>
      <c r="CG75" s="1225"/>
      <c r="CH75" s="1225"/>
      <c r="CI75" s="1225"/>
      <c r="CJ75" s="1225"/>
      <c r="CK75" s="1225"/>
      <c r="CL75" s="1225"/>
      <c r="CM75" s="1225"/>
      <c r="CN75" s="1225">
        <v>12.2</v>
      </c>
      <c r="CO75" s="1225"/>
      <c r="CP75" s="1225"/>
      <c r="CQ75" s="1225"/>
      <c r="CR75" s="1225"/>
      <c r="CS75" s="1225"/>
      <c r="CT75" s="1225"/>
      <c r="CU75" s="1225"/>
      <c r="CV75" s="1225">
        <v>13.5</v>
      </c>
      <c r="CW75" s="1225"/>
      <c r="CX75" s="1225"/>
      <c r="CY75" s="1225"/>
      <c r="CZ75" s="1225"/>
      <c r="DA75" s="1225"/>
      <c r="DB75" s="1225"/>
      <c r="DC75" s="1225"/>
    </row>
    <row r="76" spans="2:107" x14ac:dyDescent="0.15">
      <c r="B76" s="10"/>
      <c r="G76" s="1230"/>
      <c r="H76" s="1230"/>
      <c r="I76" s="1220"/>
      <c r="J76" s="1220"/>
      <c r="K76" s="1226"/>
      <c r="L76" s="1226"/>
      <c r="M76" s="1226"/>
      <c r="N76" s="1226"/>
      <c r="AM76" s="19"/>
      <c r="AN76" s="1227"/>
      <c r="AO76" s="1227"/>
      <c r="AP76" s="1227"/>
      <c r="AQ76" s="1227"/>
      <c r="AR76" s="1227"/>
      <c r="AS76" s="1227"/>
      <c r="AT76" s="1227"/>
      <c r="AU76" s="1227"/>
      <c r="AV76" s="1227"/>
      <c r="AW76" s="1227"/>
      <c r="AX76" s="1227"/>
      <c r="AY76" s="1227"/>
      <c r="AZ76" s="1227"/>
      <c r="BA76" s="1227"/>
      <c r="BB76" s="1227"/>
      <c r="BC76" s="1227"/>
      <c r="BD76" s="1227"/>
      <c r="BE76" s="1227"/>
      <c r="BF76" s="1227"/>
      <c r="BG76" s="1227"/>
      <c r="BH76" s="1227"/>
      <c r="BI76" s="1227"/>
      <c r="BJ76" s="1227"/>
      <c r="BK76" s="1227"/>
      <c r="BL76" s="1227"/>
      <c r="BM76" s="1227"/>
      <c r="BN76" s="1227"/>
      <c r="BO76" s="1227"/>
      <c r="BP76" s="1225"/>
      <c r="BQ76" s="1225"/>
      <c r="BR76" s="1225"/>
      <c r="BS76" s="1225"/>
      <c r="BT76" s="1225"/>
      <c r="BU76" s="1225"/>
      <c r="BV76" s="1225"/>
      <c r="BW76" s="1225"/>
      <c r="BX76" s="1225"/>
      <c r="BY76" s="1225"/>
      <c r="BZ76" s="1225"/>
      <c r="CA76" s="1225"/>
      <c r="CB76" s="1225"/>
      <c r="CC76" s="1225"/>
      <c r="CD76" s="1225"/>
      <c r="CE76" s="1225"/>
      <c r="CF76" s="1225"/>
      <c r="CG76" s="1225"/>
      <c r="CH76" s="1225"/>
      <c r="CI76" s="1225"/>
      <c r="CJ76" s="1225"/>
      <c r="CK76" s="1225"/>
      <c r="CL76" s="1225"/>
      <c r="CM76" s="1225"/>
      <c r="CN76" s="1225"/>
      <c r="CO76" s="1225"/>
      <c r="CP76" s="1225"/>
      <c r="CQ76" s="1225"/>
      <c r="CR76" s="1225"/>
      <c r="CS76" s="1225"/>
      <c r="CT76" s="1225"/>
      <c r="CU76" s="1225"/>
      <c r="CV76" s="1225"/>
      <c r="CW76" s="1225"/>
      <c r="CX76" s="1225"/>
      <c r="CY76" s="1225"/>
      <c r="CZ76" s="1225"/>
      <c r="DA76" s="1225"/>
      <c r="DB76" s="1225"/>
      <c r="DC76" s="1225"/>
    </row>
    <row r="77" spans="2:107" x14ac:dyDescent="0.15">
      <c r="B77" s="10"/>
      <c r="G77" s="1220"/>
      <c r="H77" s="1220"/>
      <c r="I77" s="1220"/>
      <c r="J77" s="1220"/>
      <c r="K77" s="1231"/>
      <c r="L77" s="1231"/>
      <c r="M77" s="1231"/>
      <c r="N77" s="1231"/>
      <c r="AN77" s="1224" t="s">
        <v>11</v>
      </c>
      <c r="AO77" s="1224"/>
      <c r="AP77" s="1224"/>
      <c r="AQ77" s="1224"/>
      <c r="AR77" s="1224"/>
      <c r="AS77" s="1224"/>
      <c r="AT77" s="1224"/>
      <c r="AU77" s="1224"/>
      <c r="AV77" s="1224"/>
      <c r="AW77" s="1224"/>
      <c r="AX77" s="1224"/>
      <c r="AY77" s="1224"/>
      <c r="AZ77" s="1224"/>
      <c r="BA77" s="1224"/>
      <c r="BB77" s="1227" t="s">
        <v>9</v>
      </c>
      <c r="BC77" s="1227"/>
      <c r="BD77" s="1227"/>
      <c r="BE77" s="1227"/>
      <c r="BF77" s="1227"/>
      <c r="BG77" s="1227"/>
      <c r="BH77" s="1227"/>
      <c r="BI77" s="1227"/>
      <c r="BJ77" s="1227"/>
      <c r="BK77" s="1227"/>
      <c r="BL77" s="1227"/>
      <c r="BM77" s="1227"/>
      <c r="BN77" s="1227"/>
      <c r="BO77" s="1227"/>
      <c r="BP77" s="1225">
        <v>0</v>
      </c>
      <c r="BQ77" s="1225"/>
      <c r="BR77" s="1225"/>
      <c r="BS77" s="1225"/>
      <c r="BT77" s="1225"/>
      <c r="BU77" s="1225"/>
      <c r="BV77" s="1225"/>
      <c r="BW77" s="1225"/>
      <c r="BX77" s="1225">
        <v>0</v>
      </c>
      <c r="BY77" s="1225"/>
      <c r="BZ77" s="1225"/>
      <c r="CA77" s="1225"/>
      <c r="CB77" s="1225"/>
      <c r="CC77" s="1225"/>
      <c r="CD77" s="1225"/>
      <c r="CE77" s="1225"/>
      <c r="CF77" s="1225">
        <v>0</v>
      </c>
      <c r="CG77" s="1225"/>
      <c r="CH77" s="1225"/>
      <c r="CI77" s="1225"/>
      <c r="CJ77" s="1225"/>
      <c r="CK77" s="1225"/>
      <c r="CL77" s="1225"/>
      <c r="CM77" s="1225"/>
      <c r="CN77" s="1225">
        <v>0</v>
      </c>
      <c r="CO77" s="1225"/>
      <c r="CP77" s="1225"/>
      <c r="CQ77" s="1225"/>
      <c r="CR77" s="1225"/>
      <c r="CS77" s="1225"/>
      <c r="CT77" s="1225"/>
      <c r="CU77" s="1225"/>
      <c r="CV77" s="1225">
        <v>0</v>
      </c>
      <c r="CW77" s="1225"/>
      <c r="CX77" s="1225"/>
      <c r="CY77" s="1225"/>
      <c r="CZ77" s="1225"/>
      <c r="DA77" s="1225"/>
      <c r="DB77" s="1225"/>
      <c r="DC77" s="1225"/>
    </row>
    <row r="78" spans="2:107" x14ac:dyDescent="0.15">
      <c r="B78" s="10"/>
      <c r="G78" s="1220"/>
      <c r="H78" s="1220"/>
      <c r="I78" s="1220"/>
      <c r="J78" s="1220"/>
      <c r="K78" s="1231"/>
      <c r="L78" s="1231"/>
      <c r="M78" s="1231"/>
      <c r="N78" s="1231"/>
      <c r="AN78" s="1224"/>
      <c r="AO78" s="1224"/>
      <c r="AP78" s="1224"/>
      <c r="AQ78" s="1224"/>
      <c r="AR78" s="1224"/>
      <c r="AS78" s="1224"/>
      <c r="AT78" s="1224"/>
      <c r="AU78" s="1224"/>
      <c r="AV78" s="1224"/>
      <c r="AW78" s="1224"/>
      <c r="AX78" s="1224"/>
      <c r="AY78" s="1224"/>
      <c r="AZ78" s="1224"/>
      <c r="BA78" s="1224"/>
      <c r="BB78" s="1227"/>
      <c r="BC78" s="1227"/>
      <c r="BD78" s="1227"/>
      <c r="BE78" s="1227"/>
      <c r="BF78" s="1227"/>
      <c r="BG78" s="1227"/>
      <c r="BH78" s="1227"/>
      <c r="BI78" s="1227"/>
      <c r="BJ78" s="1227"/>
      <c r="BK78" s="1227"/>
      <c r="BL78" s="1227"/>
      <c r="BM78" s="1227"/>
      <c r="BN78" s="1227"/>
      <c r="BO78" s="1227"/>
      <c r="BP78" s="1225"/>
      <c r="BQ78" s="1225"/>
      <c r="BR78" s="1225"/>
      <c r="BS78" s="1225"/>
      <c r="BT78" s="1225"/>
      <c r="BU78" s="1225"/>
      <c r="BV78" s="1225"/>
      <c r="BW78" s="1225"/>
      <c r="BX78" s="1225"/>
      <c r="BY78" s="1225"/>
      <c r="BZ78" s="1225"/>
      <c r="CA78" s="1225"/>
      <c r="CB78" s="1225"/>
      <c r="CC78" s="1225"/>
      <c r="CD78" s="1225"/>
      <c r="CE78" s="1225"/>
      <c r="CF78" s="1225"/>
      <c r="CG78" s="1225"/>
      <c r="CH78" s="1225"/>
      <c r="CI78" s="1225"/>
      <c r="CJ78" s="1225"/>
      <c r="CK78" s="1225"/>
      <c r="CL78" s="1225"/>
      <c r="CM78" s="1225"/>
      <c r="CN78" s="1225"/>
      <c r="CO78" s="1225"/>
      <c r="CP78" s="1225"/>
      <c r="CQ78" s="1225"/>
      <c r="CR78" s="1225"/>
      <c r="CS78" s="1225"/>
      <c r="CT78" s="1225"/>
      <c r="CU78" s="1225"/>
      <c r="CV78" s="1225"/>
      <c r="CW78" s="1225"/>
      <c r="CX78" s="1225"/>
      <c r="CY78" s="1225"/>
      <c r="CZ78" s="1225"/>
      <c r="DA78" s="1225"/>
      <c r="DB78" s="1225"/>
      <c r="DC78" s="1225"/>
    </row>
    <row r="79" spans="2:107" x14ac:dyDescent="0.15">
      <c r="B79" s="10"/>
      <c r="G79" s="1220"/>
      <c r="H79" s="1220"/>
      <c r="I79" s="1229"/>
      <c r="J79" s="1229"/>
      <c r="K79" s="1232"/>
      <c r="L79" s="1232"/>
      <c r="M79" s="1232"/>
      <c r="N79" s="1232"/>
      <c r="AN79" s="1224"/>
      <c r="AO79" s="1224"/>
      <c r="AP79" s="1224"/>
      <c r="AQ79" s="1224"/>
      <c r="AR79" s="1224"/>
      <c r="AS79" s="1224"/>
      <c r="AT79" s="1224"/>
      <c r="AU79" s="1224"/>
      <c r="AV79" s="1224"/>
      <c r="AW79" s="1224"/>
      <c r="AX79" s="1224"/>
      <c r="AY79" s="1224"/>
      <c r="AZ79" s="1224"/>
      <c r="BA79" s="1224"/>
      <c r="BB79" s="1227" t="s">
        <v>13</v>
      </c>
      <c r="BC79" s="1227"/>
      <c r="BD79" s="1227"/>
      <c r="BE79" s="1227"/>
      <c r="BF79" s="1227"/>
      <c r="BG79" s="1227"/>
      <c r="BH79" s="1227"/>
      <c r="BI79" s="1227"/>
      <c r="BJ79" s="1227"/>
      <c r="BK79" s="1227"/>
      <c r="BL79" s="1227"/>
      <c r="BM79" s="1227"/>
      <c r="BN79" s="1227"/>
      <c r="BO79" s="1227"/>
      <c r="BP79" s="1225">
        <v>7.7</v>
      </c>
      <c r="BQ79" s="1225"/>
      <c r="BR79" s="1225"/>
      <c r="BS79" s="1225"/>
      <c r="BT79" s="1225"/>
      <c r="BU79" s="1225"/>
      <c r="BV79" s="1225"/>
      <c r="BW79" s="1225"/>
      <c r="BX79" s="1225">
        <v>8</v>
      </c>
      <c r="BY79" s="1225"/>
      <c r="BZ79" s="1225"/>
      <c r="CA79" s="1225"/>
      <c r="CB79" s="1225"/>
      <c r="CC79" s="1225"/>
      <c r="CD79" s="1225"/>
      <c r="CE79" s="1225"/>
      <c r="CF79" s="1225">
        <v>8</v>
      </c>
      <c r="CG79" s="1225"/>
      <c r="CH79" s="1225"/>
      <c r="CI79" s="1225"/>
      <c r="CJ79" s="1225"/>
      <c r="CK79" s="1225"/>
      <c r="CL79" s="1225"/>
      <c r="CM79" s="1225"/>
      <c r="CN79" s="1225">
        <v>8.3000000000000007</v>
      </c>
      <c r="CO79" s="1225"/>
      <c r="CP79" s="1225"/>
      <c r="CQ79" s="1225"/>
      <c r="CR79" s="1225"/>
      <c r="CS79" s="1225"/>
      <c r="CT79" s="1225"/>
      <c r="CU79" s="1225"/>
      <c r="CV79" s="1225">
        <v>8.4</v>
      </c>
      <c r="CW79" s="1225"/>
      <c r="CX79" s="1225"/>
      <c r="CY79" s="1225"/>
      <c r="CZ79" s="1225"/>
      <c r="DA79" s="1225"/>
      <c r="DB79" s="1225"/>
      <c r="DC79" s="1225"/>
    </row>
    <row r="80" spans="2:107" x14ac:dyDescent="0.15">
      <c r="B80" s="10"/>
      <c r="G80" s="1220"/>
      <c r="H80" s="1220"/>
      <c r="I80" s="1229"/>
      <c r="J80" s="1229"/>
      <c r="K80" s="1232"/>
      <c r="L80" s="1232"/>
      <c r="M80" s="1232"/>
      <c r="N80" s="1232"/>
      <c r="AN80" s="1224"/>
      <c r="AO80" s="1224"/>
      <c r="AP80" s="1224"/>
      <c r="AQ80" s="1224"/>
      <c r="AR80" s="1224"/>
      <c r="AS80" s="1224"/>
      <c r="AT80" s="1224"/>
      <c r="AU80" s="1224"/>
      <c r="AV80" s="1224"/>
      <c r="AW80" s="1224"/>
      <c r="AX80" s="1224"/>
      <c r="AY80" s="1224"/>
      <c r="AZ80" s="1224"/>
      <c r="BA80" s="1224"/>
      <c r="BB80" s="1227"/>
      <c r="BC80" s="1227"/>
      <c r="BD80" s="1227"/>
      <c r="BE80" s="1227"/>
      <c r="BF80" s="1227"/>
      <c r="BG80" s="1227"/>
      <c r="BH80" s="1227"/>
      <c r="BI80" s="1227"/>
      <c r="BJ80" s="1227"/>
      <c r="BK80" s="1227"/>
      <c r="BL80" s="1227"/>
      <c r="BM80" s="1227"/>
      <c r="BN80" s="1227"/>
      <c r="BO80" s="1227"/>
      <c r="BP80" s="1225"/>
      <c r="BQ80" s="1225"/>
      <c r="BR80" s="1225"/>
      <c r="BS80" s="1225"/>
      <c r="BT80" s="1225"/>
      <c r="BU80" s="1225"/>
      <c r="BV80" s="1225"/>
      <c r="BW80" s="1225"/>
      <c r="BX80" s="1225"/>
      <c r="BY80" s="1225"/>
      <c r="BZ80" s="1225"/>
      <c r="CA80" s="1225"/>
      <c r="CB80" s="1225"/>
      <c r="CC80" s="1225"/>
      <c r="CD80" s="1225"/>
      <c r="CE80" s="1225"/>
      <c r="CF80" s="1225"/>
      <c r="CG80" s="1225"/>
      <c r="CH80" s="1225"/>
      <c r="CI80" s="1225"/>
      <c r="CJ80" s="1225"/>
      <c r="CK80" s="1225"/>
      <c r="CL80" s="1225"/>
      <c r="CM80" s="1225"/>
      <c r="CN80" s="1225"/>
      <c r="CO80" s="1225"/>
      <c r="CP80" s="1225"/>
      <c r="CQ80" s="1225"/>
      <c r="CR80" s="1225"/>
      <c r="CS80" s="1225"/>
      <c r="CT80" s="1225"/>
      <c r="CU80" s="1225"/>
      <c r="CV80" s="1225"/>
      <c r="CW80" s="1225"/>
      <c r="CX80" s="1225"/>
      <c r="CY80" s="1225"/>
      <c r="CZ80" s="1225"/>
      <c r="DA80" s="1225"/>
      <c r="DB80" s="1225"/>
      <c r="DC80" s="1225"/>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uGS56oQNRFbC4lnWkJ3GNFAXcKaiWCzihoDSdKTDSGzMYszyclpbGd3FmEN2m+2p2lt9+IZITTNm1Tm2w/cwhg==" saltValue="8QkfQX7vVPzWD2fO8tJ0i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abSelected="1" topLeftCell="A101" zoomScaleNormal="100" zoomScaleSheetLayoutView="70" workbookViewId="0">
      <selection activeCell="AN70" sqref="AN70"/>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7GDaaZr19DvFQt33SRlrnHWtMM5Ttiz2OpkJl/coGxsLSa3w74ZVfLsdNg2D3eh7GyPSVejKbsxbJUgBD8WuwA==" saltValue="Nm5ilif7BjkDDWfMa0Gx9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abSelected="1" topLeftCell="A58" zoomScaleNormal="100" zoomScaleSheetLayoutView="55" workbookViewId="0">
      <selection activeCell="AN70" sqref="AN70"/>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gGPng7BA7Q2t7GBDCSuutxLg9XyNQV7fdxr/0dl7L8Yqi1eCOL9dlkp+fzW+MPuTMWR1UOr474OYfBMn7cqfnw==" saltValue="+QaTZiRED02Mk5lSu3kIZ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2" t="s">
        <v>145</v>
      </c>
      <c r="DI1" s="713"/>
      <c r="DJ1" s="713"/>
      <c r="DK1" s="713"/>
      <c r="DL1" s="713"/>
      <c r="DM1" s="713"/>
      <c r="DN1" s="714"/>
      <c r="DO1" s="73"/>
      <c r="DP1" s="712" t="s">
        <v>146</v>
      </c>
      <c r="DQ1" s="713"/>
      <c r="DR1" s="713"/>
      <c r="DS1" s="713"/>
      <c r="DT1" s="713"/>
      <c r="DU1" s="713"/>
      <c r="DV1" s="713"/>
      <c r="DW1" s="713"/>
      <c r="DX1" s="713"/>
      <c r="DY1" s="713"/>
      <c r="DZ1" s="713"/>
      <c r="EA1" s="713"/>
      <c r="EB1" s="713"/>
      <c r="EC1" s="714"/>
      <c r="ED1" s="72"/>
      <c r="EE1" s="72"/>
      <c r="EF1" s="72"/>
      <c r="EG1" s="72"/>
      <c r="EH1" s="72"/>
      <c r="EI1" s="72"/>
      <c r="EJ1" s="72"/>
      <c r="EK1" s="72"/>
      <c r="EL1" s="72"/>
      <c r="EM1" s="72"/>
    </row>
    <row r="2" spans="2:143" ht="22.5" customHeight="1" x14ac:dyDescent="0.1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148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149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150</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22</v>
      </c>
      <c r="C4" s="674"/>
      <c r="D4" s="674"/>
      <c r="E4" s="674"/>
      <c r="F4" s="674"/>
      <c r="G4" s="674"/>
      <c r="H4" s="674"/>
      <c r="I4" s="674"/>
      <c r="J4" s="674"/>
      <c r="K4" s="674"/>
      <c r="L4" s="674"/>
      <c r="M4" s="674"/>
      <c r="N4" s="674"/>
      <c r="O4" s="674"/>
      <c r="P4" s="674"/>
      <c r="Q4" s="675"/>
      <c r="R4" s="673" t="s">
        <v>151</v>
      </c>
      <c r="S4" s="674"/>
      <c r="T4" s="674"/>
      <c r="U4" s="674"/>
      <c r="V4" s="674"/>
      <c r="W4" s="674"/>
      <c r="X4" s="674"/>
      <c r="Y4" s="675"/>
      <c r="Z4" s="673" t="s">
        <v>152</v>
      </c>
      <c r="AA4" s="674"/>
      <c r="AB4" s="674"/>
      <c r="AC4" s="675"/>
      <c r="AD4" s="673" t="s">
        <v>153</v>
      </c>
      <c r="AE4" s="674"/>
      <c r="AF4" s="674"/>
      <c r="AG4" s="674"/>
      <c r="AH4" s="674"/>
      <c r="AI4" s="674"/>
      <c r="AJ4" s="674"/>
      <c r="AK4" s="675"/>
      <c r="AL4" s="673" t="s">
        <v>152</v>
      </c>
      <c r="AM4" s="674"/>
      <c r="AN4" s="674"/>
      <c r="AO4" s="675"/>
      <c r="AP4" s="709" t="s">
        <v>154</v>
      </c>
      <c r="AQ4" s="709"/>
      <c r="AR4" s="709"/>
      <c r="AS4" s="709"/>
      <c r="AT4" s="709"/>
      <c r="AU4" s="709"/>
      <c r="AV4" s="709"/>
      <c r="AW4" s="709"/>
      <c r="AX4" s="709"/>
      <c r="AY4" s="709"/>
      <c r="AZ4" s="709"/>
      <c r="BA4" s="709"/>
      <c r="BB4" s="709"/>
      <c r="BC4" s="709"/>
      <c r="BD4" s="709"/>
      <c r="BE4" s="709"/>
      <c r="BF4" s="709"/>
      <c r="BG4" s="709" t="s">
        <v>155</v>
      </c>
      <c r="BH4" s="709"/>
      <c r="BI4" s="709"/>
      <c r="BJ4" s="709"/>
      <c r="BK4" s="709"/>
      <c r="BL4" s="709"/>
      <c r="BM4" s="709"/>
      <c r="BN4" s="709"/>
      <c r="BO4" s="709" t="s">
        <v>152</v>
      </c>
      <c r="BP4" s="709"/>
      <c r="BQ4" s="709"/>
      <c r="BR4" s="709"/>
      <c r="BS4" s="709" t="s">
        <v>156</v>
      </c>
      <c r="BT4" s="709"/>
      <c r="BU4" s="709"/>
      <c r="BV4" s="709"/>
      <c r="BW4" s="709"/>
      <c r="BX4" s="709"/>
      <c r="BY4" s="709"/>
      <c r="BZ4" s="709"/>
      <c r="CA4" s="709"/>
      <c r="CB4" s="709"/>
      <c r="CD4" s="673" t="s">
        <v>157</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158</v>
      </c>
      <c r="C5" s="671"/>
      <c r="D5" s="671"/>
      <c r="E5" s="671"/>
      <c r="F5" s="671"/>
      <c r="G5" s="671"/>
      <c r="H5" s="671"/>
      <c r="I5" s="671"/>
      <c r="J5" s="671"/>
      <c r="K5" s="671"/>
      <c r="L5" s="671"/>
      <c r="M5" s="671"/>
      <c r="N5" s="671"/>
      <c r="O5" s="671"/>
      <c r="P5" s="671"/>
      <c r="Q5" s="672"/>
      <c r="R5" s="667">
        <v>653716</v>
      </c>
      <c r="S5" s="668"/>
      <c r="T5" s="668"/>
      <c r="U5" s="668"/>
      <c r="V5" s="668"/>
      <c r="W5" s="668"/>
      <c r="X5" s="668"/>
      <c r="Y5" s="696"/>
      <c r="Z5" s="710">
        <v>9.6</v>
      </c>
      <c r="AA5" s="710"/>
      <c r="AB5" s="710"/>
      <c r="AC5" s="710"/>
      <c r="AD5" s="711">
        <v>653716</v>
      </c>
      <c r="AE5" s="711"/>
      <c r="AF5" s="711"/>
      <c r="AG5" s="711"/>
      <c r="AH5" s="711"/>
      <c r="AI5" s="711"/>
      <c r="AJ5" s="711"/>
      <c r="AK5" s="711"/>
      <c r="AL5" s="697">
        <v>16</v>
      </c>
      <c r="AM5" s="680"/>
      <c r="AN5" s="680"/>
      <c r="AO5" s="698"/>
      <c r="AP5" s="670" t="s">
        <v>159</v>
      </c>
      <c r="AQ5" s="671"/>
      <c r="AR5" s="671"/>
      <c r="AS5" s="671"/>
      <c r="AT5" s="671"/>
      <c r="AU5" s="671"/>
      <c r="AV5" s="671"/>
      <c r="AW5" s="671"/>
      <c r="AX5" s="671"/>
      <c r="AY5" s="671"/>
      <c r="AZ5" s="671"/>
      <c r="BA5" s="671"/>
      <c r="BB5" s="671"/>
      <c r="BC5" s="671"/>
      <c r="BD5" s="671"/>
      <c r="BE5" s="671"/>
      <c r="BF5" s="672"/>
      <c r="BG5" s="615">
        <v>653716</v>
      </c>
      <c r="BH5" s="616"/>
      <c r="BI5" s="616"/>
      <c r="BJ5" s="616"/>
      <c r="BK5" s="616"/>
      <c r="BL5" s="616"/>
      <c r="BM5" s="616"/>
      <c r="BN5" s="617"/>
      <c r="BO5" s="657">
        <v>100</v>
      </c>
      <c r="BP5" s="657"/>
      <c r="BQ5" s="657"/>
      <c r="BR5" s="657"/>
      <c r="BS5" s="658">
        <v>23791</v>
      </c>
      <c r="BT5" s="658"/>
      <c r="BU5" s="658"/>
      <c r="BV5" s="658"/>
      <c r="BW5" s="658"/>
      <c r="BX5" s="658"/>
      <c r="BY5" s="658"/>
      <c r="BZ5" s="658"/>
      <c r="CA5" s="658"/>
      <c r="CB5" s="692"/>
      <c r="CD5" s="673" t="s">
        <v>154</v>
      </c>
      <c r="CE5" s="674"/>
      <c r="CF5" s="674"/>
      <c r="CG5" s="674"/>
      <c r="CH5" s="674"/>
      <c r="CI5" s="674"/>
      <c r="CJ5" s="674"/>
      <c r="CK5" s="674"/>
      <c r="CL5" s="674"/>
      <c r="CM5" s="674"/>
      <c r="CN5" s="674"/>
      <c r="CO5" s="674"/>
      <c r="CP5" s="674"/>
      <c r="CQ5" s="675"/>
      <c r="CR5" s="673" t="s">
        <v>160</v>
      </c>
      <c r="CS5" s="674"/>
      <c r="CT5" s="674"/>
      <c r="CU5" s="674"/>
      <c r="CV5" s="674"/>
      <c r="CW5" s="674"/>
      <c r="CX5" s="674"/>
      <c r="CY5" s="675"/>
      <c r="CZ5" s="673" t="s">
        <v>152</v>
      </c>
      <c r="DA5" s="674"/>
      <c r="DB5" s="674"/>
      <c r="DC5" s="675"/>
      <c r="DD5" s="673" t="s">
        <v>161</v>
      </c>
      <c r="DE5" s="674"/>
      <c r="DF5" s="674"/>
      <c r="DG5" s="674"/>
      <c r="DH5" s="674"/>
      <c r="DI5" s="674"/>
      <c r="DJ5" s="674"/>
      <c r="DK5" s="674"/>
      <c r="DL5" s="674"/>
      <c r="DM5" s="674"/>
      <c r="DN5" s="674"/>
      <c r="DO5" s="674"/>
      <c r="DP5" s="675"/>
      <c r="DQ5" s="673" t="s">
        <v>162</v>
      </c>
      <c r="DR5" s="674"/>
      <c r="DS5" s="674"/>
      <c r="DT5" s="674"/>
      <c r="DU5" s="674"/>
      <c r="DV5" s="674"/>
      <c r="DW5" s="674"/>
      <c r="DX5" s="674"/>
      <c r="DY5" s="674"/>
      <c r="DZ5" s="674"/>
      <c r="EA5" s="674"/>
      <c r="EB5" s="674"/>
      <c r="EC5" s="675"/>
    </row>
    <row r="6" spans="2:143" ht="11.25" customHeight="1" x14ac:dyDescent="0.15">
      <c r="B6" s="612" t="s">
        <v>163</v>
      </c>
      <c r="C6" s="613"/>
      <c r="D6" s="613"/>
      <c r="E6" s="613"/>
      <c r="F6" s="613"/>
      <c r="G6" s="613"/>
      <c r="H6" s="613"/>
      <c r="I6" s="613"/>
      <c r="J6" s="613"/>
      <c r="K6" s="613"/>
      <c r="L6" s="613"/>
      <c r="M6" s="613"/>
      <c r="N6" s="613"/>
      <c r="O6" s="613"/>
      <c r="P6" s="613"/>
      <c r="Q6" s="614"/>
      <c r="R6" s="615">
        <v>94149</v>
      </c>
      <c r="S6" s="616"/>
      <c r="T6" s="616"/>
      <c r="U6" s="616"/>
      <c r="V6" s="616"/>
      <c r="W6" s="616"/>
      <c r="X6" s="616"/>
      <c r="Y6" s="617"/>
      <c r="Z6" s="657">
        <v>1.4</v>
      </c>
      <c r="AA6" s="657"/>
      <c r="AB6" s="657"/>
      <c r="AC6" s="657"/>
      <c r="AD6" s="658">
        <v>94149</v>
      </c>
      <c r="AE6" s="658"/>
      <c r="AF6" s="658"/>
      <c r="AG6" s="658"/>
      <c r="AH6" s="658"/>
      <c r="AI6" s="658"/>
      <c r="AJ6" s="658"/>
      <c r="AK6" s="658"/>
      <c r="AL6" s="618">
        <v>2.2999999999999998</v>
      </c>
      <c r="AM6" s="619"/>
      <c r="AN6" s="619"/>
      <c r="AO6" s="659"/>
      <c r="AP6" s="612" t="s">
        <v>164</v>
      </c>
      <c r="AQ6" s="613"/>
      <c r="AR6" s="613"/>
      <c r="AS6" s="613"/>
      <c r="AT6" s="613"/>
      <c r="AU6" s="613"/>
      <c r="AV6" s="613"/>
      <c r="AW6" s="613"/>
      <c r="AX6" s="613"/>
      <c r="AY6" s="613"/>
      <c r="AZ6" s="613"/>
      <c r="BA6" s="613"/>
      <c r="BB6" s="613"/>
      <c r="BC6" s="613"/>
      <c r="BD6" s="613"/>
      <c r="BE6" s="613"/>
      <c r="BF6" s="614"/>
      <c r="BG6" s="615">
        <v>653716</v>
      </c>
      <c r="BH6" s="616"/>
      <c r="BI6" s="616"/>
      <c r="BJ6" s="616"/>
      <c r="BK6" s="616"/>
      <c r="BL6" s="616"/>
      <c r="BM6" s="616"/>
      <c r="BN6" s="617"/>
      <c r="BO6" s="657">
        <v>100</v>
      </c>
      <c r="BP6" s="657"/>
      <c r="BQ6" s="657"/>
      <c r="BR6" s="657"/>
      <c r="BS6" s="658">
        <v>23791</v>
      </c>
      <c r="BT6" s="658"/>
      <c r="BU6" s="658"/>
      <c r="BV6" s="658"/>
      <c r="BW6" s="658"/>
      <c r="BX6" s="658"/>
      <c r="BY6" s="658"/>
      <c r="BZ6" s="658"/>
      <c r="CA6" s="658"/>
      <c r="CB6" s="692"/>
      <c r="CD6" s="670" t="s">
        <v>165</v>
      </c>
      <c r="CE6" s="671"/>
      <c r="CF6" s="671"/>
      <c r="CG6" s="671"/>
      <c r="CH6" s="671"/>
      <c r="CI6" s="671"/>
      <c r="CJ6" s="671"/>
      <c r="CK6" s="671"/>
      <c r="CL6" s="671"/>
      <c r="CM6" s="671"/>
      <c r="CN6" s="671"/>
      <c r="CO6" s="671"/>
      <c r="CP6" s="671"/>
      <c r="CQ6" s="672"/>
      <c r="CR6" s="615">
        <v>71302</v>
      </c>
      <c r="CS6" s="616"/>
      <c r="CT6" s="616"/>
      <c r="CU6" s="616"/>
      <c r="CV6" s="616"/>
      <c r="CW6" s="616"/>
      <c r="CX6" s="616"/>
      <c r="CY6" s="617"/>
      <c r="CZ6" s="697">
        <v>1.1000000000000001</v>
      </c>
      <c r="DA6" s="680"/>
      <c r="DB6" s="680"/>
      <c r="DC6" s="699"/>
      <c r="DD6" s="621" t="s">
        <v>62</v>
      </c>
      <c r="DE6" s="616"/>
      <c r="DF6" s="616"/>
      <c r="DG6" s="616"/>
      <c r="DH6" s="616"/>
      <c r="DI6" s="616"/>
      <c r="DJ6" s="616"/>
      <c r="DK6" s="616"/>
      <c r="DL6" s="616"/>
      <c r="DM6" s="616"/>
      <c r="DN6" s="616"/>
      <c r="DO6" s="616"/>
      <c r="DP6" s="617"/>
      <c r="DQ6" s="621">
        <v>71302</v>
      </c>
      <c r="DR6" s="616"/>
      <c r="DS6" s="616"/>
      <c r="DT6" s="616"/>
      <c r="DU6" s="616"/>
      <c r="DV6" s="616"/>
      <c r="DW6" s="616"/>
      <c r="DX6" s="616"/>
      <c r="DY6" s="616"/>
      <c r="DZ6" s="616"/>
      <c r="EA6" s="616"/>
      <c r="EB6" s="616"/>
      <c r="EC6" s="656"/>
    </row>
    <row r="7" spans="2:143" ht="11.25" customHeight="1" x14ac:dyDescent="0.15">
      <c r="B7" s="612" t="s">
        <v>166</v>
      </c>
      <c r="C7" s="613"/>
      <c r="D7" s="613"/>
      <c r="E7" s="613"/>
      <c r="F7" s="613"/>
      <c r="G7" s="613"/>
      <c r="H7" s="613"/>
      <c r="I7" s="613"/>
      <c r="J7" s="613"/>
      <c r="K7" s="613"/>
      <c r="L7" s="613"/>
      <c r="M7" s="613"/>
      <c r="N7" s="613"/>
      <c r="O7" s="613"/>
      <c r="P7" s="613"/>
      <c r="Q7" s="614"/>
      <c r="R7" s="615">
        <v>306</v>
      </c>
      <c r="S7" s="616"/>
      <c r="T7" s="616"/>
      <c r="U7" s="616"/>
      <c r="V7" s="616"/>
      <c r="W7" s="616"/>
      <c r="X7" s="616"/>
      <c r="Y7" s="617"/>
      <c r="Z7" s="657">
        <v>0</v>
      </c>
      <c r="AA7" s="657"/>
      <c r="AB7" s="657"/>
      <c r="AC7" s="657"/>
      <c r="AD7" s="658">
        <v>306</v>
      </c>
      <c r="AE7" s="658"/>
      <c r="AF7" s="658"/>
      <c r="AG7" s="658"/>
      <c r="AH7" s="658"/>
      <c r="AI7" s="658"/>
      <c r="AJ7" s="658"/>
      <c r="AK7" s="658"/>
      <c r="AL7" s="618">
        <v>0</v>
      </c>
      <c r="AM7" s="619"/>
      <c r="AN7" s="619"/>
      <c r="AO7" s="659"/>
      <c r="AP7" s="612" t="s">
        <v>167</v>
      </c>
      <c r="AQ7" s="613"/>
      <c r="AR7" s="613"/>
      <c r="AS7" s="613"/>
      <c r="AT7" s="613"/>
      <c r="AU7" s="613"/>
      <c r="AV7" s="613"/>
      <c r="AW7" s="613"/>
      <c r="AX7" s="613"/>
      <c r="AY7" s="613"/>
      <c r="AZ7" s="613"/>
      <c r="BA7" s="613"/>
      <c r="BB7" s="613"/>
      <c r="BC7" s="613"/>
      <c r="BD7" s="613"/>
      <c r="BE7" s="613"/>
      <c r="BF7" s="614"/>
      <c r="BG7" s="615">
        <v>216919</v>
      </c>
      <c r="BH7" s="616"/>
      <c r="BI7" s="616"/>
      <c r="BJ7" s="616"/>
      <c r="BK7" s="616"/>
      <c r="BL7" s="616"/>
      <c r="BM7" s="616"/>
      <c r="BN7" s="617"/>
      <c r="BO7" s="657">
        <v>33.200000000000003</v>
      </c>
      <c r="BP7" s="657"/>
      <c r="BQ7" s="657"/>
      <c r="BR7" s="657"/>
      <c r="BS7" s="658" t="s">
        <v>62</v>
      </c>
      <c r="BT7" s="658"/>
      <c r="BU7" s="658"/>
      <c r="BV7" s="658"/>
      <c r="BW7" s="658"/>
      <c r="BX7" s="658"/>
      <c r="BY7" s="658"/>
      <c r="BZ7" s="658"/>
      <c r="CA7" s="658"/>
      <c r="CB7" s="692"/>
      <c r="CD7" s="612" t="s">
        <v>168</v>
      </c>
      <c r="CE7" s="613"/>
      <c r="CF7" s="613"/>
      <c r="CG7" s="613"/>
      <c r="CH7" s="613"/>
      <c r="CI7" s="613"/>
      <c r="CJ7" s="613"/>
      <c r="CK7" s="613"/>
      <c r="CL7" s="613"/>
      <c r="CM7" s="613"/>
      <c r="CN7" s="613"/>
      <c r="CO7" s="613"/>
      <c r="CP7" s="613"/>
      <c r="CQ7" s="614"/>
      <c r="CR7" s="615">
        <v>891373</v>
      </c>
      <c r="CS7" s="616"/>
      <c r="CT7" s="616"/>
      <c r="CU7" s="616"/>
      <c r="CV7" s="616"/>
      <c r="CW7" s="616"/>
      <c r="CX7" s="616"/>
      <c r="CY7" s="617"/>
      <c r="CZ7" s="657">
        <v>13.3</v>
      </c>
      <c r="DA7" s="657"/>
      <c r="DB7" s="657"/>
      <c r="DC7" s="657"/>
      <c r="DD7" s="621">
        <v>63324</v>
      </c>
      <c r="DE7" s="616"/>
      <c r="DF7" s="616"/>
      <c r="DG7" s="616"/>
      <c r="DH7" s="616"/>
      <c r="DI7" s="616"/>
      <c r="DJ7" s="616"/>
      <c r="DK7" s="616"/>
      <c r="DL7" s="616"/>
      <c r="DM7" s="616"/>
      <c r="DN7" s="616"/>
      <c r="DO7" s="616"/>
      <c r="DP7" s="617"/>
      <c r="DQ7" s="621">
        <v>699798</v>
      </c>
      <c r="DR7" s="616"/>
      <c r="DS7" s="616"/>
      <c r="DT7" s="616"/>
      <c r="DU7" s="616"/>
      <c r="DV7" s="616"/>
      <c r="DW7" s="616"/>
      <c r="DX7" s="616"/>
      <c r="DY7" s="616"/>
      <c r="DZ7" s="616"/>
      <c r="EA7" s="616"/>
      <c r="EB7" s="616"/>
      <c r="EC7" s="656"/>
    </row>
    <row r="8" spans="2:143" ht="11.25" customHeight="1" x14ac:dyDescent="0.15">
      <c r="B8" s="612" t="s">
        <v>169</v>
      </c>
      <c r="C8" s="613"/>
      <c r="D8" s="613"/>
      <c r="E8" s="613"/>
      <c r="F8" s="613"/>
      <c r="G8" s="613"/>
      <c r="H8" s="613"/>
      <c r="I8" s="613"/>
      <c r="J8" s="613"/>
      <c r="K8" s="613"/>
      <c r="L8" s="613"/>
      <c r="M8" s="613"/>
      <c r="N8" s="613"/>
      <c r="O8" s="613"/>
      <c r="P8" s="613"/>
      <c r="Q8" s="614"/>
      <c r="R8" s="615">
        <v>2974</v>
      </c>
      <c r="S8" s="616"/>
      <c r="T8" s="616"/>
      <c r="U8" s="616"/>
      <c r="V8" s="616"/>
      <c r="W8" s="616"/>
      <c r="X8" s="616"/>
      <c r="Y8" s="617"/>
      <c r="Z8" s="657">
        <v>0</v>
      </c>
      <c r="AA8" s="657"/>
      <c r="AB8" s="657"/>
      <c r="AC8" s="657"/>
      <c r="AD8" s="658">
        <v>2974</v>
      </c>
      <c r="AE8" s="658"/>
      <c r="AF8" s="658"/>
      <c r="AG8" s="658"/>
      <c r="AH8" s="658"/>
      <c r="AI8" s="658"/>
      <c r="AJ8" s="658"/>
      <c r="AK8" s="658"/>
      <c r="AL8" s="618">
        <v>0.1</v>
      </c>
      <c r="AM8" s="619"/>
      <c r="AN8" s="619"/>
      <c r="AO8" s="659"/>
      <c r="AP8" s="612" t="s">
        <v>170</v>
      </c>
      <c r="AQ8" s="613"/>
      <c r="AR8" s="613"/>
      <c r="AS8" s="613"/>
      <c r="AT8" s="613"/>
      <c r="AU8" s="613"/>
      <c r="AV8" s="613"/>
      <c r="AW8" s="613"/>
      <c r="AX8" s="613"/>
      <c r="AY8" s="613"/>
      <c r="AZ8" s="613"/>
      <c r="BA8" s="613"/>
      <c r="BB8" s="613"/>
      <c r="BC8" s="613"/>
      <c r="BD8" s="613"/>
      <c r="BE8" s="613"/>
      <c r="BF8" s="614"/>
      <c r="BG8" s="615">
        <v>12094</v>
      </c>
      <c r="BH8" s="616"/>
      <c r="BI8" s="616"/>
      <c r="BJ8" s="616"/>
      <c r="BK8" s="616"/>
      <c r="BL8" s="616"/>
      <c r="BM8" s="616"/>
      <c r="BN8" s="617"/>
      <c r="BO8" s="657">
        <v>1.9</v>
      </c>
      <c r="BP8" s="657"/>
      <c r="BQ8" s="657"/>
      <c r="BR8" s="657"/>
      <c r="BS8" s="658" t="s">
        <v>62</v>
      </c>
      <c r="BT8" s="658"/>
      <c r="BU8" s="658"/>
      <c r="BV8" s="658"/>
      <c r="BW8" s="658"/>
      <c r="BX8" s="658"/>
      <c r="BY8" s="658"/>
      <c r="BZ8" s="658"/>
      <c r="CA8" s="658"/>
      <c r="CB8" s="692"/>
      <c r="CD8" s="612" t="s">
        <v>171</v>
      </c>
      <c r="CE8" s="613"/>
      <c r="CF8" s="613"/>
      <c r="CG8" s="613"/>
      <c r="CH8" s="613"/>
      <c r="CI8" s="613"/>
      <c r="CJ8" s="613"/>
      <c r="CK8" s="613"/>
      <c r="CL8" s="613"/>
      <c r="CM8" s="613"/>
      <c r="CN8" s="613"/>
      <c r="CO8" s="613"/>
      <c r="CP8" s="613"/>
      <c r="CQ8" s="614"/>
      <c r="CR8" s="615">
        <v>1506354</v>
      </c>
      <c r="CS8" s="616"/>
      <c r="CT8" s="616"/>
      <c r="CU8" s="616"/>
      <c r="CV8" s="616"/>
      <c r="CW8" s="616"/>
      <c r="CX8" s="616"/>
      <c r="CY8" s="617"/>
      <c r="CZ8" s="657">
        <v>22.4</v>
      </c>
      <c r="DA8" s="657"/>
      <c r="DB8" s="657"/>
      <c r="DC8" s="657"/>
      <c r="DD8" s="621">
        <v>988</v>
      </c>
      <c r="DE8" s="616"/>
      <c r="DF8" s="616"/>
      <c r="DG8" s="616"/>
      <c r="DH8" s="616"/>
      <c r="DI8" s="616"/>
      <c r="DJ8" s="616"/>
      <c r="DK8" s="616"/>
      <c r="DL8" s="616"/>
      <c r="DM8" s="616"/>
      <c r="DN8" s="616"/>
      <c r="DO8" s="616"/>
      <c r="DP8" s="617"/>
      <c r="DQ8" s="621">
        <v>983466</v>
      </c>
      <c r="DR8" s="616"/>
      <c r="DS8" s="616"/>
      <c r="DT8" s="616"/>
      <c r="DU8" s="616"/>
      <c r="DV8" s="616"/>
      <c r="DW8" s="616"/>
      <c r="DX8" s="616"/>
      <c r="DY8" s="616"/>
      <c r="DZ8" s="616"/>
      <c r="EA8" s="616"/>
      <c r="EB8" s="616"/>
      <c r="EC8" s="656"/>
    </row>
    <row r="9" spans="2:143" ht="11.25" customHeight="1" x14ac:dyDescent="0.15">
      <c r="B9" s="612" t="s">
        <v>172</v>
      </c>
      <c r="C9" s="613"/>
      <c r="D9" s="613"/>
      <c r="E9" s="613"/>
      <c r="F9" s="613"/>
      <c r="G9" s="613"/>
      <c r="H9" s="613"/>
      <c r="I9" s="613"/>
      <c r="J9" s="613"/>
      <c r="K9" s="613"/>
      <c r="L9" s="613"/>
      <c r="M9" s="613"/>
      <c r="N9" s="613"/>
      <c r="O9" s="613"/>
      <c r="P9" s="613"/>
      <c r="Q9" s="614"/>
      <c r="R9" s="615">
        <v>3431</v>
      </c>
      <c r="S9" s="616"/>
      <c r="T9" s="616"/>
      <c r="U9" s="616"/>
      <c r="V9" s="616"/>
      <c r="W9" s="616"/>
      <c r="X9" s="616"/>
      <c r="Y9" s="617"/>
      <c r="Z9" s="657">
        <v>0.1</v>
      </c>
      <c r="AA9" s="657"/>
      <c r="AB9" s="657"/>
      <c r="AC9" s="657"/>
      <c r="AD9" s="658">
        <v>3431</v>
      </c>
      <c r="AE9" s="658"/>
      <c r="AF9" s="658"/>
      <c r="AG9" s="658"/>
      <c r="AH9" s="658"/>
      <c r="AI9" s="658"/>
      <c r="AJ9" s="658"/>
      <c r="AK9" s="658"/>
      <c r="AL9" s="618">
        <v>0.1</v>
      </c>
      <c r="AM9" s="619"/>
      <c r="AN9" s="619"/>
      <c r="AO9" s="659"/>
      <c r="AP9" s="612" t="s">
        <v>173</v>
      </c>
      <c r="AQ9" s="613"/>
      <c r="AR9" s="613"/>
      <c r="AS9" s="613"/>
      <c r="AT9" s="613"/>
      <c r="AU9" s="613"/>
      <c r="AV9" s="613"/>
      <c r="AW9" s="613"/>
      <c r="AX9" s="613"/>
      <c r="AY9" s="613"/>
      <c r="AZ9" s="613"/>
      <c r="BA9" s="613"/>
      <c r="BB9" s="613"/>
      <c r="BC9" s="613"/>
      <c r="BD9" s="613"/>
      <c r="BE9" s="613"/>
      <c r="BF9" s="614"/>
      <c r="BG9" s="615">
        <v>182747</v>
      </c>
      <c r="BH9" s="616"/>
      <c r="BI9" s="616"/>
      <c r="BJ9" s="616"/>
      <c r="BK9" s="616"/>
      <c r="BL9" s="616"/>
      <c r="BM9" s="616"/>
      <c r="BN9" s="617"/>
      <c r="BO9" s="657">
        <v>28</v>
      </c>
      <c r="BP9" s="657"/>
      <c r="BQ9" s="657"/>
      <c r="BR9" s="657"/>
      <c r="BS9" s="658" t="s">
        <v>62</v>
      </c>
      <c r="BT9" s="658"/>
      <c r="BU9" s="658"/>
      <c r="BV9" s="658"/>
      <c r="BW9" s="658"/>
      <c r="BX9" s="658"/>
      <c r="BY9" s="658"/>
      <c r="BZ9" s="658"/>
      <c r="CA9" s="658"/>
      <c r="CB9" s="692"/>
      <c r="CD9" s="612" t="s">
        <v>174</v>
      </c>
      <c r="CE9" s="613"/>
      <c r="CF9" s="613"/>
      <c r="CG9" s="613"/>
      <c r="CH9" s="613"/>
      <c r="CI9" s="613"/>
      <c r="CJ9" s="613"/>
      <c r="CK9" s="613"/>
      <c r="CL9" s="613"/>
      <c r="CM9" s="613"/>
      <c r="CN9" s="613"/>
      <c r="CO9" s="613"/>
      <c r="CP9" s="613"/>
      <c r="CQ9" s="614"/>
      <c r="CR9" s="615">
        <v>806830</v>
      </c>
      <c r="CS9" s="616"/>
      <c r="CT9" s="616"/>
      <c r="CU9" s="616"/>
      <c r="CV9" s="616"/>
      <c r="CW9" s="616"/>
      <c r="CX9" s="616"/>
      <c r="CY9" s="617"/>
      <c r="CZ9" s="657">
        <v>12</v>
      </c>
      <c r="DA9" s="657"/>
      <c r="DB9" s="657"/>
      <c r="DC9" s="657"/>
      <c r="DD9" s="621" t="s">
        <v>62</v>
      </c>
      <c r="DE9" s="616"/>
      <c r="DF9" s="616"/>
      <c r="DG9" s="616"/>
      <c r="DH9" s="616"/>
      <c r="DI9" s="616"/>
      <c r="DJ9" s="616"/>
      <c r="DK9" s="616"/>
      <c r="DL9" s="616"/>
      <c r="DM9" s="616"/>
      <c r="DN9" s="616"/>
      <c r="DO9" s="616"/>
      <c r="DP9" s="617"/>
      <c r="DQ9" s="621">
        <v>759882</v>
      </c>
      <c r="DR9" s="616"/>
      <c r="DS9" s="616"/>
      <c r="DT9" s="616"/>
      <c r="DU9" s="616"/>
      <c r="DV9" s="616"/>
      <c r="DW9" s="616"/>
      <c r="DX9" s="616"/>
      <c r="DY9" s="616"/>
      <c r="DZ9" s="616"/>
      <c r="EA9" s="616"/>
      <c r="EB9" s="616"/>
      <c r="EC9" s="656"/>
    </row>
    <row r="10" spans="2:143" ht="11.25" customHeight="1" x14ac:dyDescent="0.15">
      <c r="B10" s="612" t="s">
        <v>175</v>
      </c>
      <c r="C10" s="613"/>
      <c r="D10" s="613"/>
      <c r="E10" s="613"/>
      <c r="F10" s="613"/>
      <c r="G10" s="613"/>
      <c r="H10" s="613"/>
      <c r="I10" s="613"/>
      <c r="J10" s="613"/>
      <c r="K10" s="613"/>
      <c r="L10" s="613"/>
      <c r="M10" s="613"/>
      <c r="N10" s="613"/>
      <c r="O10" s="613"/>
      <c r="P10" s="613"/>
      <c r="Q10" s="614"/>
      <c r="R10" s="615" t="s">
        <v>62</v>
      </c>
      <c r="S10" s="616"/>
      <c r="T10" s="616"/>
      <c r="U10" s="616"/>
      <c r="V10" s="616"/>
      <c r="W10" s="616"/>
      <c r="X10" s="616"/>
      <c r="Y10" s="617"/>
      <c r="Z10" s="657" t="s">
        <v>62</v>
      </c>
      <c r="AA10" s="657"/>
      <c r="AB10" s="657"/>
      <c r="AC10" s="657"/>
      <c r="AD10" s="658" t="s">
        <v>62</v>
      </c>
      <c r="AE10" s="658"/>
      <c r="AF10" s="658"/>
      <c r="AG10" s="658"/>
      <c r="AH10" s="658"/>
      <c r="AI10" s="658"/>
      <c r="AJ10" s="658"/>
      <c r="AK10" s="658"/>
      <c r="AL10" s="618" t="s">
        <v>62</v>
      </c>
      <c r="AM10" s="619"/>
      <c r="AN10" s="619"/>
      <c r="AO10" s="659"/>
      <c r="AP10" s="612" t="s">
        <v>176</v>
      </c>
      <c r="AQ10" s="613"/>
      <c r="AR10" s="613"/>
      <c r="AS10" s="613"/>
      <c r="AT10" s="613"/>
      <c r="AU10" s="613"/>
      <c r="AV10" s="613"/>
      <c r="AW10" s="613"/>
      <c r="AX10" s="613"/>
      <c r="AY10" s="613"/>
      <c r="AZ10" s="613"/>
      <c r="BA10" s="613"/>
      <c r="BB10" s="613"/>
      <c r="BC10" s="613"/>
      <c r="BD10" s="613"/>
      <c r="BE10" s="613"/>
      <c r="BF10" s="614"/>
      <c r="BG10" s="615">
        <v>14400</v>
      </c>
      <c r="BH10" s="616"/>
      <c r="BI10" s="616"/>
      <c r="BJ10" s="616"/>
      <c r="BK10" s="616"/>
      <c r="BL10" s="616"/>
      <c r="BM10" s="616"/>
      <c r="BN10" s="617"/>
      <c r="BO10" s="657">
        <v>2.2000000000000002</v>
      </c>
      <c r="BP10" s="657"/>
      <c r="BQ10" s="657"/>
      <c r="BR10" s="657"/>
      <c r="BS10" s="658" t="s">
        <v>62</v>
      </c>
      <c r="BT10" s="658"/>
      <c r="BU10" s="658"/>
      <c r="BV10" s="658"/>
      <c r="BW10" s="658"/>
      <c r="BX10" s="658"/>
      <c r="BY10" s="658"/>
      <c r="BZ10" s="658"/>
      <c r="CA10" s="658"/>
      <c r="CB10" s="692"/>
      <c r="CD10" s="612" t="s">
        <v>177</v>
      </c>
      <c r="CE10" s="613"/>
      <c r="CF10" s="613"/>
      <c r="CG10" s="613"/>
      <c r="CH10" s="613"/>
      <c r="CI10" s="613"/>
      <c r="CJ10" s="613"/>
      <c r="CK10" s="613"/>
      <c r="CL10" s="613"/>
      <c r="CM10" s="613"/>
      <c r="CN10" s="613"/>
      <c r="CO10" s="613"/>
      <c r="CP10" s="613"/>
      <c r="CQ10" s="614"/>
      <c r="CR10" s="615" t="s">
        <v>62</v>
      </c>
      <c r="CS10" s="616"/>
      <c r="CT10" s="616"/>
      <c r="CU10" s="616"/>
      <c r="CV10" s="616"/>
      <c r="CW10" s="616"/>
      <c r="CX10" s="616"/>
      <c r="CY10" s="617"/>
      <c r="CZ10" s="657" t="s">
        <v>62</v>
      </c>
      <c r="DA10" s="657"/>
      <c r="DB10" s="657"/>
      <c r="DC10" s="657"/>
      <c r="DD10" s="621" t="s">
        <v>62</v>
      </c>
      <c r="DE10" s="616"/>
      <c r="DF10" s="616"/>
      <c r="DG10" s="616"/>
      <c r="DH10" s="616"/>
      <c r="DI10" s="616"/>
      <c r="DJ10" s="616"/>
      <c r="DK10" s="616"/>
      <c r="DL10" s="616"/>
      <c r="DM10" s="616"/>
      <c r="DN10" s="616"/>
      <c r="DO10" s="616"/>
      <c r="DP10" s="617"/>
      <c r="DQ10" s="621" t="s">
        <v>62</v>
      </c>
      <c r="DR10" s="616"/>
      <c r="DS10" s="616"/>
      <c r="DT10" s="616"/>
      <c r="DU10" s="616"/>
      <c r="DV10" s="616"/>
      <c r="DW10" s="616"/>
      <c r="DX10" s="616"/>
      <c r="DY10" s="616"/>
      <c r="DZ10" s="616"/>
      <c r="EA10" s="616"/>
      <c r="EB10" s="616"/>
      <c r="EC10" s="656"/>
    </row>
    <row r="11" spans="2:143" ht="11.25" customHeight="1" x14ac:dyDescent="0.15">
      <c r="B11" s="612" t="s">
        <v>178</v>
      </c>
      <c r="C11" s="613"/>
      <c r="D11" s="613"/>
      <c r="E11" s="613"/>
      <c r="F11" s="613"/>
      <c r="G11" s="613"/>
      <c r="H11" s="613"/>
      <c r="I11" s="613"/>
      <c r="J11" s="613"/>
      <c r="K11" s="613"/>
      <c r="L11" s="613"/>
      <c r="M11" s="613"/>
      <c r="N11" s="613"/>
      <c r="O11" s="613"/>
      <c r="P11" s="613"/>
      <c r="Q11" s="614"/>
      <c r="R11" s="615">
        <v>152980</v>
      </c>
      <c r="S11" s="616"/>
      <c r="T11" s="616"/>
      <c r="U11" s="616"/>
      <c r="V11" s="616"/>
      <c r="W11" s="616"/>
      <c r="X11" s="616"/>
      <c r="Y11" s="617"/>
      <c r="Z11" s="618">
        <v>2.2000000000000002</v>
      </c>
      <c r="AA11" s="619"/>
      <c r="AB11" s="619"/>
      <c r="AC11" s="620"/>
      <c r="AD11" s="621">
        <v>152980</v>
      </c>
      <c r="AE11" s="616"/>
      <c r="AF11" s="616"/>
      <c r="AG11" s="616"/>
      <c r="AH11" s="616"/>
      <c r="AI11" s="616"/>
      <c r="AJ11" s="616"/>
      <c r="AK11" s="617"/>
      <c r="AL11" s="618">
        <v>3.8</v>
      </c>
      <c r="AM11" s="619"/>
      <c r="AN11" s="619"/>
      <c r="AO11" s="659"/>
      <c r="AP11" s="612" t="s">
        <v>179</v>
      </c>
      <c r="AQ11" s="613"/>
      <c r="AR11" s="613"/>
      <c r="AS11" s="613"/>
      <c r="AT11" s="613"/>
      <c r="AU11" s="613"/>
      <c r="AV11" s="613"/>
      <c r="AW11" s="613"/>
      <c r="AX11" s="613"/>
      <c r="AY11" s="613"/>
      <c r="AZ11" s="613"/>
      <c r="BA11" s="613"/>
      <c r="BB11" s="613"/>
      <c r="BC11" s="613"/>
      <c r="BD11" s="613"/>
      <c r="BE11" s="613"/>
      <c r="BF11" s="614"/>
      <c r="BG11" s="615">
        <v>7678</v>
      </c>
      <c r="BH11" s="616"/>
      <c r="BI11" s="616"/>
      <c r="BJ11" s="616"/>
      <c r="BK11" s="616"/>
      <c r="BL11" s="616"/>
      <c r="BM11" s="616"/>
      <c r="BN11" s="617"/>
      <c r="BO11" s="657">
        <v>1.2</v>
      </c>
      <c r="BP11" s="657"/>
      <c r="BQ11" s="657"/>
      <c r="BR11" s="657"/>
      <c r="BS11" s="658" t="s">
        <v>62</v>
      </c>
      <c r="BT11" s="658"/>
      <c r="BU11" s="658"/>
      <c r="BV11" s="658"/>
      <c r="BW11" s="658"/>
      <c r="BX11" s="658"/>
      <c r="BY11" s="658"/>
      <c r="BZ11" s="658"/>
      <c r="CA11" s="658"/>
      <c r="CB11" s="692"/>
      <c r="CD11" s="612" t="s">
        <v>180</v>
      </c>
      <c r="CE11" s="613"/>
      <c r="CF11" s="613"/>
      <c r="CG11" s="613"/>
      <c r="CH11" s="613"/>
      <c r="CI11" s="613"/>
      <c r="CJ11" s="613"/>
      <c r="CK11" s="613"/>
      <c r="CL11" s="613"/>
      <c r="CM11" s="613"/>
      <c r="CN11" s="613"/>
      <c r="CO11" s="613"/>
      <c r="CP11" s="613"/>
      <c r="CQ11" s="614"/>
      <c r="CR11" s="615">
        <v>597890</v>
      </c>
      <c r="CS11" s="616"/>
      <c r="CT11" s="616"/>
      <c r="CU11" s="616"/>
      <c r="CV11" s="616"/>
      <c r="CW11" s="616"/>
      <c r="CX11" s="616"/>
      <c r="CY11" s="617"/>
      <c r="CZ11" s="657">
        <v>8.9</v>
      </c>
      <c r="DA11" s="657"/>
      <c r="DB11" s="657"/>
      <c r="DC11" s="657"/>
      <c r="DD11" s="621">
        <v>236600</v>
      </c>
      <c r="DE11" s="616"/>
      <c r="DF11" s="616"/>
      <c r="DG11" s="616"/>
      <c r="DH11" s="616"/>
      <c r="DI11" s="616"/>
      <c r="DJ11" s="616"/>
      <c r="DK11" s="616"/>
      <c r="DL11" s="616"/>
      <c r="DM11" s="616"/>
      <c r="DN11" s="616"/>
      <c r="DO11" s="616"/>
      <c r="DP11" s="617"/>
      <c r="DQ11" s="621">
        <v>322173</v>
      </c>
      <c r="DR11" s="616"/>
      <c r="DS11" s="616"/>
      <c r="DT11" s="616"/>
      <c r="DU11" s="616"/>
      <c r="DV11" s="616"/>
      <c r="DW11" s="616"/>
      <c r="DX11" s="616"/>
      <c r="DY11" s="616"/>
      <c r="DZ11" s="616"/>
      <c r="EA11" s="616"/>
      <c r="EB11" s="616"/>
      <c r="EC11" s="656"/>
    </row>
    <row r="12" spans="2:143" ht="11.25" customHeight="1" x14ac:dyDescent="0.15">
      <c r="B12" s="612" t="s">
        <v>181</v>
      </c>
      <c r="C12" s="613"/>
      <c r="D12" s="613"/>
      <c r="E12" s="613"/>
      <c r="F12" s="613"/>
      <c r="G12" s="613"/>
      <c r="H12" s="613"/>
      <c r="I12" s="613"/>
      <c r="J12" s="613"/>
      <c r="K12" s="613"/>
      <c r="L12" s="613"/>
      <c r="M12" s="613"/>
      <c r="N12" s="613"/>
      <c r="O12" s="613"/>
      <c r="P12" s="613"/>
      <c r="Q12" s="614"/>
      <c r="R12" s="615" t="s">
        <v>62</v>
      </c>
      <c r="S12" s="616"/>
      <c r="T12" s="616"/>
      <c r="U12" s="616"/>
      <c r="V12" s="616"/>
      <c r="W12" s="616"/>
      <c r="X12" s="616"/>
      <c r="Y12" s="617"/>
      <c r="Z12" s="657" t="s">
        <v>62</v>
      </c>
      <c r="AA12" s="657"/>
      <c r="AB12" s="657"/>
      <c r="AC12" s="657"/>
      <c r="AD12" s="658" t="s">
        <v>62</v>
      </c>
      <c r="AE12" s="658"/>
      <c r="AF12" s="658"/>
      <c r="AG12" s="658"/>
      <c r="AH12" s="658"/>
      <c r="AI12" s="658"/>
      <c r="AJ12" s="658"/>
      <c r="AK12" s="658"/>
      <c r="AL12" s="618" t="s">
        <v>62</v>
      </c>
      <c r="AM12" s="619"/>
      <c r="AN12" s="619"/>
      <c r="AO12" s="659"/>
      <c r="AP12" s="612" t="s">
        <v>182</v>
      </c>
      <c r="AQ12" s="613"/>
      <c r="AR12" s="613"/>
      <c r="AS12" s="613"/>
      <c r="AT12" s="613"/>
      <c r="AU12" s="613"/>
      <c r="AV12" s="613"/>
      <c r="AW12" s="613"/>
      <c r="AX12" s="613"/>
      <c r="AY12" s="613"/>
      <c r="AZ12" s="613"/>
      <c r="BA12" s="613"/>
      <c r="BB12" s="613"/>
      <c r="BC12" s="613"/>
      <c r="BD12" s="613"/>
      <c r="BE12" s="613"/>
      <c r="BF12" s="614"/>
      <c r="BG12" s="615">
        <v>370132</v>
      </c>
      <c r="BH12" s="616"/>
      <c r="BI12" s="616"/>
      <c r="BJ12" s="616"/>
      <c r="BK12" s="616"/>
      <c r="BL12" s="616"/>
      <c r="BM12" s="616"/>
      <c r="BN12" s="617"/>
      <c r="BO12" s="657">
        <v>56.6</v>
      </c>
      <c r="BP12" s="657"/>
      <c r="BQ12" s="657"/>
      <c r="BR12" s="657"/>
      <c r="BS12" s="658">
        <v>23791</v>
      </c>
      <c r="BT12" s="658"/>
      <c r="BU12" s="658"/>
      <c r="BV12" s="658"/>
      <c r="BW12" s="658"/>
      <c r="BX12" s="658"/>
      <c r="BY12" s="658"/>
      <c r="BZ12" s="658"/>
      <c r="CA12" s="658"/>
      <c r="CB12" s="692"/>
      <c r="CD12" s="612" t="s">
        <v>183</v>
      </c>
      <c r="CE12" s="613"/>
      <c r="CF12" s="613"/>
      <c r="CG12" s="613"/>
      <c r="CH12" s="613"/>
      <c r="CI12" s="613"/>
      <c r="CJ12" s="613"/>
      <c r="CK12" s="613"/>
      <c r="CL12" s="613"/>
      <c r="CM12" s="613"/>
      <c r="CN12" s="613"/>
      <c r="CO12" s="613"/>
      <c r="CP12" s="613"/>
      <c r="CQ12" s="614"/>
      <c r="CR12" s="615">
        <v>143246</v>
      </c>
      <c r="CS12" s="616"/>
      <c r="CT12" s="616"/>
      <c r="CU12" s="616"/>
      <c r="CV12" s="616"/>
      <c r="CW12" s="616"/>
      <c r="CX12" s="616"/>
      <c r="CY12" s="617"/>
      <c r="CZ12" s="657">
        <v>2.1</v>
      </c>
      <c r="DA12" s="657"/>
      <c r="DB12" s="657"/>
      <c r="DC12" s="657"/>
      <c r="DD12" s="621">
        <v>19025</v>
      </c>
      <c r="DE12" s="616"/>
      <c r="DF12" s="616"/>
      <c r="DG12" s="616"/>
      <c r="DH12" s="616"/>
      <c r="DI12" s="616"/>
      <c r="DJ12" s="616"/>
      <c r="DK12" s="616"/>
      <c r="DL12" s="616"/>
      <c r="DM12" s="616"/>
      <c r="DN12" s="616"/>
      <c r="DO12" s="616"/>
      <c r="DP12" s="617"/>
      <c r="DQ12" s="621">
        <v>58234</v>
      </c>
      <c r="DR12" s="616"/>
      <c r="DS12" s="616"/>
      <c r="DT12" s="616"/>
      <c r="DU12" s="616"/>
      <c r="DV12" s="616"/>
      <c r="DW12" s="616"/>
      <c r="DX12" s="616"/>
      <c r="DY12" s="616"/>
      <c r="DZ12" s="616"/>
      <c r="EA12" s="616"/>
      <c r="EB12" s="616"/>
      <c r="EC12" s="656"/>
    </row>
    <row r="13" spans="2:143" ht="11.25" customHeight="1" x14ac:dyDescent="0.15">
      <c r="B13" s="612" t="s">
        <v>184</v>
      </c>
      <c r="C13" s="613"/>
      <c r="D13" s="613"/>
      <c r="E13" s="613"/>
      <c r="F13" s="613"/>
      <c r="G13" s="613"/>
      <c r="H13" s="613"/>
      <c r="I13" s="613"/>
      <c r="J13" s="613"/>
      <c r="K13" s="613"/>
      <c r="L13" s="613"/>
      <c r="M13" s="613"/>
      <c r="N13" s="613"/>
      <c r="O13" s="613"/>
      <c r="P13" s="613"/>
      <c r="Q13" s="614"/>
      <c r="R13" s="615" t="s">
        <v>62</v>
      </c>
      <c r="S13" s="616"/>
      <c r="T13" s="616"/>
      <c r="U13" s="616"/>
      <c r="V13" s="616"/>
      <c r="W13" s="616"/>
      <c r="X13" s="616"/>
      <c r="Y13" s="617"/>
      <c r="Z13" s="657" t="s">
        <v>62</v>
      </c>
      <c r="AA13" s="657"/>
      <c r="AB13" s="657"/>
      <c r="AC13" s="657"/>
      <c r="AD13" s="658" t="s">
        <v>62</v>
      </c>
      <c r="AE13" s="658"/>
      <c r="AF13" s="658"/>
      <c r="AG13" s="658"/>
      <c r="AH13" s="658"/>
      <c r="AI13" s="658"/>
      <c r="AJ13" s="658"/>
      <c r="AK13" s="658"/>
      <c r="AL13" s="618" t="s">
        <v>62</v>
      </c>
      <c r="AM13" s="619"/>
      <c r="AN13" s="619"/>
      <c r="AO13" s="659"/>
      <c r="AP13" s="612" t="s">
        <v>185</v>
      </c>
      <c r="AQ13" s="613"/>
      <c r="AR13" s="613"/>
      <c r="AS13" s="613"/>
      <c r="AT13" s="613"/>
      <c r="AU13" s="613"/>
      <c r="AV13" s="613"/>
      <c r="AW13" s="613"/>
      <c r="AX13" s="613"/>
      <c r="AY13" s="613"/>
      <c r="AZ13" s="613"/>
      <c r="BA13" s="613"/>
      <c r="BB13" s="613"/>
      <c r="BC13" s="613"/>
      <c r="BD13" s="613"/>
      <c r="BE13" s="613"/>
      <c r="BF13" s="614"/>
      <c r="BG13" s="615">
        <v>357261</v>
      </c>
      <c r="BH13" s="616"/>
      <c r="BI13" s="616"/>
      <c r="BJ13" s="616"/>
      <c r="BK13" s="616"/>
      <c r="BL13" s="616"/>
      <c r="BM13" s="616"/>
      <c r="BN13" s="617"/>
      <c r="BO13" s="657">
        <v>54.7</v>
      </c>
      <c r="BP13" s="657"/>
      <c r="BQ13" s="657"/>
      <c r="BR13" s="657"/>
      <c r="BS13" s="658">
        <v>23791</v>
      </c>
      <c r="BT13" s="658"/>
      <c r="BU13" s="658"/>
      <c r="BV13" s="658"/>
      <c r="BW13" s="658"/>
      <c r="BX13" s="658"/>
      <c r="BY13" s="658"/>
      <c r="BZ13" s="658"/>
      <c r="CA13" s="658"/>
      <c r="CB13" s="692"/>
      <c r="CD13" s="612" t="s">
        <v>186</v>
      </c>
      <c r="CE13" s="613"/>
      <c r="CF13" s="613"/>
      <c r="CG13" s="613"/>
      <c r="CH13" s="613"/>
      <c r="CI13" s="613"/>
      <c r="CJ13" s="613"/>
      <c r="CK13" s="613"/>
      <c r="CL13" s="613"/>
      <c r="CM13" s="613"/>
      <c r="CN13" s="613"/>
      <c r="CO13" s="613"/>
      <c r="CP13" s="613"/>
      <c r="CQ13" s="614"/>
      <c r="CR13" s="615">
        <v>933567</v>
      </c>
      <c r="CS13" s="616"/>
      <c r="CT13" s="616"/>
      <c r="CU13" s="616"/>
      <c r="CV13" s="616"/>
      <c r="CW13" s="616"/>
      <c r="CX13" s="616"/>
      <c r="CY13" s="617"/>
      <c r="CZ13" s="657">
        <v>13.9</v>
      </c>
      <c r="DA13" s="657"/>
      <c r="DB13" s="657"/>
      <c r="DC13" s="657"/>
      <c r="DD13" s="621">
        <v>426347</v>
      </c>
      <c r="DE13" s="616"/>
      <c r="DF13" s="616"/>
      <c r="DG13" s="616"/>
      <c r="DH13" s="616"/>
      <c r="DI13" s="616"/>
      <c r="DJ13" s="616"/>
      <c r="DK13" s="616"/>
      <c r="DL13" s="616"/>
      <c r="DM13" s="616"/>
      <c r="DN13" s="616"/>
      <c r="DO13" s="616"/>
      <c r="DP13" s="617"/>
      <c r="DQ13" s="621">
        <v>527809</v>
      </c>
      <c r="DR13" s="616"/>
      <c r="DS13" s="616"/>
      <c r="DT13" s="616"/>
      <c r="DU13" s="616"/>
      <c r="DV13" s="616"/>
      <c r="DW13" s="616"/>
      <c r="DX13" s="616"/>
      <c r="DY13" s="616"/>
      <c r="DZ13" s="616"/>
      <c r="EA13" s="616"/>
      <c r="EB13" s="616"/>
      <c r="EC13" s="656"/>
    </row>
    <row r="14" spans="2:143" ht="11.25" customHeight="1" x14ac:dyDescent="0.15">
      <c r="B14" s="612" t="s">
        <v>187</v>
      </c>
      <c r="C14" s="613"/>
      <c r="D14" s="613"/>
      <c r="E14" s="613"/>
      <c r="F14" s="613"/>
      <c r="G14" s="613"/>
      <c r="H14" s="613"/>
      <c r="I14" s="613"/>
      <c r="J14" s="613"/>
      <c r="K14" s="613"/>
      <c r="L14" s="613"/>
      <c r="M14" s="613"/>
      <c r="N14" s="613"/>
      <c r="O14" s="613"/>
      <c r="P14" s="613"/>
      <c r="Q14" s="614"/>
      <c r="R14" s="615">
        <v>295</v>
      </c>
      <c r="S14" s="616"/>
      <c r="T14" s="616"/>
      <c r="U14" s="616"/>
      <c r="V14" s="616"/>
      <c r="W14" s="616"/>
      <c r="X14" s="616"/>
      <c r="Y14" s="617"/>
      <c r="Z14" s="657">
        <v>0</v>
      </c>
      <c r="AA14" s="657"/>
      <c r="AB14" s="657"/>
      <c r="AC14" s="657"/>
      <c r="AD14" s="658">
        <v>295</v>
      </c>
      <c r="AE14" s="658"/>
      <c r="AF14" s="658"/>
      <c r="AG14" s="658"/>
      <c r="AH14" s="658"/>
      <c r="AI14" s="658"/>
      <c r="AJ14" s="658"/>
      <c r="AK14" s="658"/>
      <c r="AL14" s="618">
        <v>0</v>
      </c>
      <c r="AM14" s="619"/>
      <c r="AN14" s="619"/>
      <c r="AO14" s="659"/>
      <c r="AP14" s="612" t="s">
        <v>188</v>
      </c>
      <c r="AQ14" s="613"/>
      <c r="AR14" s="613"/>
      <c r="AS14" s="613"/>
      <c r="AT14" s="613"/>
      <c r="AU14" s="613"/>
      <c r="AV14" s="613"/>
      <c r="AW14" s="613"/>
      <c r="AX14" s="613"/>
      <c r="AY14" s="613"/>
      <c r="AZ14" s="613"/>
      <c r="BA14" s="613"/>
      <c r="BB14" s="613"/>
      <c r="BC14" s="613"/>
      <c r="BD14" s="613"/>
      <c r="BE14" s="613"/>
      <c r="BF14" s="614"/>
      <c r="BG14" s="615">
        <v>30276</v>
      </c>
      <c r="BH14" s="616"/>
      <c r="BI14" s="616"/>
      <c r="BJ14" s="616"/>
      <c r="BK14" s="616"/>
      <c r="BL14" s="616"/>
      <c r="BM14" s="616"/>
      <c r="BN14" s="617"/>
      <c r="BO14" s="657">
        <v>4.5999999999999996</v>
      </c>
      <c r="BP14" s="657"/>
      <c r="BQ14" s="657"/>
      <c r="BR14" s="657"/>
      <c r="BS14" s="658" t="s">
        <v>62</v>
      </c>
      <c r="BT14" s="658"/>
      <c r="BU14" s="658"/>
      <c r="BV14" s="658"/>
      <c r="BW14" s="658"/>
      <c r="BX14" s="658"/>
      <c r="BY14" s="658"/>
      <c r="BZ14" s="658"/>
      <c r="CA14" s="658"/>
      <c r="CB14" s="692"/>
      <c r="CD14" s="612" t="s">
        <v>189</v>
      </c>
      <c r="CE14" s="613"/>
      <c r="CF14" s="613"/>
      <c r="CG14" s="613"/>
      <c r="CH14" s="613"/>
      <c r="CI14" s="613"/>
      <c r="CJ14" s="613"/>
      <c r="CK14" s="613"/>
      <c r="CL14" s="613"/>
      <c r="CM14" s="613"/>
      <c r="CN14" s="613"/>
      <c r="CO14" s="613"/>
      <c r="CP14" s="613"/>
      <c r="CQ14" s="614"/>
      <c r="CR14" s="615">
        <v>200792</v>
      </c>
      <c r="CS14" s="616"/>
      <c r="CT14" s="616"/>
      <c r="CU14" s="616"/>
      <c r="CV14" s="616"/>
      <c r="CW14" s="616"/>
      <c r="CX14" s="616"/>
      <c r="CY14" s="617"/>
      <c r="CZ14" s="657">
        <v>3</v>
      </c>
      <c r="DA14" s="657"/>
      <c r="DB14" s="657"/>
      <c r="DC14" s="657"/>
      <c r="DD14" s="621">
        <v>26131</v>
      </c>
      <c r="DE14" s="616"/>
      <c r="DF14" s="616"/>
      <c r="DG14" s="616"/>
      <c r="DH14" s="616"/>
      <c r="DI14" s="616"/>
      <c r="DJ14" s="616"/>
      <c r="DK14" s="616"/>
      <c r="DL14" s="616"/>
      <c r="DM14" s="616"/>
      <c r="DN14" s="616"/>
      <c r="DO14" s="616"/>
      <c r="DP14" s="617"/>
      <c r="DQ14" s="621">
        <v>170455</v>
      </c>
      <c r="DR14" s="616"/>
      <c r="DS14" s="616"/>
      <c r="DT14" s="616"/>
      <c r="DU14" s="616"/>
      <c r="DV14" s="616"/>
      <c r="DW14" s="616"/>
      <c r="DX14" s="616"/>
      <c r="DY14" s="616"/>
      <c r="DZ14" s="616"/>
      <c r="EA14" s="616"/>
      <c r="EB14" s="616"/>
      <c r="EC14" s="656"/>
    </row>
    <row r="15" spans="2:143" ht="11.25" customHeight="1" x14ac:dyDescent="0.15">
      <c r="B15" s="612" t="s">
        <v>190</v>
      </c>
      <c r="C15" s="613"/>
      <c r="D15" s="613"/>
      <c r="E15" s="613"/>
      <c r="F15" s="613"/>
      <c r="G15" s="613"/>
      <c r="H15" s="613"/>
      <c r="I15" s="613"/>
      <c r="J15" s="613"/>
      <c r="K15" s="613"/>
      <c r="L15" s="613"/>
      <c r="M15" s="613"/>
      <c r="N15" s="613"/>
      <c r="O15" s="613"/>
      <c r="P15" s="613"/>
      <c r="Q15" s="614"/>
      <c r="R15" s="615" t="s">
        <v>62</v>
      </c>
      <c r="S15" s="616"/>
      <c r="T15" s="616"/>
      <c r="U15" s="616"/>
      <c r="V15" s="616"/>
      <c r="W15" s="616"/>
      <c r="X15" s="616"/>
      <c r="Y15" s="617"/>
      <c r="Z15" s="657" t="s">
        <v>62</v>
      </c>
      <c r="AA15" s="657"/>
      <c r="AB15" s="657"/>
      <c r="AC15" s="657"/>
      <c r="AD15" s="658" t="s">
        <v>62</v>
      </c>
      <c r="AE15" s="658"/>
      <c r="AF15" s="658"/>
      <c r="AG15" s="658"/>
      <c r="AH15" s="658"/>
      <c r="AI15" s="658"/>
      <c r="AJ15" s="658"/>
      <c r="AK15" s="658"/>
      <c r="AL15" s="618" t="s">
        <v>62</v>
      </c>
      <c r="AM15" s="619"/>
      <c r="AN15" s="619"/>
      <c r="AO15" s="659"/>
      <c r="AP15" s="612" t="s">
        <v>191</v>
      </c>
      <c r="AQ15" s="613"/>
      <c r="AR15" s="613"/>
      <c r="AS15" s="613"/>
      <c r="AT15" s="613"/>
      <c r="AU15" s="613"/>
      <c r="AV15" s="613"/>
      <c r="AW15" s="613"/>
      <c r="AX15" s="613"/>
      <c r="AY15" s="613"/>
      <c r="AZ15" s="613"/>
      <c r="BA15" s="613"/>
      <c r="BB15" s="613"/>
      <c r="BC15" s="613"/>
      <c r="BD15" s="613"/>
      <c r="BE15" s="613"/>
      <c r="BF15" s="614"/>
      <c r="BG15" s="615">
        <v>36389</v>
      </c>
      <c r="BH15" s="616"/>
      <c r="BI15" s="616"/>
      <c r="BJ15" s="616"/>
      <c r="BK15" s="616"/>
      <c r="BL15" s="616"/>
      <c r="BM15" s="616"/>
      <c r="BN15" s="617"/>
      <c r="BO15" s="657">
        <v>5.6</v>
      </c>
      <c r="BP15" s="657"/>
      <c r="BQ15" s="657"/>
      <c r="BR15" s="657"/>
      <c r="BS15" s="658" t="s">
        <v>62</v>
      </c>
      <c r="BT15" s="658"/>
      <c r="BU15" s="658"/>
      <c r="BV15" s="658"/>
      <c r="BW15" s="658"/>
      <c r="BX15" s="658"/>
      <c r="BY15" s="658"/>
      <c r="BZ15" s="658"/>
      <c r="CA15" s="658"/>
      <c r="CB15" s="692"/>
      <c r="CD15" s="612" t="s">
        <v>192</v>
      </c>
      <c r="CE15" s="613"/>
      <c r="CF15" s="613"/>
      <c r="CG15" s="613"/>
      <c r="CH15" s="613"/>
      <c r="CI15" s="613"/>
      <c r="CJ15" s="613"/>
      <c r="CK15" s="613"/>
      <c r="CL15" s="613"/>
      <c r="CM15" s="613"/>
      <c r="CN15" s="613"/>
      <c r="CO15" s="613"/>
      <c r="CP15" s="613"/>
      <c r="CQ15" s="614"/>
      <c r="CR15" s="615">
        <v>717474</v>
      </c>
      <c r="CS15" s="616"/>
      <c r="CT15" s="616"/>
      <c r="CU15" s="616"/>
      <c r="CV15" s="616"/>
      <c r="CW15" s="616"/>
      <c r="CX15" s="616"/>
      <c r="CY15" s="617"/>
      <c r="CZ15" s="657">
        <v>10.7</v>
      </c>
      <c r="DA15" s="657"/>
      <c r="DB15" s="657"/>
      <c r="DC15" s="657"/>
      <c r="DD15" s="621">
        <v>188762</v>
      </c>
      <c r="DE15" s="616"/>
      <c r="DF15" s="616"/>
      <c r="DG15" s="616"/>
      <c r="DH15" s="616"/>
      <c r="DI15" s="616"/>
      <c r="DJ15" s="616"/>
      <c r="DK15" s="616"/>
      <c r="DL15" s="616"/>
      <c r="DM15" s="616"/>
      <c r="DN15" s="616"/>
      <c r="DO15" s="616"/>
      <c r="DP15" s="617"/>
      <c r="DQ15" s="621">
        <v>522243</v>
      </c>
      <c r="DR15" s="616"/>
      <c r="DS15" s="616"/>
      <c r="DT15" s="616"/>
      <c r="DU15" s="616"/>
      <c r="DV15" s="616"/>
      <c r="DW15" s="616"/>
      <c r="DX15" s="616"/>
      <c r="DY15" s="616"/>
      <c r="DZ15" s="616"/>
      <c r="EA15" s="616"/>
      <c r="EB15" s="616"/>
      <c r="EC15" s="656"/>
    </row>
    <row r="16" spans="2:143" ht="11.25" customHeight="1" x14ac:dyDescent="0.15">
      <c r="B16" s="612" t="s">
        <v>193</v>
      </c>
      <c r="C16" s="613"/>
      <c r="D16" s="613"/>
      <c r="E16" s="613"/>
      <c r="F16" s="613"/>
      <c r="G16" s="613"/>
      <c r="H16" s="613"/>
      <c r="I16" s="613"/>
      <c r="J16" s="613"/>
      <c r="K16" s="613"/>
      <c r="L16" s="613"/>
      <c r="M16" s="613"/>
      <c r="N16" s="613"/>
      <c r="O16" s="613"/>
      <c r="P16" s="613"/>
      <c r="Q16" s="614"/>
      <c r="R16" s="615">
        <v>3117</v>
      </c>
      <c r="S16" s="616"/>
      <c r="T16" s="616"/>
      <c r="U16" s="616"/>
      <c r="V16" s="616"/>
      <c r="W16" s="616"/>
      <c r="X16" s="616"/>
      <c r="Y16" s="617"/>
      <c r="Z16" s="657">
        <v>0</v>
      </c>
      <c r="AA16" s="657"/>
      <c r="AB16" s="657"/>
      <c r="AC16" s="657"/>
      <c r="AD16" s="658">
        <v>3117</v>
      </c>
      <c r="AE16" s="658"/>
      <c r="AF16" s="658"/>
      <c r="AG16" s="658"/>
      <c r="AH16" s="658"/>
      <c r="AI16" s="658"/>
      <c r="AJ16" s="658"/>
      <c r="AK16" s="658"/>
      <c r="AL16" s="618">
        <v>0.1</v>
      </c>
      <c r="AM16" s="619"/>
      <c r="AN16" s="619"/>
      <c r="AO16" s="659"/>
      <c r="AP16" s="612" t="s">
        <v>194</v>
      </c>
      <c r="AQ16" s="613"/>
      <c r="AR16" s="613"/>
      <c r="AS16" s="613"/>
      <c r="AT16" s="613"/>
      <c r="AU16" s="613"/>
      <c r="AV16" s="613"/>
      <c r="AW16" s="613"/>
      <c r="AX16" s="613"/>
      <c r="AY16" s="613"/>
      <c r="AZ16" s="613"/>
      <c r="BA16" s="613"/>
      <c r="BB16" s="613"/>
      <c r="BC16" s="613"/>
      <c r="BD16" s="613"/>
      <c r="BE16" s="613"/>
      <c r="BF16" s="614"/>
      <c r="BG16" s="615" t="s">
        <v>62</v>
      </c>
      <c r="BH16" s="616"/>
      <c r="BI16" s="616"/>
      <c r="BJ16" s="616"/>
      <c r="BK16" s="616"/>
      <c r="BL16" s="616"/>
      <c r="BM16" s="616"/>
      <c r="BN16" s="617"/>
      <c r="BO16" s="657" t="s">
        <v>62</v>
      </c>
      <c r="BP16" s="657"/>
      <c r="BQ16" s="657"/>
      <c r="BR16" s="657"/>
      <c r="BS16" s="658" t="s">
        <v>62</v>
      </c>
      <c r="BT16" s="658"/>
      <c r="BU16" s="658"/>
      <c r="BV16" s="658"/>
      <c r="BW16" s="658"/>
      <c r="BX16" s="658"/>
      <c r="BY16" s="658"/>
      <c r="BZ16" s="658"/>
      <c r="CA16" s="658"/>
      <c r="CB16" s="692"/>
      <c r="CD16" s="612" t="s">
        <v>195</v>
      </c>
      <c r="CE16" s="613"/>
      <c r="CF16" s="613"/>
      <c r="CG16" s="613"/>
      <c r="CH16" s="613"/>
      <c r="CI16" s="613"/>
      <c r="CJ16" s="613"/>
      <c r="CK16" s="613"/>
      <c r="CL16" s="613"/>
      <c r="CM16" s="613"/>
      <c r="CN16" s="613"/>
      <c r="CO16" s="613"/>
      <c r="CP16" s="613"/>
      <c r="CQ16" s="614"/>
      <c r="CR16" s="615">
        <v>50234</v>
      </c>
      <c r="CS16" s="616"/>
      <c r="CT16" s="616"/>
      <c r="CU16" s="616"/>
      <c r="CV16" s="616"/>
      <c r="CW16" s="616"/>
      <c r="CX16" s="616"/>
      <c r="CY16" s="617"/>
      <c r="CZ16" s="657">
        <v>0.7</v>
      </c>
      <c r="DA16" s="657"/>
      <c r="DB16" s="657"/>
      <c r="DC16" s="657"/>
      <c r="DD16" s="621" t="s">
        <v>62</v>
      </c>
      <c r="DE16" s="616"/>
      <c r="DF16" s="616"/>
      <c r="DG16" s="616"/>
      <c r="DH16" s="616"/>
      <c r="DI16" s="616"/>
      <c r="DJ16" s="616"/>
      <c r="DK16" s="616"/>
      <c r="DL16" s="616"/>
      <c r="DM16" s="616"/>
      <c r="DN16" s="616"/>
      <c r="DO16" s="616"/>
      <c r="DP16" s="617"/>
      <c r="DQ16" s="621">
        <v>4040</v>
      </c>
      <c r="DR16" s="616"/>
      <c r="DS16" s="616"/>
      <c r="DT16" s="616"/>
      <c r="DU16" s="616"/>
      <c r="DV16" s="616"/>
      <c r="DW16" s="616"/>
      <c r="DX16" s="616"/>
      <c r="DY16" s="616"/>
      <c r="DZ16" s="616"/>
      <c r="EA16" s="616"/>
      <c r="EB16" s="616"/>
      <c r="EC16" s="656"/>
    </row>
    <row r="17" spans="2:133" ht="11.25" customHeight="1" x14ac:dyDescent="0.15">
      <c r="B17" s="612" t="s">
        <v>196</v>
      </c>
      <c r="C17" s="613"/>
      <c r="D17" s="613"/>
      <c r="E17" s="613"/>
      <c r="F17" s="613"/>
      <c r="G17" s="613"/>
      <c r="H17" s="613"/>
      <c r="I17" s="613"/>
      <c r="J17" s="613"/>
      <c r="K17" s="613"/>
      <c r="L17" s="613"/>
      <c r="M17" s="613"/>
      <c r="N17" s="613"/>
      <c r="O17" s="613"/>
      <c r="P17" s="613"/>
      <c r="Q17" s="614"/>
      <c r="R17" s="615">
        <v>10121</v>
      </c>
      <c r="S17" s="616"/>
      <c r="T17" s="616"/>
      <c r="U17" s="616"/>
      <c r="V17" s="616"/>
      <c r="W17" s="616"/>
      <c r="X17" s="616"/>
      <c r="Y17" s="617"/>
      <c r="Z17" s="657">
        <v>0.1</v>
      </c>
      <c r="AA17" s="657"/>
      <c r="AB17" s="657"/>
      <c r="AC17" s="657"/>
      <c r="AD17" s="658">
        <v>10121</v>
      </c>
      <c r="AE17" s="658"/>
      <c r="AF17" s="658"/>
      <c r="AG17" s="658"/>
      <c r="AH17" s="658"/>
      <c r="AI17" s="658"/>
      <c r="AJ17" s="658"/>
      <c r="AK17" s="658"/>
      <c r="AL17" s="618">
        <v>0.2</v>
      </c>
      <c r="AM17" s="619"/>
      <c r="AN17" s="619"/>
      <c r="AO17" s="659"/>
      <c r="AP17" s="612" t="s">
        <v>197</v>
      </c>
      <c r="AQ17" s="613"/>
      <c r="AR17" s="613"/>
      <c r="AS17" s="613"/>
      <c r="AT17" s="613"/>
      <c r="AU17" s="613"/>
      <c r="AV17" s="613"/>
      <c r="AW17" s="613"/>
      <c r="AX17" s="613"/>
      <c r="AY17" s="613"/>
      <c r="AZ17" s="613"/>
      <c r="BA17" s="613"/>
      <c r="BB17" s="613"/>
      <c r="BC17" s="613"/>
      <c r="BD17" s="613"/>
      <c r="BE17" s="613"/>
      <c r="BF17" s="614"/>
      <c r="BG17" s="615" t="s">
        <v>62</v>
      </c>
      <c r="BH17" s="616"/>
      <c r="BI17" s="616"/>
      <c r="BJ17" s="616"/>
      <c r="BK17" s="616"/>
      <c r="BL17" s="616"/>
      <c r="BM17" s="616"/>
      <c r="BN17" s="617"/>
      <c r="BO17" s="657" t="s">
        <v>62</v>
      </c>
      <c r="BP17" s="657"/>
      <c r="BQ17" s="657"/>
      <c r="BR17" s="657"/>
      <c r="BS17" s="658" t="s">
        <v>62</v>
      </c>
      <c r="BT17" s="658"/>
      <c r="BU17" s="658"/>
      <c r="BV17" s="658"/>
      <c r="BW17" s="658"/>
      <c r="BX17" s="658"/>
      <c r="BY17" s="658"/>
      <c r="BZ17" s="658"/>
      <c r="CA17" s="658"/>
      <c r="CB17" s="692"/>
      <c r="CD17" s="612" t="s">
        <v>198</v>
      </c>
      <c r="CE17" s="613"/>
      <c r="CF17" s="613"/>
      <c r="CG17" s="613"/>
      <c r="CH17" s="613"/>
      <c r="CI17" s="613"/>
      <c r="CJ17" s="613"/>
      <c r="CK17" s="613"/>
      <c r="CL17" s="613"/>
      <c r="CM17" s="613"/>
      <c r="CN17" s="613"/>
      <c r="CO17" s="613"/>
      <c r="CP17" s="613"/>
      <c r="CQ17" s="614"/>
      <c r="CR17" s="615">
        <v>804253</v>
      </c>
      <c r="CS17" s="616"/>
      <c r="CT17" s="616"/>
      <c r="CU17" s="616"/>
      <c r="CV17" s="616"/>
      <c r="CW17" s="616"/>
      <c r="CX17" s="616"/>
      <c r="CY17" s="617"/>
      <c r="CZ17" s="657">
        <v>12</v>
      </c>
      <c r="DA17" s="657"/>
      <c r="DB17" s="657"/>
      <c r="DC17" s="657"/>
      <c r="DD17" s="621" t="s">
        <v>62</v>
      </c>
      <c r="DE17" s="616"/>
      <c r="DF17" s="616"/>
      <c r="DG17" s="616"/>
      <c r="DH17" s="616"/>
      <c r="DI17" s="616"/>
      <c r="DJ17" s="616"/>
      <c r="DK17" s="616"/>
      <c r="DL17" s="616"/>
      <c r="DM17" s="616"/>
      <c r="DN17" s="616"/>
      <c r="DO17" s="616"/>
      <c r="DP17" s="617"/>
      <c r="DQ17" s="621">
        <v>754253</v>
      </c>
      <c r="DR17" s="616"/>
      <c r="DS17" s="616"/>
      <c r="DT17" s="616"/>
      <c r="DU17" s="616"/>
      <c r="DV17" s="616"/>
      <c r="DW17" s="616"/>
      <c r="DX17" s="616"/>
      <c r="DY17" s="616"/>
      <c r="DZ17" s="616"/>
      <c r="EA17" s="616"/>
      <c r="EB17" s="616"/>
      <c r="EC17" s="656"/>
    </row>
    <row r="18" spans="2:133" ht="11.25" customHeight="1" x14ac:dyDescent="0.15">
      <c r="B18" s="612" t="s">
        <v>199</v>
      </c>
      <c r="C18" s="613"/>
      <c r="D18" s="613"/>
      <c r="E18" s="613"/>
      <c r="F18" s="613"/>
      <c r="G18" s="613"/>
      <c r="H18" s="613"/>
      <c r="I18" s="613"/>
      <c r="J18" s="613"/>
      <c r="K18" s="613"/>
      <c r="L18" s="613"/>
      <c r="M18" s="613"/>
      <c r="N18" s="613"/>
      <c r="O18" s="613"/>
      <c r="P18" s="613"/>
      <c r="Q18" s="614"/>
      <c r="R18" s="615">
        <v>1472</v>
      </c>
      <c r="S18" s="616"/>
      <c r="T18" s="616"/>
      <c r="U18" s="616"/>
      <c r="V18" s="616"/>
      <c r="W18" s="616"/>
      <c r="X18" s="616"/>
      <c r="Y18" s="617"/>
      <c r="Z18" s="657">
        <v>0</v>
      </c>
      <c r="AA18" s="657"/>
      <c r="AB18" s="657"/>
      <c r="AC18" s="657"/>
      <c r="AD18" s="658">
        <v>1472</v>
      </c>
      <c r="AE18" s="658"/>
      <c r="AF18" s="658"/>
      <c r="AG18" s="658"/>
      <c r="AH18" s="658"/>
      <c r="AI18" s="658"/>
      <c r="AJ18" s="658"/>
      <c r="AK18" s="658"/>
      <c r="AL18" s="618">
        <v>0</v>
      </c>
      <c r="AM18" s="619"/>
      <c r="AN18" s="619"/>
      <c r="AO18" s="659"/>
      <c r="AP18" s="612" t="s">
        <v>200</v>
      </c>
      <c r="AQ18" s="613"/>
      <c r="AR18" s="613"/>
      <c r="AS18" s="613"/>
      <c r="AT18" s="613"/>
      <c r="AU18" s="613"/>
      <c r="AV18" s="613"/>
      <c r="AW18" s="613"/>
      <c r="AX18" s="613"/>
      <c r="AY18" s="613"/>
      <c r="AZ18" s="613"/>
      <c r="BA18" s="613"/>
      <c r="BB18" s="613"/>
      <c r="BC18" s="613"/>
      <c r="BD18" s="613"/>
      <c r="BE18" s="613"/>
      <c r="BF18" s="614"/>
      <c r="BG18" s="615" t="s">
        <v>62</v>
      </c>
      <c r="BH18" s="616"/>
      <c r="BI18" s="616"/>
      <c r="BJ18" s="616"/>
      <c r="BK18" s="616"/>
      <c r="BL18" s="616"/>
      <c r="BM18" s="616"/>
      <c r="BN18" s="617"/>
      <c r="BO18" s="657" t="s">
        <v>62</v>
      </c>
      <c r="BP18" s="657"/>
      <c r="BQ18" s="657"/>
      <c r="BR18" s="657"/>
      <c r="BS18" s="658" t="s">
        <v>62</v>
      </c>
      <c r="BT18" s="658"/>
      <c r="BU18" s="658"/>
      <c r="BV18" s="658"/>
      <c r="BW18" s="658"/>
      <c r="BX18" s="658"/>
      <c r="BY18" s="658"/>
      <c r="BZ18" s="658"/>
      <c r="CA18" s="658"/>
      <c r="CB18" s="692"/>
      <c r="CD18" s="612" t="s">
        <v>201</v>
      </c>
      <c r="CE18" s="613"/>
      <c r="CF18" s="613"/>
      <c r="CG18" s="613"/>
      <c r="CH18" s="613"/>
      <c r="CI18" s="613"/>
      <c r="CJ18" s="613"/>
      <c r="CK18" s="613"/>
      <c r="CL18" s="613"/>
      <c r="CM18" s="613"/>
      <c r="CN18" s="613"/>
      <c r="CO18" s="613"/>
      <c r="CP18" s="613"/>
      <c r="CQ18" s="614"/>
      <c r="CR18" s="615" t="s">
        <v>62</v>
      </c>
      <c r="CS18" s="616"/>
      <c r="CT18" s="616"/>
      <c r="CU18" s="616"/>
      <c r="CV18" s="616"/>
      <c r="CW18" s="616"/>
      <c r="CX18" s="616"/>
      <c r="CY18" s="617"/>
      <c r="CZ18" s="657" t="s">
        <v>62</v>
      </c>
      <c r="DA18" s="657"/>
      <c r="DB18" s="657"/>
      <c r="DC18" s="657"/>
      <c r="DD18" s="621" t="s">
        <v>62</v>
      </c>
      <c r="DE18" s="616"/>
      <c r="DF18" s="616"/>
      <c r="DG18" s="616"/>
      <c r="DH18" s="616"/>
      <c r="DI18" s="616"/>
      <c r="DJ18" s="616"/>
      <c r="DK18" s="616"/>
      <c r="DL18" s="616"/>
      <c r="DM18" s="616"/>
      <c r="DN18" s="616"/>
      <c r="DO18" s="616"/>
      <c r="DP18" s="617"/>
      <c r="DQ18" s="621" t="s">
        <v>62</v>
      </c>
      <c r="DR18" s="616"/>
      <c r="DS18" s="616"/>
      <c r="DT18" s="616"/>
      <c r="DU18" s="616"/>
      <c r="DV18" s="616"/>
      <c r="DW18" s="616"/>
      <c r="DX18" s="616"/>
      <c r="DY18" s="616"/>
      <c r="DZ18" s="616"/>
      <c r="EA18" s="616"/>
      <c r="EB18" s="616"/>
      <c r="EC18" s="656"/>
    </row>
    <row r="19" spans="2:133" ht="11.25" customHeight="1" x14ac:dyDescent="0.15">
      <c r="B19" s="612" t="s">
        <v>202</v>
      </c>
      <c r="C19" s="613"/>
      <c r="D19" s="613"/>
      <c r="E19" s="613"/>
      <c r="F19" s="613"/>
      <c r="G19" s="613"/>
      <c r="H19" s="613"/>
      <c r="I19" s="613"/>
      <c r="J19" s="613"/>
      <c r="K19" s="613"/>
      <c r="L19" s="613"/>
      <c r="M19" s="613"/>
      <c r="N19" s="613"/>
      <c r="O19" s="613"/>
      <c r="P19" s="613"/>
      <c r="Q19" s="614"/>
      <c r="R19" s="615">
        <v>1472</v>
      </c>
      <c r="S19" s="616"/>
      <c r="T19" s="616"/>
      <c r="U19" s="616"/>
      <c r="V19" s="616"/>
      <c r="W19" s="616"/>
      <c r="X19" s="616"/>
      <c r="Y19" s="617"/>
      <c r="Z19" s="657">
        <v>0</v>
      </c>
      <c r="AA19" s="657"/>
      <c r="AB19" s="657"/>
      <c r="AC19" s="657"/>
      <c r="AD19" s="658">
        <v>1472</v>
      </c>
      <c r="AE19" s="658"/>
      <c r="AF19" s="658"/>
      <c r="AG19" s="658"/>
      <c r="AH19" s="658"/>
      <c r="AI19" s="658"/>
      <c r="AJ19" s="658"/>
      <c r="AK19" s="658"/>
      <c r="AL19" s="618">
        <v>0</v>
      </c>
      <c r="AM19" s="619"/>
      <c r="AN19" s="619"/>
      <c r="AO19" s="659"/>
      <c r="AP19" s="612" t="s">
        <v>203</v>
      </c>
      <c r="AQ19" s="613"/>
      <c r="AR19" s="613"/>
      <c r="AS19" s="613"/>
      <c r="AT19" s="613"/>
      <c r="AU19" s="613"/>
      <c r="AV19" s="613"/>
      <c r="AW19" s="613"/>
      <c r="AX19" s="613"/>
      <c r="AY19" s="613"/>
      <c r="AZ19" s="613"/>
      <c r="BA19" s="613"/>
      <c r="BB19" s="613"/>
      <c r="BC19" s="613"/>
      <c r="BD19" s="613"/>
      <c r="BE19" s="613"/>
      <c r="BF19" s="614"/>
      <c r="BG19" s="615" t="s">
        <v>62</v>
      </c>
      <c r="BH19" s="616"/>
      <c r="BI19" s="616"/>
      <c r="BJ19" s="616"/>
      <c r="BK19" s="616"/>
      <c r="BL19" s="616"/>
      <c r="BM19" s="616"/>
      <c r="BN19" s="617"/>
      <c r="BO19" s="657" t="s">
        <v>62</v>
      </c>
      <c r="BP19" s="657"/>
      <c r="BQ19" s="657"/>
      <c r="BR19" s="657"/>
      <c r="BS19" s="658" t="s">
        <v>62</v>
      </c>
      <c r="BT19" s="658"/>
      <c r="BU19" s="658"/>
      <c r="BV19" s="658"/>
      <c r="BW19" s="658"/>
      <c r="BX19" s="658"/>
      <c r="BY19" s="658"/>
      <c r="BZ19" s="658"/>
      <c r="CA19" s="658"/>
      <c r="CB19" s="692"/>
      <c r="CD19" s="612" t="s">
        <v>204</v>
      </c>
      <c r="CE19" s="613"/>
      <c r="CF19" s="613"/>
      <c r="CG19" s="613"/>
      <c r="CH19" s="613"/>
      <c r="CI19" s="613"/>
      <c r="CJ19" s="613"/>
      <c r="CK19" s="613"/>
      <c r="CL19" s="613"/>
      <c r="CM19" s="613"/>
      <c r="CN19" s="613"/>
      <c r="CO19" s="613"/>
      <c r="CP19" s="613"/>
      <c r="CQ19" s="614"/>
      <c r="CR19" s="615" t="s">
        <v>62</v>
      </c>
      <c r="CS19" s="616"/>
      <c r="CT19" s="616"/>
      <c r="CU19" s="616"/>
      <c r="CV19" s="616"/>
      <c r="CW19" s="616"/>
      <c r="CX19" s="616"/>
      <c r="CY19" s="617"/>
      <c r="CZ19" s="657" t="s">
        <v>62</v>
      </c>
      <c r="DA19" s="657"/>
      <c r="DB19" s="657"/>
      <c r="DC19" s="657"/>
      <c r="DD19" s="621" t="s">
        <v>62</v>
      </c>
      <c r="DE19" s="616"/>
      <c r="DF19" s="616"/>
      <c r="DG19" s="616"/>
      <c r="DH19" s="616"/>
      <c r="DI19" s="616"/>
      <c r="DJ19" s="616"/>
      <c r="DK19" s="616"/>
      <c r="DL19" s="616"/>
      <c r="DM19" s="616"/>
      <c r="DN19" s="616"/>
      <c r="DO19" s="616"/>
      <c r="DP19" s="617"/>
      <c r="DQ19" s="621" t="s">
        <v>62</v>
      </c>
      <c r="DR19" s="616"/>
      <c r="DS19" s="616"/>
      <c r="DT19" s="616"/>
      <c r="DU19" s="616"/>
      <c r="DV19" s="616"/>
      <c r="DW19" s="616"/>
      <c r="DX19" s="616"/>
      <c r="DY19" s="616"/>
      <c r="DZ19" s="616"/>
      <c r="EA19" s="616"/>
      <c r="EB19" s="616"/>
      <c r="EC19" s="656"/>
    </row>
    <row r="20" spans="2:133" ht="11.25" customHeight="1" x14ac:dyDescent="0.15">
      <c r="B20" s="682" t="s">
        <v>205</v>
      </c>
      <c r="C20" s="683"/>
      <c r="D20" s="683"/>
      <c r="E20" s="683"/>
      <c r="F20" s="683"/>
      <c r="G20" s="683"/>
      <c r="H20" s="683"/>
      <c r="I20" s="683"/>
      <c r="J20" s="683"/>
      <c r="K20" s="683"/>
      <c r="L20" s="683"/>
      <c r="M20" s="683"/>
      <c r="N20" s="683"/>
      <c r="O20" s="683"/>
      <c r="P20" s="683"/>
      <c r="Q20" s="684"/>
      <c r="R20" s="615" t="s">
        <v>62</v>
      </c>
      <c r="S20" s="616"/>
      <c r="T20" s="616"/>
      <c r="U20" s="616"/>
      <c r="V20" s="616"/>
      <c r="W20" s="616"/>
      <c r="X20" s="616"/>
      <c r="Y20" s="617"/>
      <c r="Z20" s="657" t="s">
        <v>62</v>
      </c>
      <c r="AA20" s="657"/>
      <c r="AB20" s="657"/>
      <c r="AC20" s="657"/>
      <c r="AD20" s="658" t="s">
        <v>62</v>
      </c>
      <c r="AE20" s="658"/>
      <c r="AF20" s="658"/>
      <c r="AG20" s="658"/>
      <c r="AH20" s="658"/>
      <c r="AI20" s="658"/>
      <c r="AJ20" s="658"/>
      <c r="AK20" s="658"/>
      <c r="AL20" s="618" t="s">
        <v>62</v>
      </c>
      <c r="AM20" s="619"/>
      <c r="AN20" s="619"/>
      <c r="AO20" s="659"/>
      <c r="AP20" s="612" t="s">
        <v>206</v>
      </c>
      <c r="AQ20" s="613"/>
      <c r="AR20" s="613"/>
      <c r="AS20" s="613"/>
      <c r="AT20" s="613"/>
      <c r="AU20" s="613"/>
      <c r="AV20" s="613"/>
      <c r="AW20" s="613"/>
      <c r="AX20" s="613"/>
      <c r="AY20" s="613"/>
      <c r="AZ20" s="613"/>
      <c r="BA20" s="613"/>
      <c r="BB20" s="613"/>
      <c r="BC20" s="613"/>
      <c r="BD20" s="613"/>
      <c r="BE20" s="613"/>
      <c r="BF20" s="614"/>
      <c r="BG20" s="615" t="s">
        <v>62</v>
      </c>
      <c r="BH20" s="616"/>
      <c r="BI20" s="616"/>
      <c r="BJ20" s="616"/>
      <c r="BK20" s="616"/>
      <c r="BL20" s="616"/>
      <c r="BM20" s="616"/>
      <c r="BN20" s="617"/>
      <c r="BO20" s="657" t="s">
        <v>62</v>
      </c>
      <c r="BP20" s="657"/>
      <c r="BQ20" s="657"/>
      <c r="BR20" s="657"/>
      <c r="BS20" s="658" t="s">
        <v>62</v>
      </c>
      <c r="BT20" s="658"/>
      <c r="BU20" s="658"/>
      <c r="BV20" s="658"/>
      <c r="BW20" s="658"/>
      <c r="BX20" s="658"/>
      <c r="BY20" s="658"/>
      <c r="BZ20" s="658"/>
      <c r="CA20" s="658"/>
      <c r="CB20" s="692"/>
      <c r="CD20" s="612" t="s">
        <v>207</v>
      </c>
      <c r="CE20" s="613"/>
      <c r="CF20" s="613"/>
      <c r="CG20" s="613"/>
      <c r="CH20" s="613"/>
      <c r="CI20" s="613"/>
      <c r="CJ20" s="613"/>
      <c r="CK20" s="613"/>
      <c r="CL20" s="613"/>
      <c r="CM20" s="613"/>
      <c r="CN20" s="613"/>
      <c r="CO20" s="613"/>
      <c r="CP20" s="613"/>
      <c r="CQ20" s="614"/>
      <c r="CR20" s="615">
        <v>6723315</v>
      </c>
      <c r="CS20" s="616"/>
      <c r="CT20" s="616"/>
      <c r="CU20" s="616"/>
      <c r="CV20" s="616"/>
      <c r="CW20" s="616"/>
      <c r="CX20" s="616"/>
      <c r="CY20" s="617"/>
      <c r="CZ20" s="657">
        <v>100</v>
      </c>
      <c r="DA20" s="657"/>
      <c r="DB20" s="657"/>
      <c r="DC20" s="657"/>
      <c r="DD20" s="621">
        <v>961177</v>
      </c>
      <c r="DE20" s="616"/>
      <c r="DF20" s="616"/>
      <c r="DG20" s="616"/>
      <c r="DH20" s="616"/>
      <c r="DI20" s="616"/>
      <c r="DJ20" s="616"/>
      <c r="DK20" s="616"/>
      <c r="DL20" s="616"/>
      <c r="DM20" s="616"/>
      <c r="DN20" s="616"/>
      <c r="DO20" s="616"/>
      <c r="DP20" s="617"/>
      <c r="DQ20" s="621">
        <v>4873655</v>
      </c>
      <c r="DR20" s="616"/>
      <c r="DS20" s="616"/>
      <c r="DT20" s="616"/>
      <c r="DU20" s="616"/>
      <c r="DV20" s="616"/>
      <c r="DW20" s="616"/>
      <c r="DX20" s="616"/>
      <c r="DY20" s="616"/>
      <c r="DZ20" s="616"/>
      <c r="EA20" s="616"/>
      <c r="EB20" s="616"/>
      <c r="EC20" s="656"/>
    </row>
    <row r="21" spans="2:133" ht="11.25" customHeight="1" x14ac:dyDescent="0.15">
      <c r="B21" s="612" t="s">
        <v>208</v>
      </c>
      <c r="C21" s="613"/>
      <c r="D21" s="613"/>
      <c r="E21" s="613"/>
      <c r="F21" s="613"/>
      <c r="G21" s="613"/>
      <c r="H21" s="613"/>
      <c r="I21" s="613"/>
      <c r="J21" s="613"/>
      <c r="K21" s="613"/>
      <c r="L21" s="613"/>
      <c r="M21" s="613"/>
      <c r="N21" s="613"/>
      <c r="O21" s="613"/>
      <c r="P21" s="613"/>
      <c r="Q21" s="614"/>
      <c r="R21" s="615">
        <v>3648832</v>
      </c>
      <c r="S21" s="616"/>
      <c r="T21" s="616"/>
      <c r="U21" s="616"/>
      <c r="V21" s="616"/>
      <c r="W21" s="616"/>
      <c r="X21" s="616"/>
      <c r="Y21" s="617"/>
      <c r="Z21" s="657">
        <v>53.3</v>
      </c>
      <c r="AA21" s="657"/>
      <c r="AB21" s="657"/>
      <c r="AC21" s="657"/>
      <c r="AD21" s="658">
        <v>3155519</v>
      </c>
      <c r="AE21" s="658"/>
      <c r="AF21" s="658"/>
      <c r="AG21" s="658"/>
      <c r="AH21" s="658"/>
      <c r="AI21" s="658"/>
      <c r="AJ21" s="658"/>
      <c r="AK21" s="658"/>
      <c r="AL21" s="618">
        <v>77.400000000000006</v>
      </c>
      <c r="AM21" s="619"/>
      <c r="AN21" s="619"/>
      <c r="AO21" s="659"/>
      <c r="AP21" s="612" t="s">
        <v>209</v>
      </c>
      <c r="AQ21" s="693"/>
      <c r="AR21" s="693"/>
      <c r="AS21" s="693"/>
      <c r="AT21" s="693"/>
      <c r="AU21" s="693"/>
      <c r="AV21" s="693"/>
      <c r="AW21" s="693"/>
      <c r="AX21" s="693"/>
      <c r="AY21" s="693"/>
      <c r="AZ21" s="693"/>
      <c r="BA21" s="693"/>
      <c r="BB21" s="693"/>
      <c r="BC21" s="693"/>
      <c r="BD21" s="693"/>
      <c r="BE21" s="693"/>
      <c r="BF21" s="694"/>
      <c r="BG21" s="615" t="s">
        <v>62</v>
      </c>
      <c r="BH21" s="616"/>
      <c r="BI21" s="616"/>
      <c r="BJ21" s="616"/>
      <c r="BK21" s="616"/>
      <c r="BL21" s="616"/>
      <c r="BM21" s="616"/>
      <c r="BN21" s="617"/>
      <c r="BO21" s="657" t="s">
        <v>62</v>
      </c>
      <c r="BP21" s="657"/>
      <c r="BQ21" s="657"/>
      <c r="BR21" s="657"/>
      <c r="BS21" s="658" t="s">
        <v>62</v>
      </c>
      <c r="BT21" s="658"/>
      <c r="BU21" s="658"/>
      <c r="BV21" s="658"/>
      <c r="BW21" s="658"/>
      <c r="BX21" s="658"/>
      <c r="BY21" s="658"/>
      <c r="BZ21" s="658"/>
      <c r="CA21" s="658"/>
      <c r="CB21" s="692"/>
      <c r="CD21" s="596"/>
      <c r="CE21" s="597"/>
      <c r="CF21" s="597"/>
      <c r="CG21" s="597"/>
      <c r="CH21" s="597"/>
      <c r="CI21" s="597"/>
      <c r="CJ21" s="597"/>
      <c r="CK21" s="597"/>
      <c r="CL21" s="597"/>
      <c r="CM21" s="597"/>
      <c r="CN21" s="597"/>
      <c r="CO21" s="597"/>
      <c r="CP21" s="597"/>
      <c r="CQ21" s="598"/>
      <c r="CR21" s="706"/>
      <c r="CS21" s="704"/>
      <c r="CT21" s="704"/>
      <c r="CU21" s="704"/>
      <c r="CV21" s="704"/>
      <c r="CW21" s="704"/>
      <c r="CX21" s="704"/>
      <c r="CY21" s="707"/>
      <c r="CZ21" s="708"/>
      <c r="DA21" s="708"/>
      <c r="DB21" s="708"/>
      <c r="DC21" s="708"/>
      <c r="DD21" s="703"/>
      <c r="DE21" s="704"/>
      <c r="DF21" s="704"/>
      <c r="DG21" s="704"/>
      <c r="DH21" s="704"/>
      <c r="DI21" s="704"/>
      <c r="DJ21" s="704"/>
      <c r="DK21" s="704"/>
      <c r="DL21" s="704"/>
      <c r="DM21" s="704"/>
      <c r="DN21" s="704"/>
      <c r="DO21" s="704"/>
      <c r="DP21" s="707"/>
      <c r="DQ21" s="703"/>
      <c r="DR21" s="704"/>
      <c r="DS21" s="704"/>
      <c r="DT21" s="704"/>
      <c r="DU21" s="704"/>
      <c r="DV21" s="704"/>
      <c r="DW21" s="704"/>
      <c r="DX21" s="704"/>
      <c r="DY21" s="704"/>
      <c r="DZ21" s="704"/>
      <c r="EA21" s="704"/>
      <c r="EB21" s="704"/>
      <c r="EC21" s="705"/>
    </row>
    <row r="22" spans="2:133" ht="11.25" customHeight="1" x14ac:dyDescent="0.15">
      <c r="B22" s="612" t="s">
        <v>210</v>
      </c>
      <c r="C22" s="613"/>
      <c r="D22" s="613"/>
      <c r="E22" s="613"/>
      <c r="F22" s="613"/>
      <c r="G22" s="613"/>
      <c r="H22" s="613"/>
      <c r="I22" s="613"/>
      <c r="J22" s="613"/>
      <c r="K22" s="613"/>
      <c r="L22" s="613"/>
      <c r="M22" s="613"/>
      <c r="N22" s="613"/>
      <c r="O22" s="613"/>
      <c r="P22" s="613"/>
      <c r="Q22" s="614"/>
      <c r="R22" s="615">
        <v>3155519</v>
      </c>
      <c r="S22" s="616"/>
      <c r="T22" s="616"/>
      <c r="U22" s="616"/>
      <c r="V22" s="616"/>
      <c r="W22" s="616"/>
      <c r="X22" s="616"/>
      <c r="Y22" s="617"/>
      <c r="Z22" s="657">
        <v>46.1</v>
      </c>
      <c r="AA22" s="657"/>
      <c r="AB22" s="657"/>
      <c r="AC22" s="657"/>
      <c r="AD22" s="658">
        <v>3155519</v>
      </c>
      <c r="AE22" s="658"/>
      <c r="AF22" s="658"/>
      <c r="AG22" s="658"/>
      <c r="AH22" s="658"/>
      <c r="AI22" s="658"/>
      <c r="AJ22" s="658"/>
      <c r="AK22" s="658"/>
      <c r="AL22" s="618">
        <v>77.400000000000006</v>
      </c>
      <c r="AM22" s="619"/>
      <c r="AN22" s="619"/>
      <c r="AO22" s="659"/>
      <c r="AP22" s="612" t="s">
        <v>211</v>
      </c>
      <c r="AQ22" s="693"/>
      <c r="AR22" s="693"/>
      <c r="AS22" s="693"/>
      <c r="AT22" s="693"/>
      <c r="AU22" s="693"/>
      <c r="AV22" s="693"/>
      <c r="AW22" s="693"/>
      <c r="AX22" s="693"/>
      <c r="AY22" s="693"/>
      <c r="AZ22" s="693"/>
      <c r="BA22" s="693"/>
      <c r="BB22" s="693"/>
      <c r="BC22" s="693"/>
      <c r="BD22" s="693"/>
      <c r="BE22" s="693"/>
      <c r="BF22" s="694"/>
      <c r="BG22" s="615" t="s">
        <v>62</v>
      </c>
      <c r="BH22" s="616"/>
      <c r="BI22" s="616"/>
      <c r="BJ22" s="616"/>
      <c r="BK22" s="616"/>
      <c r="BL22" s="616"/>
      <c r="BM22" s="616"/>
      <c r="BN22" s="617"/>
      <c r="BO22" s="657" t="s">
        <v>62</v>
      </c>
      <c r="BP22" s="657"/>
      <c r="BQ22" s="657"/>
      <c r="BR22" s="657"/>
      <c r="BS22" s="658" t="s">
        <v>62</v>
      </c>
      <c r="BT22" s="658"/>
      <c r="BU22" s="658"/>
      <c r="BV22" s="658"/>
      <c r="BW22" s="658"/>
      <c r="BX22" s="658"/>
      <c r="BY22" s="658"/>
      <c r="BZ22" s="658"/>
      <c r="CA22" s="658"/>
      <c r="CB22" s="692"/>
      <c r="CD22" s="673" t="s">
        <v>212</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2" t="s">
        <v>213</v>
      </c>
      <c r="C23" s="613"/>
      <c r="D23" s="613"/>
      <c r="E23" s="613"/>
      <c r="F23" s="613"/>
      <c r="G23" s="613"/>
      <c r="H23" s="613"/>
      <c r="I23" s="613"/>
      <c r="J23" s="613"/>
      <c r="K23" s="613"/>
      <c r="L23" s="613"/>
      <c r="M23" s="613"/>
      <c r="N23" s="613"/>
      <c r="O23" s="613"/>
      <c r="P23" s="613"/>
      <c r="Q23" s="614"/>
      <c r="R23" s="615">
        <v>493313</v>
      </c>
      <c r="S23" s="616"/>
      <c r="T23" s="616"/>
      <c r="U23" s="616"/>
      <c r="V23" s="616"/>
      <c r="W23" s="616"/>
      <c r="X23" s="616"/>
      <c r="Y23" s="617"/>
      <c r="Z23" s="657">
        <v>7.2</v>
      </c>
      <c r="AA23" s="657"/>
      <c r="AB23" s="657"/>
      <c r="AC23" s="657"/>
      <c r="AD23" s="658" t="s">
        <v>62</v>
      </c>
      <c r="AE23" s="658"/>
      <c r="AF23" s="658"/>
      <c r="AG23" s="658"/>
      <c r="AH23" s="658"/>
      <c r="AI23" s="658"/>
      <c r="AJ23" s="658"/>
      <c r="AK23" s="658"/>
      <c r="AL23" s="618" t="s">
        <v>62</v>
      </c>
      <c r="AM23" s="619"/>
      <c r="AN23" s="619"/>
      <c r="AO23" s="659"/>
      <c r="AP23" s="612" t="s">
        <v>214</v>
      </c>
      <c r="AQ23" s="693"/>
      <c r="AR23" s="693"/>
      <c r="AS23" s="693"/>
      <c r="AT23" s="693"/>
      <c r="AU23" s="693"/>
      <c r="AV23" s="693"/>
      <c r="AW23" s="693"/>
      <c r="AX23" s="693"/>
      <c r="AY23" s="693"/>
      <c r="AZ23" s="693"/>
      <c r="BA23" s="693"/>
      <c r="BB23" s="693"/>
      <c r="BC23" s="693"/>
      <c r="BD23" s="693"/>
      <c r="BE23" s="693"/>
      <c r="BF23" s="694"/>
      <c r="BG23" s="615" t="s">
        <v>62</v>
      </c>
      <c r="BH23" s="616"/>
      <c r="BI23" s="616"/>
      <c r="BJ23" s="616"/>
      <c r="BK23" s="616"/>
      <c r="BL23" s="616"/>
      <c r="BM23" s="616"/>
      <c r="BN23" s="617"/>
      <c r="BO23" s="657" t="s">
        <v>62</v>
      </c>
      <c r="BP23" s="657"/>
      <c r="BQ23" s="657"/>
      <c r="BR23" s="657"/>
      <c r="BS23" s="658" t="s">
        <v>62</v>
      </c>
      <c r="BT23" s="658"/>
      <c r="BU23" s="658"/>
      <c r="BV23" s="658"/>
      <c r="BW23" s="658"/>
      <c r="BX23" s="658"/>
      <c r="BY23" s="658"/>
      <c r="BZ23" s="658"/>
      <c r="CA23" s="658"/>
      <c r="CB23" s="692"/>
      <c r="CD23" s="673" t="s">
        <v>154</v>
      </c>
      <c r="CE23" s="674"/>
      <c r="CF23" s="674"/>
      <c r="CG23" s="674"/>
      <c r="CH23" s="674"/>
      <c r="CI23" s="674"/>
      <c r="CJ23" s="674"/>
      <c r="CK23" s="674"/>
      <c r="CL23" s="674"/>
      <c r="CM23" s="674"/>
      <c r="CN23" s="674"/>
      <c r="CO23" s="674"/>
      <c r="CP23" s="674"/>
      <c r="CQ23" s="675"/>
      <c r="CR23" s="673" t="s">
        <v>215</v>
      </c>
      <c r="CS23" s="674"/>
      <c r="CT23" s="674"/>
      <c r="CU23" s="674"/>
      <c r="CV23" s="674"/>
      <c r="CW23" s="674"/>
      <c r="CX23" s="674"/>
      <c r="CY23" s="675"/>
      <c r="CZ23" s="673" t="s">
        <v>216</v>
      </c>
      <c r="DA23" s="674"/>
      <c r="DB23" s="674"/>
      <c r="DC23" s="675"/>
      <c r="DD23" s="673" t="s">
        <v>217</v>
      </c>
      <c r="DE23" s="674"/>
      <c r="DF23" s="674"/>
      <c r="DG23" s="674"/>
      <c r="DH23" s="674"/>
      <c r="DI23" s="674"/>
      <c r="DJ23" s="674"/>
      <c r="DK23" s="675"/>
      <c r="DL23" s="700" t="s">
        <v>218</v>
      </c>
      <c r="DM23" s="701"/>
      <c r="DN23" s="701"/>
      <c r="DO23" s="701"/>
      <c r="DP23" s="701"/>
      <c r="DQ23" s="701"/>
      <c r="DR23" s="701"/>
      <c r="DS23" s="701"/>
      <c r="DT23" s="701"/>
      <c r="DU23" s="701"/>
      <c r="DV23" s="702"/>
      <c r="DW23" s="673" t="s">
        <v>219</v>
      </c>
      <c r="DX23" s="674"/>
      <c r="DY23" s="674"/>
      <c r="DZ23" s="674"/>
      <c r="EA23" s="674"/>
      <c r="EB23" s="674"/>
      <c r="EC23" s="675"/>
    </row>
    <row r="24" spans="2:133" ht="11.25" customHeight="1" x14ac:dyDescent="0.15">
      <c r="B24" s="612" t="s">
        <v>220</v>
      </c>
      <c r="C24" s="613"/>
      <c r="D24" s="613"/>
      <c r="E24" s="613"/>
      <c r="F24" s="613"/>
      <c r="G24" s="613"/>
      <c r="H24" s="613"/>
      <c r="I24" s="613"/>
      <c r="J24" s="613"/>
      <c r="K24" s="613"/>
      <c r="L24" s="613"/>
      <c r="M24" s="613"/>
      <c r="N24" s="613"/>
      <c r="O24" s="613"/>
      <c r="P24" s="613"/>
      <c r="Q24" s="614"/>
      <c r="R24" s="615" t="s">
        <v>62</v>
      </c>
      <c r="S24" s="616"/>
      <c r="T24" s="616"/>
      <c r="U24" s="616"/>
      <c r="V24" s="616"/>
      <c r="W24" s="616"/>
      <c r="X24" s="616"/>
      <c r="Y24" s="617"/>
      <c r="Z24" s="657" t="s">
        <v>62</v>
      </c>
      <c r="AA24" s="657"/>
      <c r="AB24" s="657"/>
      <c r="AC24" s="657"/>
      <c r="AD24" s="658" t="s">
        <v>62</v>
      </c>
      <c r="AE24" s="658"/>
      <c r="AF24" s="658"/>
      <c r="AG24" s="658"/>
      <c r="AH24" s="658"/>
      <c r="AI24" s="658"/>
      <c r="AJ24" s="658"/>
      <c r="AK24" s="658"/>
      <c r="AL24" s="618" t="s">
        <v>62</v>
      </c>
      <c r="AM24" s="619"/>
      <c r="AN24" s="619"/>
      <c r="AO24" s="659"/>
      <c r="AP24" s="612" t="s">
        <v>221</v>
      </c>
      <c r="AQ24" s="693"/>
      <c r="AR24" s="693"/>
      <c r="AS24" s="693"/>
      <c r="AT24" s="693"/>
      <c r="AU24" s="693"/>
      <c r="AV24" s="693"/>
      <c r="AW24" s="693"/>
      <c r="AX24" s="693"/>
      <c r="AY24" s="693"/>
      <c r="AZ24" s="693"/>
      <c r="BA24" s="693"/>
      <c r="BB24" s="693"/>
      <c r="BC24" s="693"/>
      <c r="BD24" s="693"/>
      <c r="BE24" s="693"/>
      <c r="BF24" s="694"/>
      <c r="BG24" s="615" t="s">
        <v>62</v>
      </c>
      <c r="BH24" s="616"/>
      <c r="BI24" s="616"/>
      <c r="BJ24" s="616"/>
      <c r="BK24" s="616"/>
      <c r="BL24" s="616"/>
      <c r="BM24" s="616"/>
      <c r="BN24" s="617"/>
      <c r="BO24" s="657" t="s">
        <v>62</v>
      </c>
      <c r="BP24" s="657"/>
      <c r="BQ24" s="657"/>
      <c r="BR24" s="657"/>
      <c r="BS24" s="658" t="s">
        <v>62</v>
      </c>
      <c r="BT24" s="658"/>
      <c r="BU24" s="658"/>
      <c r="BV24" s="658"/>
      <c r="BW24" s="658"/>
      <c r="BX24" s="658"/>
      <c r="BY24" s="658"/>
      <c r="BZ24" s="658"/>
      <c r="CA24" s="658"/>
      <c r="CB24" s="692"/>
      <c r="CD24" s="670" t="s">
        <v>222</v>
      </c>
      <c r="CE24" s="671"/>
      <c r="CF24" s="671"/>
      <c r="CG24" s="671"/>
      <c r="CH24" s="671"/>
      <c r="CI24" s="671"/>
      <c r="CJ24" s="671"/>
      <c r="CK24" s="671"/>
      <c r="CL24" s="671"/>
      <c r="CM24" s="671"/>
      <c r="CN24" s="671"/>
      <c r="CO24" s="671"/>
      <c r="CP24" s="671"/>
      <c r="CQ24" s="672"/>
      <c r="CR24" s="667">
        <v>2613600</v>
      </c>
      <c r="CS24" s="668"/>
      <c r="CT24" s="668"/>
      <c r="CU24" s="668"/>
      <c r="CV24" s="668"/>
      <c r="CW24" s="668"/>
      <c r="CX24" s="668"/>
      <c r="CY24" s="696"/>
      <c r="CZ24" s="697">
        <v>38.9</v>
      </c>
      <c r="DA24" s="680"/>
      <c r="DB24" s="680"/>
      <c r="DC24" s="699"/>
      <c r="DD24" s="695">
        <v>2123077</v>
      </c>
      <c r="DE24" s="668"/>
      <c r="DF24" s="668"/>
      <c r="DG24" s="668"/>
      <c r="DH24" s="668"/>
      <c r="DI24" s="668"/>
      <c r="DJ24" s="668"/>
      <c r="DK24" s="696"/>
      <c r="DL24" s="695">
        <v>1875031</v>
      </c>
      <c r="DM24" s="668"/>
      <c r="DN24" s="668"/>
      <c r="DO24" s="668"/>
      <c r="DP24" s="668"/>
      <c r="DQ24" s="668"/>
      <c r="DR24" s="668"/>
      <c r="DS24" s="668"/>
      <c r="DT24" s="668"/>
      <c r="DU24" s="668"/>
      <c r="DV24" s="696"/>
      <c r="DW24" s="697">
        <v>45.8</v>
      </c>
      <c r="DX24" s="680"/>
      <c r="DY24" s="680"/>
      <c r="DZ24" s="680"/>
      <c r="EA24" s="680"/>
      <c r="EB24" s="680"/>
      <c r="EC24" s="698"/>
    </row>
    <row r="25" spans="2:133" ht="11.25" customHeight="1" x14ac:dyDescent="0.15">
      <c r="B25" s="612" t="s">
        <v>223</v>
      </c>
      <c r="C25" s="613"/>
      <c r="D25" s="613"/>
      <c r="E25" s="613"/>
      <c r="F25" s="613"/>
      <c r="G25" s="613"/>
      <c r="H25" s="613"/>
      <c r="I25" s="613"/>
      <c r="J25" s="613"/>
      <c r="K25" s="613"/>
      <c r="L25" s="613"/>
      <c r="M25" s="613"/>
      <c r="N25" s="613"/>
      <c r="O25" s="613"/>
      <c r="P25" s="613"/>
      <c r="Q25" s="614"/>
      <c r="R25" s="615">
        <v>4571393</v>
      </c>
      <c r="S25" s="616"/>
      <c r="T25" s="616"/>
      <c r="U25" s="616"/>
      <c r="V25" s="616"/>
      <c r="W25" s="616"/>
      <c r="X25" s="616"/>
      <c r="Y25" s="617"/>
      <c r="Z25" s="657">
        <v>66.8</v>
      </c>
      <c r="AA25" s="657"/>
      <c r="AB25" s="657"/>
      <c r="AC25" s="657"/>
      <c r="AD25" s="658">
        <v>4078080</v>
      </c>
      <c r="AE25" s="658"/>
      <c r="AF25" s="658"/>
      <c r="AG25" s="658"/>
      <c r="AH25" s="658"/>
      <c r="AI25" s="658"/>
      <c r="AJ25" s="658"/>
      <c r="AK25" s="658"/>
      <c r="AL25" s="618">
        <v>100</v>
      </c>
      <c r="AM25" s="619"/>
      <c r="AN25" s="619"/>
      <c r="AO25" s="659"/>
      <c r="AP25" s="612" t="s">
        <v>224</v>
      </c>
      <c r="AQ25" s="693"/>
      <c r="AR25" s="693"/>
      <c r="AS25" s="693"/>
      <c r="AT25" s="693"/>
      <c r="AU25" s="693"/>
      <c r="AV25" s="693"/>
      <c r="AW25" s="693"/>
      <c r="AX25" s="693"/>
      <c r="AY25" s="693"/>
      <c r="AZ25" s="693"/>
      <c r="BA25" s="693"/>
      <c r="BB25" s="693"/>
      <c r="BC25" s="693"/>
      <c r="BD25" s="693"/>
      <c r="BE25" s="693"/>
      <c r="BF25" s="694"/>
      <c r="BG25" s="615" t="s">
        <v>62</v>
      </c>
      <c r="BH25" s="616"/>
      <c r="BI25" s="616"/>
      <c r="BJ25" s="616"/>
      <c r="BK25" s="616"/>
      <c r="BL25" s="616"/>
      <c r="BM25" s="616"/>
      <c r="BN25" s="617"/>
      <c r="BO25" s="657" t="s">
        <v>62</v>
      </c>
      <c r="BP25" s="657"/>
      <c r="BQ25" s="657"/>
      <c r="BR25" s="657"/>
      <c r="BS25" s="658" t="s">
        <v>62</v>
      </c>
      <c r="BT25" s="658"/>
      <c r="BU25" s="658"/>
      <c r="BV25" s="658"/>
      <c r="BW25" s="658"/>
      <c r="BX25" s="658"/>
      <c r="BY25" s="658"/>
      <c r="BZ25" s="658"/>
      <c r="CA25" s="658"/>
      <c r="CB25" s="692"/>
      <c r="CD25" s="612" t="s">
        <v>225</v>
      </c>
      <c r="CE25" s="613"/>
      <c r="CF25" s="613"/>
      <c r="CG25" s="613"/>
      <c r="CH25" s="613"/>
      <c r="CI25" s="613"/>
      <c r="CJ25" s="613"/>
      <c r="CK25" s="613"/>
      <c r="CL25" s="613"/>
      <c r="CM25" s="613"/>
      <c r="CN25" s="613"/>
      <c r="CO25" s="613"/>
      <c r="CP25" s="613"/>
      <c r="CQ25" s="614"/>
      <c r="CR25" s="615">
        <v>1154902</v>
      </c>
      <c r="CS25" s="628"/>
      <c r="CT25" s="628"/>
      <c r="CU25" s="628"/>
      <c r="CV25" s="628"/>
      <c r="CW25" s="628"/>
      <c r="CX25" s="628"/>
      <c r="CY25" s="629"/>
      <c r="CZ25" s="618">
        <v>17.2</v>
      </c>
      <c r="DA25" s="630"/>
      <c r="DB25" s="630"/>
      <c r="DC25" s="631"/>
      <c r="DD25" s="621">
        <v>1076678</v>
      </c>
      <c r="DE25" s="628"/>
      <c r="DF25" s="628"/>
      <c r="DG25" s="628"/>
      <c r="DH25" s="628"/>
      <c r="DI25" s="628"/>
      <c r="DJ25" s="628"/>
      <c r="DK25" s="629"/>
      <c r="DL25" s="621">
        <v>943107</v>
      </c>
      <c r="DM25" s="628"/>
      <c r="DN25" s="628"/>
      <c r="DO25" s="628"/>
      <c r="DP25" s="628"/>
      <c r="DQ25" s="628"/>
      <c r="DR25" s="628"/>
      <c r="DS25" s="628"/>
      <c r="DT25" s="628"/>
      <c r="DU25" s="628"/>
      <c r="DV25" s="629"/>
      <c r="DW25" s="618">
        <v>23</v>
      </c>
      <c r="DX25" s="630"/>
      <c r="DY25" s="630"/>
      <c r="DZ25" s="630"/>
      <c r="EA25" s="630"/>
      <c r="EB25" s="630"/>
      <c r="EC25" s="646"/>
    </row>
    <row r="26" spans="2:133" ht="11.25" customHeight="1" x14ac:dyDescent="0.15">
      <c r="B26" s="612" t="s">
        <v>226</v>
      </c>
      <c r="C26" s="613"/>
      <c r="D26" s="613"/>
      <c r="E26" s="613"/>
      <c r="F26" s="613"/>
      <c r="G26" s="613"/>
      <c r="H26" s="613"/>
      <c r="I26" s="613"/>
      <c r="J26" s="613"/>
      <c r="K26" s="613"/>
      <c r="L26" s="613"/>
      <c r="M26" s="613"/>
      <c r="N26" s="613"/>
      <c r="O26" s="613"/>
      <c r="P26" s="613"/>
      <c r="Q26" s="614"/>
      <c r="R26" s="615" t="s">
        <v>62</v>
      </c>
      <c r="S26" s="616"/>
      <c r="T26" s="616"/>
      <c r="U26" s="616"/>
      <c r="V26" s="616"/>
      <c r="W26" s="616"/>
      <c r="X26" s="616"/>
      <c r="Y26" s="617"/>
      <c r="Z26" s="657" t="s">
        <v>62</v>
      </c>
      <c r="AA26" s="657"/>
      <c r="AB26" s="657"/>
      <c r="AC26" s="657"/>
      <c r="AD26" s="658" t="s">
        <v>62</v>
      </c>
      <c r="AE26" s="658"/>
      <c r="AF26" s="658"/>
      <c r="AG26" s="658"/>
      <c r="AH26" s="658"/>
      <c r="AI26" s="658"/>
      <c r="AJ26" s="658"/>
      <c r="AK26" s="658"/>
      <c r="AL26" s="618" t="s">
        <v>62</v>
      </c>
      <c r="AM26" s="619"/>
      <c r="AN26" s="619"/>
      <c r="AO26" s="659"/>
      <c r="AP26" s="612" t="s">
        <v>227</v>
      </c>
      <c r="AQ26" s="693"/>
      <c r="AR26" s="693"/>
      <c r="AS26" s="693"/>
      <c r="AT26" s="693"/>
      <c r="AU26" s="693"/>
      <c r="AV26" s="693"/>
      <c r="AW26" s="693"/>
      <c r="AX26" s="693"/>
      <c r="AY26" s="693"/>
      <c r="AZ26" s="693"/>
      <c r="BA26" s="693"/>
      <c r="BB26" s="693"/>
      <c r="BC26" s="693"/>
      <c r="BD26" s="693"/>
      <c r="BE26" s="693"/>
      <c r="BF26" s="694"/>
      <c r="BG26" s="615" t="s">
        <v>62</v>
      </c>
      <c r="BH26" s="616"/>
      <c r="BI26" s="616"/>
      <c r="BJ26" s="616"/>
      <c r="BK26" s="616"/>
      <c r="BL26" s="616"/>
      <c r="BM26" s="616"/>
      <c r="BN26" s="617"/>
      <c r="BO26" s="657" t="s">
        <v>62</v>
      </c>
      <c r="BP26" s="657"/>
      <c r="BQ26" s="657"/>
      <c r="BR26" s="657"/>
      <c r="BS26" s="658" t="s">
        <v>62</v>
      </c>
      <c r="BT26" s="658"/>
      <c r="BU26" s="658"/>
      <c r="BV26" s="658"/>
      <c r="BW26" s="658"/>
      <c r="BX26" s="658"/>
      <c r="BY26" s="658"/>
      <c r="BZ26" s="658"/>
      <c r="CA26" s="658"/>
      <c r="CB26" s="692"/>
      <c r="CD26" s="612" t="s">
        <v>228</v>
      </c>
      <c r="CE26" s="613"/>
      <c r="CF26" s="613"/>
      <c r="CG26" s="613"/>
      <c r="CH26" s="613"/>
      <c r="CI26" s="613"/>
      <c r="CJ26" s="613"/>
      <c r="CK26" s="613"/>
      <c r="CL26" s="613"/>
      <c r="CM26" s="613"/>
      <c r="CN26" s="613"/>
      <c r="CO26" s="613"/>
      <c r="CP26" s="613"/>
      <c r="CQ26" s="614"/>
      <c r="CR26" s="615">
        <v>605132</v>
      </c>
      <c r="CS26" s="616"/>
      <c r="CT26" s="616"/>
      <c r="CU26" s="616"/>
      <c r="CV26" s="616"/>
      <c r="CW26" s="616"/>
      <c r="CX26" s="616"/>
      <c r="CY26" s="617"/>
      <c r="CZ26" s="618">
        <v>9</v>
      </c>
      <c r="DA26" s="630"/>
      <c r="DB26" s="630"/>
      <c r="DC26" s="631"/>
      <c r="DD26" s="621">
        <v>556437</v>
      </c>
      <c r="DE26" s="616"/>
      <c r="DF26" s="616"/>
      <c r="DG26" s="616"/>
      <c r="DH26" s="616"/>
      <c r="DI26" s="616"/>
      <c r="DJ26" s="616"/>
      <c r="DK26" s="617"/>
      <c r="DL26" s="621" t="s">
        <v>62</v>
      </c>
      <c r="DM26" s="616"/>
      <c r="DN26" s="616"/>
      <c r="DO26" s="616"/>
      <c r="DP26" s="616"/>
      <c r="DQ26" s="616"/>
      <c r="DR26" s="616"/>
      <c r="DS26" s="616"/>
      <c r="DT26" s="616"/>
      <c r="DU26" s="616"/>
      <c r="DV26" s="617"/>
      <c r="DW26" s="618" t="s">
        <v>62</v>
      </c>
      <c r="DX26" s="630"/>
      <c r="DY26" s="630"/>
      <c r="DZ26" s="630"/>
      <c r="EA26" s="630"/>
      <c r="EB26" s="630"/>
      <c r="EC26" s="646"/>
    </row>
    <row r="27" spans="2:133" ht="11.25" customHeight="1" x14ac:dyDescent="0.15">
      <c r="B27" s="612" t="s">
        <v>229</v>
      </c>
      <c r="C27" s="613"/>
      <c r="D27" s="613"/>
      <c r="E27" s="613"/>
      <c r="F27" s="613"/>
      <c r="G27" s="613"/>
      <c r="H27" s="613"/>
      <c r="I27" s="613"/>
      <c r="J27" s="613"/>
      <c r="K27" s="613"/>
      <c r="L27" s="613"/>
      <c r="M27" s="613"/>
      <c r="N27" s="613"/>
      <c r="O27" s="613"/>
      <c r="P27" s="613"/>
      <c r="Q27" s="614"/>
      <c r="R27" s="615">
        <v>20391</v>
      </c>
      <c r="S27" s="616"/>
      <c r="T27" s="616"/>
      <c r="U27" s="616"/>
      <c r="V27" s="616"/>
      <c r="W27" s="616"/>
      <c r="X27" s="616"/>
      <c r="Y27" s="617"/>
      <c r="Z27" s="657">
        <v>0.3</v>
      </c>
      <c r="AA27" s="657"/>
      <c r="AB27" s="657"/>
      <c r="AC27" s="657"/>
      <c r="AD27" s="658" t="s">
        <v>62</v>
      </c>
      <c r="AE27" s="658"/>
      <c r="AF27" s="658"/>
      <c r="AG27" s="658"/>
      <c r="AH27" s="658"/>
      <c r="AI27" s="658"/>
      <c r="AJ27" s="658"/>
      <c r="AK27" s="658"/>
      <c r="AL27" s="618" t="s">
        <v>62</v>
      </c>
      <c r="AM27" s="619"/>
      <c r="AN27" s="619"/>
      <c r="AO27" s="659"/>
      <c r="AP27" s="612" t="s">
        <v>230</v>
      </c>
      <c r="AQ27" s="613"/>
      <c r="AR27" s="613"/>
      <c r="AS27" s="613"/>
      <c r="AT27" s="613"/>
      <c r="AU27" s="613"/>
      <c r="AV27" s="613"/>
      <c r="AW27" s="613"/>
      <c r="AX27" s="613"/>
      <c r="AY27" s="613"/>
      <c r="AZ27" s="613"/>
      <c r="BA27" s="613"/>
      <c r="BB27" s="613"/>
      <c r="BC27" s="613"/>
      <c r="BD27" s="613"/>
      <c r="BE27" s="613"/>
      <c r="BF27" s="614"/>
      <c r="BG27" s="615">
        <v>653716</v>
      </c>
      <c r="BH27" s="616"/>
      <c r="BI27" s="616"/>
      <c r="BJ27" s="616"/>
      <c r="BK27" s="616"/>
      <c r="BL27" s="616"/>
      <c r="BM27" s="616"/>
      <c r="BN27" s="617"/>
      <c r="BO27" s="657">
        <v>100</v>
      </c>
      <c r="BP27" s="657"/>
      <c r="BQ27" s="657"/>
      <c r="BR27" s="657"/>
      <c r="BS27" s="658">
        <v>23791</v>
      </c>
      <c r="BT27" s="658"/>
      <c r="BU27" s="658"/>
      <c r="BV27" s="658"/>
      <c r="BW27" s="658"/>
      <c r="BX27" s="658"/>
      <c r="BY27" s="658"/>
      <c r="BZ27" s="658"/>
      <c r="CA27" s="658"/>
      <c r="CB27" s="692"/>
      <c r="CD27" s="612" t="s">
        <v>231</v>
      </c>
      <c r="CE27" s="613"/>
      <c r="CF27" s="613"/>
      <c r="CG27" s="613"/>
      <c r="CH27" s="613"/>
      <c r="CI27" s="613"/>
      <c r="CJ27" s="613"/>
      <c r="CK27" s="613"/>
      <c r="CL27" s="613"/>
      <c r="CM27" s="613"/>
      <c r="CN27" s="613"/>
      <c r="CO27" s="613"/>
      <c r="CP27" s="613"/>
      <c r="CQ27" s="614"/>
      <c r="CR27" s="615">
        <v>654445</v>
      </c>
      <c r="CS27" s="628"/>
      <c r="CT27" s="628"/>
      <c r="CU27" s="628"/>
      <c r="CV27" s="628"/>
      <c r="CW27" s="628"/>
      <c r="CX27" s="628"/>
      <c r="CY27" s="629"/>
      <c r="CZ27" s="618">
        <v>9.6999999999999993</v>
      </c>
      <c r="DA27" s="630"/>
      <c r="DB27" s="630"/>
      <c r="DC27" s="631"/>
      <c r="DD27" s="621">
        <v>292146</v>
      </c>
      <c r="DE27" s="628"/>
      <c r="DF27" s="628"/>
      <c r="DG27" s="628"/>
      <c r="DH27" s="628"/>
      <c r="DI27" s="628"/>
      <c r="DJ27" s="628"/>
      <c r="DK27" s="629"/>
      <c r="DL27" s="621">
        <v>177671</v>
      </c>
      <c r="DM27" s="628"/>
      <c r="DN27" s="628"/>
      <c r="DO27" s="628"/>
      <c r="DP27" s="628"/>
      <c r="DQ27" s="628"/>
      <c r="DR27" s="628"/>
      <c r="DS27" s="628"/>
      <c r="DT27" s="628"/>
      <c r="DU27" s="628"/>
      <c r="DV27" s="629"/>
      <c r="DW27" s="618">
        <v>4.3</v>
      </c>
      <c r="DX27" s="630"/>
      <c r="DY27" s="630"/>
      <c r="DZ27" s="630"/>
      <c r="EA27" s="630"/>
      <c r="EB27" s="630"/>
      <c r="EC27" s="646"/>
    </row>
    <row r="28" spans="2:133" ht="11.25" customHeight="1" x14ac:dyDescent="0.15">
      <c r="B28" s="612" t="s">
        <v>232</v>
      </c>
      <c r="C28" s="613"/>
      <c r="D28" s="613"/>
      <c r="E28" s="613"/>
      <c r="F28" s="613"/>
      <c r="G28" s="613"/>
      <c r="H28" s="613"/>
      <c r="I28" s="613"/>
      <c r="J28" s="613"/>
      <c r="K28" s="613"/>
      <c r="L28" s="613"/>
      <c r="M28" s="613"/>
      <c r="N28" s="613"/>
      <c r="O28" s="613"/>
      <c r="P28" s="613"/>
      <c r="Q28" s="614"/>
      <c r="R28" s="615">
        <v>21022</v>
      </c>
      <c r="S28" s="616"/>
      <c r="T28" s="616"/>
      <c r="U28" s="616"/>
      <c r="V28" s="616"/>
      <c r="W28" s="616"/>
      <c r="X28" s="616"/>
      <c r="Y28" s="617"/>
      <c r="Z28" s="657">
        <v>0.3</v>
      </c>
      <c r="AA28" s="657"/>
      <c r="AB28" s="657"/>
      <c r="AC28" s="657"/>
      <c r="AD28" s="658" t="s">
        <v>62</v>
      </c>
      <c r="AE28" s="658"/>
      <c r="AF28" s="658"/>
      <c r="AG28" s="658"/>
      <c r="AH28" s="658"/>
      <c r="AI28" s="658"/>
      <c r="AJ28" s="658"/>
      <c r="AK28" s="658"/>
      <c r="AL28" s="618" t="s">
        <v>62</v>
      </c>
      <c r="AM28" s="619"/>
      <c r="AN28" s="619"/>
      <c r="AO28" s="659"/>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7"/>
      <c r="BP28" s="657"/>
      <c r="BQ28" s="657"/>
      <c r="BR28" s="657"/>
      <c r="BS28" s="621"/>
      <c r="BT28" s="616"/>
      <c r="BU28" s="616"/>
      <c r="BV28" s="616"/>
      <c r="BW28" s="616"/>
      <c r="BX28" s="616"/>
      <c r="BY28" s="616"/>
      <c r="BZ28" s="616"/>
      <c r="CA28" s="616"/>
      <c r="CB28" s="656"/>
      <c r="CD28" s="612" t="s">
        <v>233</v>
      </c>
      <c r="CE28" s="613"/>
      <c r="CF28" s="613"/>
      <c r="CG28" s="613"/>
      <c r="CH28" s="613"/>
      <c r="CI28" s="613"/>
      <c r="CJ28" s="613"/>
      <c r="CK28" s="613"/>
      <c r="CL28" s="613"/>
      <c r="CM28" s="613"/>
      <c r="CN28" s="613"/>
      <c r="CO28" s="613"/>
      <c r="CP28" s="613"/>
      <c r="CQ28" s="614"/>
      <c r="CR28" s="615">
        <v>804253</v>
      </c>
      <c r="CS28" s="616"/>
      <c r="CT28" s="616"/>
      <c r="CU28" s="616"/>
      <c r="CV28" s="616"/>
      <c r="CW28" s="616"/>
      <c r="CX28" s="616"/>
      <c r="CY28" s="617"/>
      <c r="CZ28" s="618">
        <v>12</v>
      </c>
      <c r="DA28" s="630"/>
      <c r="DB28" s="630"/>
      <c r="DC28" s="631"/>
      <c r="DD28" s="621">
        <v>754253</v>
      </c>
      <c r="DE28" s="616"/>
      <c r="DF28" s="616"/>
      <c r="DG28" s="616"/>
      <c r="DH28" s="616"/>
      <c r="DI28" s="616"/>
      <c r="DJ28" s="616"/>
      <c r="DK28" s="617"/>
      <c r="DL28" s="621">
        <v>754253</v>
      </c>
      <c r="DM28" s="616"/>
      <c r="DN28" s="616"/>
      <c r="DO28" s="616"/>
      <c r="DP28" s="616"/>
      <c r="DQ28" s="616"/>
      <c r="DR28" s="616"/>
      <c r="DS28" s="616"/>
      <c r="DT28" s="616"/>
      <c r="DU28" s="616"/>
      <c r="DV28" s="617"/>
      <c r="DW28" s="618">
        <v>18.399999999999999</v>
      </c>
      <c r="DX28" s="630"/>
      <c r="DY28" s="630"/>
      <c r="DZ28" s="630"/>
      <c r="EA28" s="630"/>
      <c r="EB28" s="630"/>
      <c r="EC28" s="646"/>
    </row>
    <row r="29" spans="2:133" ht="11.25" customHeight="1" x14ac:dyDescent="0.15">
      <c r="B29" s="612" t="s">
        <v>234</v>
      </c>
      <c r="C29" s="613"/>
      <c r="D29" s="613"/>
      <c r="E29" s="613"/>
      <c r="F29" s="613"/>
      <c r="G29" s="613"/>
      <c r="H29" s="613"/>
      <c r="I29" s="613"/>
      <c r="J29" s="613"/>
      <c r="K29" s="613"/>
      <c r="L29" s="613"/>
      <c r="M29" s="613"/>
      <c r="N29" s="613"/>
      <c r="O29" s="613"/>
      <c r="P29" s="613"/>
      <c r="Q29" s="614"/>
      <c r="R29" s="615">
        <v>16174</v>
      </c>
      <c r="S29" s="616"/>
      <c r="T29" s="616"/>
      <c r="U29" s="616"/>
      <c r="V29" s="616"/>
      <c r="W29" s="616"/>
      <c r="X29" s="616"/>
      <c r="Y29" s="617"/>
      <c r="Z29" s="657">
        <v>0.2</v>
      </c>
      <c r="AA29" s="657"/>
      <c r="AB29" s="657"/>
      <c r="AC29" s="657"/>
      <c r="AD29" s="658" t="s">
        <v>62</v>
      </c>
      <c r="AE29" s="658"/>
      <c r="AF29" s="658"/>
      <c r="AG29" s="658"/>
      <c r="AH29" s="658"/>
      <c r="AI29" s="658"/>
      <c r="AJ29" s="658"/>
      <c r="AK29" s="658"/>
      <c r="AL29" s="618" t="s">
        <v>62</v>
      </c>
      <c r="AM29" s="619"/>
      <c r="AN29" s="619"/>
      <c r="AO29" s="659"/>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7"/>
      <c r="BP29" s="657"/>
      <c r="BQ29" s="657"/>
      <c r="BR29" s="657"/>
      <c r="BS29" s="658"/>
      <c r="BT29" s="658"/>
      <c r="BU29" s="658"/>
      <c r="BV29" s="658"/>
      <c r="BW29" s="658"/>
      <c r="BX29" s="658"/>
      <c r="BY29" s="658"/>
      <c r="BZ29" s="658"/>
      <c r="CA29" s="658"/>
      <c r="CB29" s="692"/>
      <c r="CD29" s="634" t="s">
        <v>235</v>
      </c>
      <c r="CE29" s="635"/>
      <c r="CF29" s="612" t="s">
        <v>236</v>
      </c>
      <c r="CG29" s="613"/>
      <c r="CH29" s="613"/>
      <c r="CI29" s="613"/>
      <c r="CJ29" s="613"/>
      <c r="CK29" s="613"/>
      <c r="CL29" s="613"/>
      <c r="CM29" s="613"/>
      <c r="CN29" s="613"/>
      <c r="CO29" s="613"/>
      <c r="CP29" s="613"/>
      <c r="CQ29" s="614"/>
      <c r="CR29" s="615">
        <v>804253</v>
      </c>
      <c r="CS29" s="628"/>
      <c r="CT29" s="628"/>
      <c r="CU29" s="628"/>
      <c r="CV29" s="628"/>
      <c r="CW29" s="628"/>
      <c r="CX29" s="628"/>
      <c r="CY29" s="629"/>
      <c r="CZ29" s="618">
        <v>12</v>
      </c>
      <c r="DA29" s="630"/>
      <c r="DB29" s="630"/>
      <c r="DC29" s="631"/>
      <c r="DD29" s="621">
        <v>754253</v>
      </c>
      <c r="DE29" s="628"/>
      <c r="DF29" s="628"/>
      <c r="DG29" s="628"/>
      <c r="DH29" s="628"/>
      <c r="DI29" s="628"/>
      <c r="DJ29" s="628"/>
      <c r="DK29" s="629"/>
      <c r="DL29" s="621">
        <v>754253</v>
      </c>
      <c r="DM29" s="628"/>
      <c r="DN29" s="628"/>
      <c r="DO29" s="628"/>
      <c r="DP29" s="628"/>
      <c r="DQ29" s="628"/>
      <c r="DR29" s="628"/>
      <c r="DS29" s="628"/>
      <c r="DT29" s="628"/>
      <c r="DU29" s="628"/>
      <c r="DV29" s="629"/>
      <c r="DW29" s="618">
        <v>18.399999999999999</v>
      </c>
      <c r="DX29" s="630"/>
      <c r="DY29" s="630"/>
      <c r="DZ29" s="630"/>
      <c r="EA29" s="630"/>
      <c r="EB29" s="630"/>
      <c r="EC29" s="646"/>
    </row>
    <row r="30" spans="2:133" ht="11.25" customHeight="1" x14ac:dyDescent="0.15">
      <c r="B30" s="612" t="s">
        <v>237</v>
      </c>
      <c r="C30" s="613"/>
      <c r="D30" s="613"/>
      <c r="E30" s="613"/>
      <c r="F30" s="613"/>
      <c r="G30" s="613"/>
      <c r="H30" s="613"/>
      <c r="I30" s="613"/>
      <c r="J30" s="613"/>
      <c r="K30" s="613"/>
      <c r="L30" s="613"/>
      <c r="M30" s="613"/>
      <c r="N30" s="613"/>
      <c r="O30" s="613"/>
      <c r="P30" s="613"/>
      <c r="Q30" s="614"/>
      <c r="R30" s="615">
        <v>730258</v>
      </c>
      <c r="S30" s="616"/>
      <c r="T30" s="616"/>
      <c r="U30" s="616"/>
      <c r="V30" s="616"/>
      <c r="W30" s="616"/>
      <c r="X30" s="616"/>
      <c r="Y30" s="617"/>
      <c r="Z30" s="657">
        <v>10.7</v>
      </c>
      <c r="AA30" s="657"/>
      <c r="AB30" s="657"/>
      <c r="AC30" s="657"/>
      <c r="AD30" s="658" t="s">
        <v>62</v>
      </c>
      <c r="AE30" s="658"/>
      <c r="AF30" s="658"/>
      <c r="AG30" s="658"/>
      <c r="AH30" s="658"/>
      <c r="AI30" s="658"/>
      <c r="AJ30" s="658"/>
      <c r="AK30" s="658"/>
      <c r="AL30" s="618" t="s">
        <v>62</v>
      </c>
      <c r="AM30" s="619"/>
      <c r="AN30" s="619"/>
      <c r="AO30" s="659"/>
      <c r="AP30" s="673" t="s">
        <v>154</v>
      </c>
      <c r="AQ30" s="674"/>
      <c r="AR30" s="674"/>
      <c r="AS30" s="674"/>
      <c r="AT30" s="674"/>
      <c r="AU30" s="674"/>
      <c r="AV30" s="674"/>
      <c r="AW30" s="674"/>
      <c r="AX30" s="674"/>
      <c r="AY30" s="674"/>
      <c r="AZ30" s="674"/>
      <c r="BA30" s="674"/>
      <c r="BB30" s="674"/>
      <c r="BC30" s="674"/>
      <c r="BD30" s="674"/>
      <c r="BE30" s="674"/>
      <c r="BF30" s="675"/>
      <c r="BG30" s="673" t="s">
        <v>238</v>
      </c>
      <c r="BH30" s="690"/>
      <c r="BI30" s="690"/>
      <c r="BJ30" s="690"/>
      <c r="BK30" s="690"/>
      <c r="BL30" s="690"/>
      <c r="BM30" s="690"/>
      <c r="BN30" s="690"/>
      <c r="BO30" s="690"/>
      <c r="BP30" s="690"/>
      <c r="BQ30" s="691"/>
      <c r="BR30" s="673" t="s">
        <v>239</v>
      </c>
      <c r="BS30" s="690"/>
      <c r="BT30" s="690"/>
      <c r="BU30" s="690"/>
      <c r="BV30" s="690"/>
      <c r="BW30" s="690"/>
      <c r="BX30" s="690"/>
      <c r="BY30" s="690"/>
      <c r="BZ30" s="690"/>
      <c r="CA30" s="690"/>
      <c r="CB30" s="691"/>
      <c r="CD30" s="636"/>
      <c r="CE30" s="637"/>
      <c r="CF30" s="612" t="s">
        <v>240</v>
      </c>
      <c r="CG30" s="613"/>
      <c r="CH30" s="613"/>
      <c r="CI30" s="613"/>
      <c r="CJ30" s="613"/>
      <c r="CK30" s="613"/>
      <c r="CL30" s="613"/>
      <c r="CM30" s="613"/>
      <c r="CN30" s="613"/>
      <c r="CO30" s="613"/>
      <c r="CP30" s="613"/>
      <c r="CQ30" s="614"/>
      <c r="CR30" s="615">
        <v>779206</v>
      </c>
      <c r="CS30" s="616"/>
      <c r="CT30" s="616"/>
      <c r="CU30" s="616"/>
      <c r="CV30" s="616"/>
      <c r="CW30" s="616"/>
      <c r="CX30" s="616"/>
      <c r="CY30" s="617"/>
      <c r="CZ30" s="618">
        <v>11.6</v>
      </c>
      <c r="DA30" s="630"/>
      <c r="DB30" s="630"/>
      <c r="DC30" s="631"/>
      <c r="DD30" s="621">
        <v>729206</v>
      </c>
      <c r="DE30" s="616"/>
      <c r="DF30" s="616"/>
      <c r="DG30" s="616"/>
      <c r="DH30" s="616"/>
      <c r="DI30" s="616"/>
      <c r="DJ30" s="616"/>
      <c r="DK30" s="617"/>
      <c r="DL30" s="621">
        <v>729206</v>
      </c>
      <c r="DM30" s="616"/>
      <c r="DN30" s="616"/>
      <c r="DO30" s="616"/>
      <c r="DP30" s="616"/>
      <c r="DQ30" s="616"/>
      <c r="DR30" s="616"/>
      <c r="DS30" s="616"/>
      <c r="DT30" s="616"/>
      <c r="DU30" s="616"/>
      <c r="DV30" s="617"/>
      <c r="DW30" s="618">
        <v>17.8</v>
      </c>
      <c r="DX30" s="630"/>
      <c r="DY30" s="630"/>
      <c r="DZ30" s="630"/>
      <c r="EA30" s="630"/>
      <c r="EB30" s="630"/>
      <c r="EC30" s="646"/>
    </row>
    <row r="31" spans="2:133" ht="11.25" customHeight="1" x14ac:dyDescent="0.15">
      <c r="B31" s="682" t="s">
        <v>241</v>
      </c>
      <c r="C31" s="683"/>
      <c r="D31" s="683"/>
      <c r="E31" s="683"/>
      <c r="F31" s="683"/>
      <c r="G31" s="683"/>
      <c r="H31" s="683"/>
      <c r="I31" s="683"/>
      <c r="J31" s="683"/>
      <c r="K31" s="683"/>
      <c r="L31" s="683"/>
      <c r="M31" s="683"/>
      <c r="N31" s="683"/>
      <c r="O31" s="683"/>
      <c r="P31" s="683"/>
      <c r="Q31" s="684"/>
      <c r="R31" s="615" t="s">
        <v>62</v>
      </c>
      <c r="S31" s="616"/>
      <c r="T31" s="616"/>
      <c r="U31" s="616"/>
      <c r="V31" s="616"/>
      <c r="W31" s="616"/>
      <c r="X31" s="616"/>
      <c r="Y31" s="617"/>
      <c r="Z31" s="657" t="s">
        <v>62</v>
      </c>
      <c r="AA31" s="657"/>
      <c r="AB31" s="657"/>
      <c r="AC31" s="657"/>
      <c r="AD31" s="658" t="s">
        <v>62</v>
      </c>
      <c r="AE31" s="658"/>
      <c r="AF31" s="658"/>
      <c r="AG31" s="658"/>
      <c r="AH31" s="658"/>
      <c r="AI31" s="658"/>
      <c r="AJ31" s="658"/>
      <c r="AK31" s="658"/>
      <c r="AL31" s="618" t="s">
        <v>62</v>
      </c>
      <c r="AM31" s="619"/>
      <c r="AN31" s="619"/>
      <c r="AO31" s="659"/>
      <c r="AP31" s="685" t="s">
        <v>242</v>
      </c>
      <c r="AQ31" s="686"/>
      <c r="AR31" s="686"/>
      <c r="AS31" s="686"/>
      <c r="AT31" s="687" t="s">
        <v>243</v>
      </c>
      <c r="AU31" s="77"/>
      <c r="AV31" s="77"/>
      <c r="AW31" s="77"/>
      <c r="AX31" s="670" t="s">
        <v>119</v>
      </c>
      <c r="AY31" s="671"/>
      <c r="AZ31" s="671"/>
      <c r="BA31" s="671"/>
      <c r="BB31" s="671"/>
      <c r="BC31" s="671"/>
      <c r="BD31" s="671"/>
      <c r="BE31" s="671"/>
      <c r="BF31" s="672"/>
      <c r="BG31" s="678">
        <v>99.2</v>
      </c>
      <c r="BH31" s="679"/>
      <c r="BI31" s="679"/>
      <c r="BJ31" s="679"/>
      <c r="BK31" s="679"/>
      <c r="BL31" s="679"/>
      <c r="BM31" s="680">
        <v>98.1</v>
      </c>
      <c r="BN31" s="679"/>
      <c r="BO31" s="679"/>
      <c r="BP31" s="679"/>
      <c r="BQ31" s="681"/>
      <c r="BR31" s="678">
        <v>99.2</v>
      </c>
      <c r="BS31" s="679"/>
      <c r="BT31" s="679"/>
      <c r="BU31" s="679"/>
      <c r="BV31" s="679"/>
      <c r="BW31" s="679"/>
      <c r="BX31" s="680">
        <v>98.3</v>
      </c>
      <c r="BY31" s="679"/>
      <c r="BZ31" s="679"/>
      <c r="CA31" s="679"/>
      <c r="CB31" s="681"/>
      <c r="CD31" s="636"/>
      <c r="CE31" s="637"/>
      <c r="CF31" s="612" t="s">
        <v>244</v>
      </c>
      <c r="CG31" s="613"/>
      <c r="CH31" s="613"/>
      <c r="CI31" s="613"/>
      <c r="CJ31" s="613"/>
      <c r="CK31" s="613"/>
      <c r="CL31" s="613"/>
      <c r="CM31" s="613"/>
      <c r="CN31" s="613"/>
      <c r="CO31" s="613"/>
      <c r="CP31" s="613"/>
      <c r="CQ31" s="614"/>
      <c r="CR31" s="615">
        <v>25047</v>
      </c>
      <c r="CS31" s="628"/>
      <c r="CT31" s="628"/>
      <c r="CU31" s="628"/>
      <c r="CV31" s="628"/>
      <c r="CW31" s="628"/>
      <c r="CX31" s="628"/>
      <c r="CY31" s="629"/>
      <c r="CZ31" s="618">
        <v>0.4</v>
      </c>
      <c r="DA31" s="630"/>
      <c r="DB31" s="630"/>
      <c r="DC31" s="631"/>
      <c r="DD31" s="621">
        <v>25047</v>
      </c>
      <c r="DE31" s="628"/>
      <c r="DF31" s="628"/>
      <c r="DG31" s="628"/>
      <c r="DH31" s="628"/>
      <c r="DI31" s="628"/>
      <c r="DJ31" s="628"/>
      <c r="DK31" s="629"/>
      <c r="DL31" s="621">
        <v>25047</v>
      </c>
      <c r="DM31" s="628"/>
      <c r="DN31" s="628"/>
      <c r="DO31" s="628"/>
      <c r="DP31" s="628"/>
      <c r="DQ31" s="628"/>
      <c r="DR31" s="628"/>
      <c r="DS31" s="628"/>
      <c r="DT31" s="628"/>
      <c r="DU31" s="628"/>
      <c r="DV31" s="629"/>
      <c r="DW31" s="618">
        <v>0.6</v>
      </c>
      <c r="DX31" s="630"/>
      <c r="DY31" s="630"/>
      <c r="DZ31" s="630"/>
      <c r="EA31" s="630"/>
      <c r="EB31" s="630"/>
      <c r="EC31" s="646"/>
    </row>
    <row r="32" spans="2:133" ht="11.25" customHeight="1" x14ac:dyDescent="0.15">
      <c r="B32" s="612" t="s">
        <v>245</v>
      </c>
      <c r="C32" s="613"/>
      <c r="D32" s="613"/>
      <c r="E32" s="613"/>
      <c r="F32" s="613"/>
      <c r="G32" s="613"/>
      <c r="H32" s="613"/>
      <c r="I32" s="613"/>
      <c r="J32" s="613"/>
      <c r="K32" s="613"/>
      <c r="L32" s="613"/>
      <c r="M32" s="613"/>
      <c r="N32" s="613"/>
      <c r="O32" s="613"/>
      <c r="P32" s="613"/>
      <c r="Q32" s="614"/>
      <c r="R32" s="615">
        <v>518621</v>
      </c>
      <c r="S32" s="616"/>
      <c r="T32" s="616"/>
      <c r="U32" s="616"/>
      <c r="V32" s="616"/>
      <c r="W32" s="616"/>
      <c r="X32" s="616"/>
      <c r="Y32" s="617"/>
      <c r="Z32" s="657">
        <v>7.6</v>
      </c>
      <c r="AA32" s="657"/>
      <c r="AB32" s="657"/>
      <c r="AC32" s="657"/>
      <c r="AD32" s="658" t="s">
        <v>62</v>
      </c>
      <c r="AE32" s="658"/>
      <c r="AF32" s="658"/>
      <c r="AG32" s="658"/>
      <c r="AH32" s="658"/>
      <c r="AI32" s="658"/>
      <c r="AJ32" s="658"/>
      <c r="AK32" s="658"/>
      <c r="AL32" s="618" t="s">
        <v>62</v>
      </c>
      <c r="AM32" s="619"/>
      <c r="AN32" s="619"/>
      <c r="AO32" s="659"/>
      <c r="AP32" s="660"/>
      <c r="AQ32" s="661"/>
      <c r="AR32" s="661"/>
      <c r="AS32" s="661"/>
      <c r="AT32" s="688"/>
      <c r="AU32" s="73" t="s">
        <v>246</v>
      </c>
      <c r="AX32" s="612" t="s">
        <v>247</v>
      </c>
      <c r="AY32" s="613"/>
      <c r="AZ32" s="613"/>
      <c r="BA32" s="613"/>
      <c r="BB32" s="613"/>
      <c r="BC32" s="613"/>
      <c r="BD32" s="613"/>
      <c r="BE32" s="613"/>
      <c r="BF32" s="614"/>
      <c r="BG32" s="677">
        <v>98.8</v>
      </c>
      <c r="BH32" s="628"/>
      <c r="BI32" s="628"/>
      <c r="BJ32" s="628"/>
      <c r="BK32" s="628"/>
      <c r="BL32" s="628"/>
      <c r="BM32" s="619">
        <v>97.7</v>
      </c>
      <c r="BN32" s="628"/>
      <c r="BO32" s="628"/>
      <c r="BP32" s="628"/>
      <c r="BQ32" s="655"/>
      <c r="BR32" s="677">
        <v>99</v>
      </c>
      <c r="BS32" s="628"/>
      <c r="BT32" s="628"/>
      <c r="BU32" s="628"/>
      <c r="BV32" s="628"/>
      <c r="BW32" s="628"/>
      <c r="BX32" s="619">
        <v>98.2</v>
      </c>
      <c r="BY32" s="628"/>
      <c r="BZ32" s="628"/>
      <c r="CA32" s="628"/>
      <c r="CB32" s="655"/>
      <c r="CD32" s="638"/>
      <c r="CE32" s="639"/>
      <c r="CF32" s="612" t="s">
        <v>248</v>
      </c>
      <c r="CG32" s="613"/>
      <c r="CH32" s="613"/>
      <c r="CI32" s="613"/>
      <c r="CJ32" s="613"/>
      <c r="CK32" s="613"/>
      <c r="CL32" s="613"/>
      <c r="CM32" s="613"/>
      <c r="CN32" s="613"/>
      <c r="CO32" s="613"/>
      <c r="CP32" s="613"/>
      <c r="CQ32" s="614"/>
      <c r="CR32" s="615" t="s">
        <v>62</v>
      </c>
      <c r="CS32" s="616"/>
      <c r="CT32" s="616"/>
      <c r="CU32" s="616"/>
      <c r="CV32" s="616"/>
      <c r="CW32" s="616"/>
      <c r="CX32" s="616"/>
      <c r="CY32" s="617"/>
      <c r="CZ32" s="618" t="s">
        <v>62</v>
      </c>
      <c r="DA32" s="630"/>
      <c r="DB32" s="630"/>
      <c r="DC32" s="631"/>
      <c r="DD32" s="621" t="s">
        <v>62</v>
      </c>
      <c r="DE32" s="616"/>
      <c r="DF32" s="616"/>
      <c r="DG32" s="616"/>
      <c r="DH32" s="616"/>
      <c r="DI32" s="616"/>
      <c r="DJ32" s="616"/>
      <c r="DK32" s="617"/>
      <c r="DL32" s="621" t="s">
        <v>62</v>
      </c>
      <c r="DM32" s="616"/>
      <c r="DN32" s="616"/>
      <c r="DO32" s="616"/>
      <c r="DP32" s="616"/>
      <c r="DQ32" s="616"/>
      <c r="DR32" s="616"/>
      <c r="DS32" s="616"/>
      <c r="DT32" s="616"/>
      <c r="DU32" s="616"/>
      <c r="DV32" s="617"/>
      <c r="DW32" s="618" t="s">
        <v>62</v>
      </c>
      <c r="DX32" s="630"/>
      <c r="DY32" s="630"/>
      <c r="DZ32" s="630"/>
      <c r="EA32" s="630"/>
      <c r="EB32" s="630"/>
      <c r="EC32" s="646"/>
    </row>
    <row r="33" spans="2:133" ht="11.25" customHeight="1" x14ac:dyDescent="0.15">
      <c r="B33" s="612" t="s">
        <v>249</v>
      </c>
      <c r="C33" s="613"/>
      <c r="D33" s="613"/>
      <c r="E33" s="613"/>
      <c r="F33" s="613"/>
      <c r="G33" s="613"/>
      <c r="H33" s="613"/>
      <c r="I33" s="613"/>
      <c r="J33" s="613"/>
      <c r="K33" s="613"/>
      <c r="L33" s="613"/>
      <c r="M33" s="613"/>
      <c r="N33" s="613"/>
      <c r="O33" s="613"/>
      <c r="P33" s="613"/>
      <c r="Q33" s="614"/>
      <c r="R33" s="615">
        <v>21406</v>
      </c>
      <c r="S33" s="616"/>
      <c r="T33" s="616"/>
      <c r="U33" s="616"/>
      <c r="V33" s="616"/>
      <c r="W33" s="616"/>
      <c r="X33" s="616"/>
      <c r="Y33" s="617"/>
      <c r="Z33" s="657">
        <v>0.3</v>
      </c>
      <c r="AA33" s="657"/>
      <c r="AB33" s="657"/>
      <c r="AC33" s="657"/>
      <c r="AD33" s="658" t="s">
        <v>62</v>
      </c>
      <c r="AE33" s="658"/>
      <c r="AF33" s="658"/>
      <c r="AG33" s="658"/>
      <c r="AH33" s="658"/>
      <c r="AI33" s="658"/>
      <c r="AJ33" s="658"/>
      <c r="AK33" s="658"/>
      <c r="AL33" s="618" t="s">
        <v>62</v>
      </c>
      <c r="AM33" s="619"/>
      <c r="AN33" s="619"/>
      <c r="AO33" s="659"/>
      <c r="AP33" s="662"/>
      <c r="AQ33" s="663"/>
      <c r="AR33" s="663"/>
      <c r="AS33" s="663"/>
      <c r="AT33" s="689"/>
      <c r="AU33" s="78"/>
      <c r="AV33" s="78"/>
      <c r="AW33" s="78"/>
      <c r="AX33" s="596" t="s">
        <v>250</v>
      </c>
      <c r="AY33" s="597"/>
      <c r="AZ33" s="597"/>
      <c r="BA33" s="597"/>
      <c r="BB33" s="597"/>
      <c r="BC33" s="597"/>
      <c r="BD33" s="597"/>
      <c r="BE33" s="597"/>
      <c r="BF33" s="598"/>
      <c r="BG33" s="676">
        <v>99.3</v>
      </c>
      <c r="BH33" s="600"/>
      <c r="BI33" s="600"/>
      <c r="BJ33" s="600"/>
      <c r="BK33" s="600"/>
      <c r="BL33" s="600"/>
      <c r="BM33" s="650">
        <v>98.1</v>
      </c>
      <c r="BN33" s="600"/>
      <c r="BO33" s="600"/>
      <c r="BP33" s="600"/>
      <c r="BQ33" s="644"/>
      <c r="BR33" s="676">
        <v>99.2</v>
      </c>
      <c r="BS33" s="600"/>
      <c r="BT33" s="600"/>
      <c r="BU33" s="600"/>
      <c r="BV33" s="600"/>
      <c r="BW33" s="600"/>
      <c r="BX33" s="650">
        <v>98.1</v>
      </c>
      <c r="BY33" s="600"/>
      <c r="BZ33" s="600"/>
      <c r="CA33" s="600"/>
      <c r="CB33" s="644"/>
      <c r="CD33" s="612" t="s">
        <v>251</v>
      </c>
      <c r="CE33" s="613"/>
      <c r="CF33" s="613"/>
      <c r="CG33" s="613"/>
      <c r="CH33" s="613"/>
      <c r="CI33" s="613"/>
      <c r="CJ33" s="613"/>
      <c r="CK33" s="613"/>
      <c r="CL33" s="613"/>
      <c r="CM33" s="613"/>
      <c r="CN33" s="613"/>
      <c r="CO33" s="613"/>
      <c r="CP33" s="613"/>
      <c r="CQ33" s="614"/>
      <c r="CR33" s="615">
        <v>3098304</v>
      </c>
      <c r="CS33" s="628"/>
      <c r="CT33" s="628"/>
      <c r="CU33" s="628"/>
      <c r="CV33" s="628"/>
      <c r="CW33" s="628"/>
      <c r="CX33" s="628"/>
      <c r="CY33" s="629"/>
      <c r="CZ33" s="618">
        <v>46.1</v>
      </c>
      <c r="DA33" s="630"/>
      <c r="DB33" s="630"/>
      <c r="DC33" s="631"/>
      <c r="DD33" s="621">
        <v>2573784</v>
      </c>
      <c r="DE33" s="628"/>
      <c r="DF33" s="628"/>
      <c r="DG33" s="628"/>
      <c r="DH33" s="628"/>
      <c r="DI33" s="628"/>
      <c r="DJ33" s="628"/>
      <c r="DK33" s="629"/>
      <c r="DL33" s="621">
        <v>2056314</v>
      </c>
      <c r="DM33" s="628"/>
      <c r="DN33" s="628"/>
      <c r="DO33" s="628"/>
      <c r="DP33" s="628"/>
      <c r="DQ33" s="628"/>
      <c r="DR33" s="628"/>
      <c r="DS33" s="628"/>
      <c r="DT33" s="628"/>
      <c r="DU33" s="628"/>
      <c r="DV33" s="629"/>
      <c r="DW33" s="618">
        <v>50.2</v>
      </c>
      <c r="DX33" s="630"/>
      <c r="DY33" s="630"/>
      <c r="DZ33" s="630"/>
      <c r="EA33" s="630"/>
      <c r="EB33" s="630"/>
      <c r="EC33" s="646"/>
    </row>
    <row r="34" spans="2:133" ht="11.25" customHeight="1" x14ac:dyDescent="0.15">
      <c r="B34" s="612" t="s">
        <v>252</v>
      </c>
      <c r="C34" s="613"/>
      <c r="D34" s="613"/>
      <c r="E34" s="613"/>
      <c r="F34" s="613"/>
      <c r="G34" s="613"/>
      <c r="H34" s="613"/>
      <c r="I34" s="613"/>
      <c r="J34" s="613"/>
      <c r="K34" s="613"/>
      <c r="L34" s="613"/>
      <c r="M34" s="613"/>
      <c r="N34" s="613"/>
      <c r="O34" s="613"/>
      <c r="P34" s="613"/>
      <c r="Q34" s="614"/>
      <c r="R34" s="615">
        <v>13589</v>
      </c>
      <c r="S34" s="616"/>
      <c r="T34" s="616"/>
      <c r="U34" s="616"/>
      <c r="V34" s="616"/>
      <c r="W34" s="616"/>
      <c r="X34" s="616"/>
      <c r="Y34" s="617"/>
      <c r="Z34" s="657">
        <v>0.2</v>
      </c>
      <c r="AA34" s="657"/>
      <c r="AB34" s="657"/>
      <c r="AC34" s="657"/>
      <c r="AD34" s="658" t="s">
        <v>62</v>
      </c>
      <c r="AE34" s="658"/>
      <c r="AF34" s="658"/>
      <c r="AG34" s="658"/>
      <c r="AH34" s="658"/>
      <c r="AI34" s="658"/>
      <c r="AJ34" s="658"/>
      <c r="AK34" s="658"/>
      <c r="AL34" s="618" t="s">
        <v>62</v>
      </c>
      <c r="AM34" s="619"/>
      <c r="AN34" s="619"/>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253</v>
      </c>
      <c r="CE34" s="613"/>
      <c r="CF34" s="613"/>
      <c r="CG34" s="613"/>
      <c r="CH34" s="613"/>
      <c r="CI34" s="613"/>
      <c r="CJ34" s="613"/>
      <c r="CK34" s="613"/>
      <c r="CL34" s="613"/>
      <c r="CM34" s="613"/>
      <c r="CN34" s="613"/>
      <c r="CO34" s="613"/>
      <c r="CP34" s="613"/>
      <c r="CQ34" s="614"/>
      <c r="CR34" s="615">
        <v>1000130</v>
      </c>
      <c r="CS34" s="616"/>
      <c r="CT34" s="616"/>
      <c r="CU34" s="616"/>
      <c r="CV34" s="616"/>
      <c r="CW34" s="616"/>
      <c r="CX34" s="616"/>
      <c r="CY34" s="617"/>
      <c r="CZ34" s="618">
        <v>14.9</v>
      </c>
      <c r="DA34" s="630"/>
      <c r="DB34" s="630"/>
      <c r="DC34" s="631"/>
      <c r="DD34" s="621">
        <v>787250</v>
      </c>
      <c r="DE34" s="616"/>
      <c r="DF34" s="616"/>
      <c r="DG34" s="616"/>
      <c r="DH34" s="616"/>
      <c r="DI34" s="616"/>
      <c r="DJ34" s="616"/>
      <c r="DK34" s="617"/>
      <c r="DL34" s="621">
        <v>619699</v>
      </c>
      <c r="DM34" s="616"/>
      <c r="DN34" s="616"/>
      <c r="DO34" s="616"/>
      <c r="DP34" s="616"/>
      <c r="DQ34" s="616"/>
      <c r="DR34" s="616"/>
      <c r="DS34" s="616"/>
      <c r="DT34" s="616"/>
      <c r="DU34" s="616"/>
      <c r="DV34" s="617"/>
      <c r="DW34" s="618">
        <v>15.1</v>
      </c>
      <c r="DX34" s="630"/>
      <c r="DY34" s="630"/>
      <c r="DZ34" s="630"/>
      <c r="EA34" s="630"/>
      <c r="EB34" s="630"/>
      <c r="EC34" s="646"/>
    </row>
    <row r="35" spans="2:133" ht="11.25" customHeight="1" x14ac:dyDescent="0.15">
      <c r="B35" s="612" t="s">
        <v>254</v>
      </c>
      <c r="C35" s="613"/>
      <c r="D35" s="613"/>
      <c r="E35" s="613"/>
      <c r="F35" s="613"/>
      <c r="G35" s="613"/>
      <c r="H35" s="613"/>
      <c r="I35" s="613"/>
      <c r="J35" s="613"/>
      <c r="K35" s="613"/>
      <c r="L35" s="613"/>
      <c r="M35" s="613"/>
      <c r="N35" s="613"/>
      <c r="O35" s="613"/>
      <c r="P35" s="613"/>
      <c r="Q35" s="614"/>
      <c r="R35" s="615">
        <v>103857</v>
      </c>
      <c r="S35" s="616"/>
      <c r="T35" s="616"/>
      <c r="U35" s="616"/>
      <c r="V35" s="616"/>
      <c r="W35" s="616"/>
      <c r="X35" s="616"/>
      <c r="Y35" s="617"/>
      <c r="Z35" s="657">
        <v>1.5</v>
      </c>
      <c r="AA35" s="657"/>
      <c r="AB35" s="657"/>
      <c r="AC35" s="657"/>
      <c r="AD35" s="658" t="s">
        <v>62</v>
      </c>
      <c r="AE35" s="658"/>
      <c r="AF35" s="658"/>
      <c r="AG35" s="658"/>
      <c r="AH35" s="658"/>
      <c r="AI35" s="658"/>
      <c r="AJ35" s="658"/>
      <c r="AK35" s="658"/>
      <c r="AL35" s="618" t="s">
        <v>62</v>
      </c>
      <c r="AM35" s="619"/>
      <c r="AN35" s="619"/>
      <c r="AO35" s="659"/>
      <c r="AP35" s="81"/>
      <c r="AQ35" s="673" t="s">
        <v>255</v>
      </c>
      <c r="AR35" s="674"/>
      <c r="AS35" s="674"/>
      <c r="AT35" s="674"/>
      <c r="AU35" s="674"/>
      <c r="AV35" s="674"/>
      <c r="AW35" s="674"/>
      <c r="AX35" s="674"/>
      <c r="AY35" s="674"/>
      <c r="AZ35" s="674"/>
      <c r="BA35" s="674"/>
      <c r="BB35" s="674"/>
      <c r="BC35" s="674"/>
      <c r="BD35" s="674"/>
      <c r="BE35" s="674"/>
      <c r="BF35" s="675"/>
      <c r="BG35" s="673" t="s">
        <v>256</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257</v>
      </c>
      <c r="CE35" s="613"/>
      <c r="CF35" s="613"/>
      <c r="CG35" s="613"/>
      <c r="CH35" s="613"/>
      <c r="CI35" s="613"/>
      <c r="CJ35" s="613"/>
      <c r="CK35" s="613"/>
      <c r="CL35" s="613"/>
      <c r="CM35" s="613"/>
      <c r="CN35" s="613"/>
      <c r="CO35" s="613"/>
      <c r="CP35" s="613"/>
      <c r="CQ35" s="614"/>
      <c r="CR35" s="615">
        <v>30438</v>
      </c>
      <c r="CS35" s="628"/>
      <c r="CT35" s="628"/>
      <c r="CU35" s="628"/>
      <c r="CV35" s="628"/>
      <c r="CW35" s="628"/>
      <c r="CX35" s="628"/>
      <c r="CY35" s="629"/>
      <c r="CZ35" s="618">
        <v>0.5</v>
      </c>
      <c r="DA35" s="630"/>
      <c r="DB35" s="630"/>
      <c r="DC35" s="631"/>
      <c r="DD35" s="621">
        <v>20825</v>
      </c>
      <c r="DE35" s="628"/>
      <c r="DF35" s="628"/>
      <c r="DG35" s="628"/>
      <c r="DH35" s="628"/>
      <c r="DI35" s="628"/>
      <c r="DJ35" s="628"/>
      <c r="DK35" s="629"/>
      <c r="DL35" s="621">
        <v>5805</v>
      </c>
      <c r="DM35" s="628"/>
      <c r="DN35" s="628"/>
      <c r="DO35" s="628"/>
      <c r="DP35" s="628"/>
      <c r="DQ35" s="628"/>
      <c r="DR35" s="628"/>
      <c r="DS35" s="628"/>
      <c r="DT35" s="628"/>
      <c r="DU35" s="628"/>
      <c r="DV35" s="629"/>
      <c r="DW35" s="618">
        <v>0.1</v>
      </c>
      <c r="DX35" s="630"/>
      <c r="DY35" s="630"/>
      <c r="DZ35" s="630"/>
      <c r="EA35" s="630"/>
      <c r="EB35" s="630"/>
      <c r="EC35" s="646"/>
    </row>
    <row r="36" spans="2:133" ht="11.25" customHeight="1" x14ac:dyDescent="0.15">
      <c r="B36" s="612" t="s">
        <v>258</v>
      </c>
      <c r="C36" s="613"/>
      <c r="D36" s="613"/>
      <c r="E36" s="613"/>
      <c r="F36" s="613"/>
      <c r="G36" s="613"/>
      <c r="H36" s="613"/>
      <c r="I36" s="613"/>
      <c r="J36" s="613"/>
      <c r="K36" s="613"/>
      <c r="L36" s="613"/>
      <c r="M36" s="613"/>
      <c r="N36" s="613"/>
      <c r="O36" s="613"/>
      <c r="P36" s="613"/>
      <c r="Q36" s="614"/>
      <c r="R36" s="615">
        <v>213128</v>
      </c>
      <c r="S36" s="616"/>
      <c r="T36" s="616"/>
      <c r="U36" s="616"/>
      <c r="V36" s="616"/>
      <c r="W36" s="616"/>
      <c r="X36" s="616"/>
      <c r="Y36" s="617"/>
      <c r="Z36" s="657">
        <v>3.1</v>
      </c>
      <c r="AA36" s="657"/>
      <c r="AB36" s="657"/>
      <c r="AC36" s="657"/>
      <c r="AD36" s="658" t="s">
        <v>62</v>
      </c>
      <c r="AE36" s="658"/>
      <c r="AF36" s="658"/>
      <c r="AG36" s="658"/>
      <c r="AH36" s="658"/>
      <c r="AI36" s="658"/>
      <c r="AJ36" s="658"/>
      <c r="AK36" s="658"/>
      <c r="AL36" s="618" t="s">
        <v>62</v>
      </c>
      <c r="AM36" s="619"/>
      <c r="AN36" s="619"/>
      <c r="AO36" s="659"/>
      <c r="AP36" s="81"/>
      <c r="AQ36" s="664" t="s">
        <v>259</v>
      </c>
      <c r="AR36" s="665"/>
      <c r="AS36" s="665"/>
      <c r="AT36" s="665"/>
      <c r="AU36" s="665"/>
      <c r="AV36" s="665"/>
      <c r="AW36" s="665"/>
      <c r="AX36" s="665"/>
      <c r="AY36" s="666"/>
      <c r="AZ36" s="667">
        <v>1311715</v>
      </c>
      <c r="BA36" s="668"/>
      <c r="BB36" s="668"/>
      <c r="BC36" s="668"/>
      <c r="BD36" s="668"/>
      <c r="BE36" s="668"/>
      <c r="BF36" s="669"/>
      <c r="BG36" s="670" t="s">
        <v>260</v>
      </c>
      <c r="BH36" s="671"/>
      <c r="BI36" s="671"/>
      <c r="BJ36" s="671"/>
      <c r="BK36" s="671"/>
      <c r="BL36" s="671"/>
      <c r="BM36" s="671"/>
      <c r="BN36" s="671"/>
      <c r="BO36" s="671"/>
      <c r="BP36" s="671"/>
      <c r="BQ36" s="671"/>
      <c r="BR36" s="671"/>
      <c r="BS36" s="671"/>
      <c r="BT36" s="671"/>
      <c r="BU36" s="672"/>
      <c r="BV36" s="667">
        <v>10077</v>
      </c>
      <c r="BW36" s="668"/>
      <c r="BX36" s="668"/>
      <c r="BY36" s="668"/>
      <c r="BZ36" s="668"/>
      <c r="CA36" s="668"/>
      <c r="CB36" s="669"/>
      <c r="CD36" s="612" t="s">
        <v>261</v>
      </c>
      <c r="CE36" s="613"/>
      <c r="CF36" s="613"/>
      <c r="CG36" s="613"/>
      <c r="CH36" s="613"/>
      <c r="CI36" s="613"/>
      <c r="CJ36" s="613"/>
      <c r="CK36" s="613"/>
      <c r="CL36" s="613"/>
      <c r="CM36" s="613"/>
      <c r="CN36" s="613"/>
      <c r="CO36" s="613"/>
      <c r="CP36" s="613"/>
      <c r="CQ36" s="614"/>
      <c r="CR36" s="615">
        <v>1486960</v>
      </c>
      <c r="CS36" s="616"/>
      <c r="CT36" s="616"/>
      <c r="CU36" s="616"/>
      <c r="CV36" s="616"/>
      <c r="CW36" s="616"/>
      <c r="CX36" s="616"/>
      <c r="CY36" s="617"/>
      <c r="CZ36" s="618">
        <v>22.1</v>
      </c>
      <c r="DA36" s="630"/>
      <c r="DB36" s="630"/>
      <c r="DC36" s="631"/>
      <c r="DD36" s="621">
        <v>1257093</v>
      </c>
      <c r="DE36" s="616"/>
      <c r="DF36" s="616"/>
      <c r="DG36" s="616"/>
      <c r="DH36" s="616"/>
      <c r="DI36" s="616"/>
      <c r="DJ36" s="616"/>
      <c r="DK36" s="617"/>
      <c r="DL36" s="621">
        <v>957075</v>
      </c>
      <c r="DM36" s="616"/>
      <c r="DN36" s="616"/>
      <c r="DO36" s="616"/>
      <c r="DP36" s="616"/>
      <c r="DQ36" s="616"/>
      <c r="DR36" s="616"/>
      <c r="DS36" s="616"/>
      <c r="DT36" s="616"/>
      <c r="DU36" s="616"/>
      <c r="DV36" s="617"/>
      <c r="DW36" s="618">
        <v>23.4</v>
      </c>
      <c r="DX36" s="630"/>
      <c r="DY36" s="630"/>
      <c r="DZ36" s="630"/>
      <c r="EA36" s="630"/>
      <c r="EB36" s="630"/>
      <c r="EC36" s="646"/>
    </row>
    <row r="37" spans="2:133" ht="11.25" customHeight="1" x14ac:dyDescent="0.15">
      <c r="B37" s="612" t="s">
        <v>262</v>
      </c>
      <c r="C37" s="613"/>
      <c r="D37" s="613"/>
      <c r="E37" s="613"/>
      <c r="F37" s="613"/>
      <c r="G37" s="613"/>
      <c r="H37" s="613"/>
      <c r="I37" s="613"/>
      <c r="J37" s="613"/>
      <c r="K37" s="613"/>
      <c r="L37" s="613"/>
      <c r="M37" s="613"/>
      <c r="N37" s="613"/>
      <c r="O37" s="613"/>
      <c r="P37" s="613"/>
      <c r="Q37" s="614"/>
      <c r="R37" s="615">
        <v>29486</v>
      </c>
      <c r="S37" s="616"/>
      <c r="T37" s="616"/>
      <c r="U37" s="616"/>
      <c r="V37" s="616"/>
      <c r="W37" s="616"/>
      <c r="X37" s="616"/>
      <c r="Y37" s="617"/>
      <c r="Z37" s="657">
        <v>0.4</v>
      </c>
      <c r="AA37" s="657"/>
      <c r="AB37" s="657"/>
      <c r="AC37" s="657"/>
      <c r="AD37" s="658">
        <v>9</v>
      </c>
      <c r="AE37" s="658"/>
      <c r="AF37" s="658"/>
      <c r="AG37" s="658"/>
      <c r="AH37" s="658"/>
      <c r="AI37" s="658"/>
      <c r="AJ37" s="658"/>
      <c r="AK37" s="658"/>
      <c r="AL37" s="618">
        <v>0</v>
      </c>
      <c r="AM37" s="619"/>
      <c r="AN37" s="619"/>
      <c r="AO37" s="659"/>
      <c r="AQ37" s="652" t="s">
        <v>263</v>
      </c>
      <c r="AR37" s="653"/>
      <c r="AS37" s="653"/>
      <c r="AT37" s="653"/>
      <c r="AU37" s="653"/>
      <c r="AV37" s="653"/>
      <c r="AW37" s="653"/>
      <c r="AX37" s="653"/>
      <c r="AY37" s="654"/>
      <c r="AZ37" s="615">
        <v>514700</v>
      </c>
      <c r="BA37" s="616"/>
      <c r="BB37" s="616"/>
      <c r="BC37" s="616"/>
      <c r="BD37" s="628"/>
      <c r="BE37" s="628"/>
      <c r="BF37" s="655"/>
      <c r="BG37" s="612" t="s">
        <v>264</v>
      </c>
      <c r="BH37" s="613"/>
      <c r="BI37" s="613"/>
      <c r="BJ37" s="613"/>
      <c r="BK37" s="613"/>
      <c r="BL37" s="613"/>
      <c r="BM37" s="613"/>
      <c r="BN37" s="613"/>
      <c r="BO37" s="613"/>
      <c r="BP37" s="613"/>
      <c r="BQ37" s="613"/>
      <c r="BR37" s="613"/>
      <c r="BS37" s="613"/>
      <c r="BT37" s="613"/>
      <c r="BU37" s="614"/>
      <c r="BV37" s="615">
        <v>-4541</v>
      </c>
      <c r="BW37" s="616"/>
      <c r="BX37" s="616"/>
      <c r="BY37" s="616"/>
      <c r="BZ37" s="616"/>
      <c r="CA37" s="616"/>
      <c r="CB37" s="656"/>
      <c r="CD37" s="612" t="s">
        <v>265</v>
      </c>
      <c r="CE37" s="613"/>
      <c r="CF37" s="613"/>
      <c r="CG37" s="613"/>
      <c r="CH37" s="613"/>
      <c r="CI37" s="613"/>
      <c r="CJ37" s="613"/>
      <c r="CK37" s="613"/>
      <c r="CL37" s="613"/>
      <c r="CM37" s="613"/>
      <c r="CN37" s="613"/>
      <c r="CO37" s="613"/>
      <c r="CP37" s="613"/>
      <c r="CQ37" s="614"/>
      <c r="CR37" s="615">
        <v>178827</v>
      </c>
      <c r="CS37" s="628"/>
      <c r="CT37" s="628"/>
      <c r="CU37" s="628"/>
      <c r="CV37" s="628"/>
      <c r="CW37" s="628"/>
      <c r="CX37" s="628"/>
      <c r="CY37" s="629"/>
      <c r="CZ37" s="618">
        <v>2.7</v>
      </c>
      <c r="DA37" s="630"/>
      <c r="DB37" s="630"/>
      <c r="DC37" s="631"/>
      <c r="DD37" s="621">
        <v>178652</v>
      </c>
      <c r="DE37" s="628"/>
      <c r="DF37" s="628"/>
      <c r="DG37" s="628"/>
      <c r="DH37" s="628"/>
      <c r="DI37" s="628"/>
      <c r="DJ37" s="628"/>
      <c r="DK37" s="629"/>
      <c r="DL37" s="621">
        <v>178144</v>
      </c>
      <c r="DM37" s="628"/>
      <c r="DN37" s="628"/>
      <c r="DO37" s="628"/>
      <c r="DP37" s="628"/>
      <c r="DQ37" s="628"/>
      <c r="DR37" s="628"/>
      <c r="DS37" s="628"/>
      <c r="DT37" s="628"/>
      <c r="DU37" s="628"/>
      <c r="DV37" s="629"/>
      <c r="DW37" s="618">
        <v>4.4000000000000004</v>
      </c>
      <c r="DX37" s="630"/>
      <c r="DY37" s="630"/>
      <c r="DZ37" s="630"/>
      <c r="EA37" s="630"/>
      <c r="EB37" s="630"/>
      <c r="EC37" s="646"/>
    </row>
    <row r="38" spans="2:133" ht="11.25" customHeight="1" x14ac:dyDescent="0.15">
      <c r="B38" s="612" t="s">
        <v>266</v>
      </c>
      <c r="C38" s="613"/>
      <c r="D38" s="613"/>
      <c r="E38" s="613"/>
      <c r="F38" s="613"/>
      <c r="G38" s="613"/>
      <c r="H38" s="613"/>
      <c r="I38" s="613"/>
      <c r="J38" s="613"/>
      <c r="K38" s="613"/>
      <c r="L38" s="613"/>
      <c r="M38" s="613"/>
      <c r="N38" s="613"/>
      <c r="O38" s="613"/>
      <c r="P38" s="613"/>
      <c r="Q38" s="614"/>
      <c r="R38" s="615">
        <v>582300</v>
      </c>
      <c r="S38" s="616"/>
      <c r="T38" s="616"/>
      <c r="U38" s="616"/>
      <c r="V38" s="616"/>
      <c r="W38" s="616"/>
      <c r="X38" s="616"/>
      <c r="Y38" s="617"/>
      <c r="Z38" s="657">
        <v>8.5</v>
      </c>
      <c r="AA38" s="657"/>
      <c r="AB38" s="657"/>
      <c r="AC38" s="657"/>
      <c r="AD38" s="658" t="s">
        <v>62</v>
      </c>
      <c r="AE38" s="658"/>
      <c r="AF38" s="658"/>
      <c r="AG38" s="658"/>
      <c r="AH38" s="658"/>
      <c r="AI38" s="658"/>
      <c r="AJ38" s="658"/>
      <c r="AK38" s="658"/>
      <c r="AL38" s="618" t="s">
        <v>62</v>
      </c>
      <c r="AM38" s="619"/>
      <c r="AN38" s="619"/>
      <c r="AO38" s="659"/>
      <c r="AQ38" s="652" t="s">
        <v>267</v>
      </c>
      <c r="AR38" s="653"/>
      <c r="AS38" s="653"/>
      <c r="AT38" s="653"/>
      <c r="AU38" s="653"/>
      <c r="AV38" s="653"/>
      <c r="AW38" s="653"/>
      <c r="AX38" s="653"/>
      <c r="AY38" s="654"/>
      <c r="AZ38" s="615">
        <v>405000</v>
      </c>
      <c r="BA38" s="616"/>
      <c r="BB38" s="616"/>
      <c r="BC38" s="616"/>
      <c r="BD38" s="628"/>
      <c r="BE38" s="628"/>
      <c r="BF38" s="655"/>
      <c r="BG38" s="612" t="s">
        <v>268</v>
      </c>
      <c r="BH38" s="613"/>
      <c r="BI38" s="613"/>
      <c r="BJ38" s="613"/>
      <c r="BK38" s="613"/>
      <c r="BL38" s="613"/>
      <c r="BM38" s="613"/>
      <c r="BN38" s="613"/>
      <c r="BO38" s="613"/>
      <c r="BP38" s="613"/>
      <c r="BQ38" s="613"/>
      <c r="BR38" s="613"/>
      <c r="BS38" s="613"/>
      <c r="BT38" s="613"/>
      <c r="BU38" s="614"/>
      <c r="BV38" s="615">
        <v>969</v>
      </c>
      <c r="BW38" s="616"/>
      <c r="BX38" s="616"/>
      <c r="BY38" s="616"/>
      <c r="BZ38" s="616"/>
      <c r="CA38" s="616"/>
      <c r="CB38" s="656"/>
      <c r="CD38" s="612" t="s">
        <v>269</v>
      </c>
      <c r="CE38" s="613"/>
      <c r="CF38" s="613"/>
      <c r="CG38" s="613"/>
      <c r="CH38" s="613"/>
      <c r="CI38" s="613"/>
      <c r="CJ38" s="613"/>
      <c r="CK38" s="613"/>
      <c r="CL38" s="613"/>
      <c r="CM38" s="613"/>
      <c r="CN38" s="613"/>
      <c r="CO38" s="613"/>
      <c r="CP38" s="613"/>
      <c r="CQ38" s="614"/>
      <c r="CR38" s="615">
        <v>374804</v>
      </c>
      <c r="CS38" s="616"/>
      <c r="CT38" s="616"/>
      <c r="CU38" s="616"/>
      <c r="CV38" s="616"/>
      <c r="CW38" s="616"/>
      <c r="CX38" s="616"/>
      <c r="CY38" s="617"/>
      <c r="CZ38" s="618">
        <v>5.6</v>
      </c>
      <c r="DA38" s="630"/>
      <c r="DB38" s="630"/>
      <c r="DC38" s="631"/>
      <c r="DD38" s="621">
        <v>315617</v>
      </c>
      <c r="DE38" s="616"/>
      <c r="DF38" s="616"/>
      <c r="DG38" s="616"/>
      <c r="DH38" s="616"/>
      <c r="DI38" s="616"/>
      <c r="DJ38" s="616"/>
      <c r="DK38" s="617"/>
      <c r="DL38" s="621">
        <v>294923</v>
      </c>
      <c r="DM38" s="616"/>
      <c r="DN38" s="616"/>
      <c r="DO38" s="616"/>
      <c r="DP38" s="616"/>
      <c r="DQ38" s="616"/>
      <c r="DR38" s="616"/>
      <c r="DS38" s="616"/>
      <c r="DT38" s="616"/>
      <c r="DU38" s="616"/>
      <c r="DV38" s="617"/>
      <c r="DW38" s="618">
        <v>7.2</v>
      </c>
      <c r="DX38" s="630"/>
      <c r="DY38" s="630"/>
      <c r="DZ38" s="630"/>
      <c r="EA38" s="630"/>
      <c r="EB38" s="630"/>
      <c r="EC38" s="646"/>
    </row>
    <row r="39" spans="2:133" ht="11.25" customHeight="1" x14ac:dyDescent="0.15">
      <c r="B39" s="612" t="s">
        <v>270</v>
      </c>
      <c r="C39" s="613"/>
      <c r="D39" s="613"/>
      <c r="E39" s="613"/>
      <c r="F39" s="613"/>
      <c r="G39" s="613"/>
      <c r="H39" s="613"/>
      <c r="I39" s="613"/>
      <c r="J39" s="613"/>
      <c r="K39" s="613"/>
      <c r="L39" s="613"/>
      <c r="M39" s="613"/>
      <c r="N39" s="613"/>
      <c r="O39" s="613"/>
      <c r="P39" s="613"/>
      <c r="Q39" s="614"/>
      <c r="R39" s="615" t="s">
        <v>62</v>
      </c>
      <c r="S39" s="616"/>
      <c r="T39" s="616"/>
      <c r="U39" s="616"/>
      <c r="V39" s="616"/>
      <c r="W39" s="616"/>
      <c r="X39" s="616"/>
      <c r="Y39" s="617"/>
      <c r="Z39" s="657" t="s">
        <v>62</v>
      </c>
      <c r="AA39" s="657"/>
      <c r="AB39" s="657"/>
      <c r="AC39" s="657"/>
      <c r="AD39" s="658" t="s">
        <v>62</v>
      </c>
      <c r="AE39" s="658"/>
      <c r="AF39" s="658"/>
      <c r="AG39" s="658"/>
      <c r="AH39" s="658"/>
      <c r="AI39" s="658"/>
      <c r="AJ39" s="658"/>
      <c r="AK39" s="658"/>
      <c r="AL39" s="618" t="s">
        <v>62</v>
      </c>
      <c r="AM39" s="619"/>
      <c r="AN39" s="619"/>
      <c r="AO39" s="659"/>
      <c r="AQ39" s="652" t="s">
        <v>271</v>
      </c>
      <c r="AR39" s="653"/>
      <c r="AS39" s="653"/>
      <c r="AT39" s="653"/>
      <c r="AU39" s="653"/>
      <c r="AV39" s="653"/>
      <c r="AW39" s="653"/>
      <c r="AX39" s="653"/>
      <c r="AY39" s="654"/>
      <c r="AZ39" s="615">
        <v>12647</v>
      </c>
      <c r="BA39" s="616"/>
      <c r="BB39" s="616"/>
      <c r="BC39" s="616"/>
      <c r="BD39" s="628"/>
      <c r="BE39" s="628"/>
      <c r="BF39" s="655"/>
      <c r="BG39" s="612" t="s">
        <v>272</v>
      </c>
      <c r="BH39" s="613"/>
      <c r="BI39" s="613"/>
      <c r="BJ39" s="613"/>
      <c r="BK39" s="613"/>
      <c r="BL39" s="613"/>
      <c r="BM39" s="613"/>
      <c r="BN39" s="613"/>
      <c r="BO39" s="613"/>
      <c r="BP39" s="613"/>
      <c r="BQ39" s="613"/>
      <c r="BR39" s="613"/>
      <c r="BS39" s="613"/>
      <c r="BT39" s="613"/>
      <c r="BU39" s="614"/>
      <c r="BV39" s="615">
        <v>1449</v>
      </c>
      <c r="BW39" s="616"/>
      <c r="BX39" s="616"/>
      <c r="BY39" s="616"/>
      <c r="BZ39" s="616"/>
      <c r="CA39" s="616"/>
      <c r="CB39" s="656"/>
      <c r="CD39" s="612" t="s">
        <v>273</v>
      </c>
      <c r="CE39" s="613"/>
      <c r="CF39" s="613"/>
      <c r="CG39" s="613"/>
      <c r="CH39" s="613"/>
      <c r="CI39" s="613"/>
      <c r="CJ39" s="613"/>
      <c r="CK39" s="613"/>
      <c r="CL39" s="613"/>
      <c r="CM39" s="613"/>
      <c r="CN39" s="613"/>
      <c r="CO39" s="613"/>
      <c r="CP39" s="613"/>
      <c r="CQ39" s="614"/>
      <c r="CR39" s="615">
        <v>24160</v>
      </c>
      <c r="CS39" s="628"/>
      <c r="CT39" s="628"/>
      <c r="CU39" s="628"/>
      <c r="CV39" s="628"/>
      <c r="CW39" s="628"/>
      <c r="CX39" s="628"/>
      <c r="CY39" s="629"/>
      <c r="CZ39" s="618">
        <v>0.4</v>
      </c>
      <c r="DA39" s="630"/>
      <c r="DB39" s="630"/>
      <c r="DC39" s="631"/>
      <c r="DD39" s="621">
        <v>14187</v>
      </c>
      <c r="DE39" s="628"/>
      <c r="DF39" s="628"/>
      <c r="DG39" s="628"/>
      <c r="DH39" s="628"/>
      <c r="DI39" s="628"/>
      <c r="DJ39" s="628"/>
      <c r="DK39" s="629"/>
      <c r="DL39" s="621" t="s">
        <v>62</v>
      </c>
      <c r="DM39" s="628"/>
      <c r="DN39" s="628"/>
      <c r="DO39" s="628"/>
      <c r="DP39" s="628"/>
      <c r="DQ39" s="628"/>
      <c r="DR39" s="628"/>
      <c r="DS39" s="628"/>
      <c r="DT39" s="628"/>
      <c r="DU39" s="628"/>
      <c r="DV39" s="629"/>
      <c r="DW39" s="618" t="s">
        <v>62</v>
      </c>
      <c r="DX39" s="630"/>
      <c r="DY39" s="630"/>
      <c r="DZ39" s="630"/>
      <c r="EA39" s="630"/>
      <c r="EB39" s="630"/>
      <c r="EC39" s="646"/>
    </row>
    <row r="40" spans="2:133" ht="11.25" customHeight="1" x14ac:dyDescent="0.15">
      <c r="B40" s="612" t="s">
        <v>274</v>
      </c>
      <c r="C40" s="613"/>
      <c r="D40" s="613"/>
      <c r="E40" s="613"/>
      <c r="F40" s="613"/>
      <c r="G40" s="613"/>
      <c r="H40" s="613"/>
      <c r="I40" s="613"/>
      <c r="J40" s="613"/>
      <c r="K40" s="613"/>
      <c r="L40" s="613"/>
      <c r="M40" s="613"/>
      <c r="N40" s="613"/>
      <c r="O40" s="613"/>
      <c r="P40" s="613"/>
      <c r="Q40" s="614"/>
      <c r="R40" s="615">
        <v>16000</v>
      </c>
      <c r="S40" s="616"/>
      <c r="T40" s="616"/>
      <c r="U40" s="616"/>
      <c r="V40" s="616"/>
      <c r="W40" s="616"/>
      <c r="X40" s="616"/>
      <c r="Y40" s="617"/>
      <c r="Z40" s="657">
        <v>0.2</v>
      </c>
      <c r="AA40" s="657"/>
      <c r="AB40" s="657"/>
      <c r="AC40" s="657"/>
      <c r="AD40" s="658" t="s">
        <v>62</v>
      </c>
      <c r="AE40" s="658"/>
      <c r="AF40" s="658"/>
      <c r="AG40" s="658"/>
      <c r="AH40" s="658"/>
      <c r="AI40" s="658"/>
      <c r="AJ40" s="658"/>
      <c r="AK40" s="658"/>
      <c r="AL40" s="618" t="s">
        <v>62</v>
      </c>
      <c r="AM40" s="619"/>
      <c r="AN40" s="619"/>
      <c r="AO40" s="659"/>
      <c r="AQ40" s="652" t="s">
        <v>275</v>
      </c>
      <c r="AR40" s="653"/>
      <c r="AS40" s="653"/>
      <c r="AT40" s="653"/>
      <c r="AU40" s="653"/>
      <c r="AV40" s="653"/>
      <c r="AW40" s="653"/>
      <c r="AX40" s="653"/>
      <c r="AY40" s="654"/>
      <c r="AZ40" s="615">
        <v>4564</v>
      </c>
      <c r="BA40" s="616"/>
      <c r="BB40" s="616"/>
      <c r="BC40" s="616"/>
      <c r="BD40" s="628"/>
      <c r="BE40" s="628"/>
      <c r="BF40" s="655"/>
      <c r="BG40" s="660" t="s">
        <v>276</v>
      </c>
      <c r="BH40" s="661"/>
      <c r="BI40" s="661"/>
      <c r="BJ40" s="661"/>
      <c r="BK40" s="661"/>
      <c r="BL40" s="82"/>
      <c r="BM40" s="613" t="s">
        <v>277</v>
      </c>
      <c r="BN40" s="613"/>
      <c r="BO40" s="613"/>
      <c r="BP40" s="613"/>
      <c r="BQ40" s="613"/>
      <c r="BR40" s="613"/>
      <c r="BS40" s="613"/>
      <c r="BT40" s="613"/>
      <c r="BU40" s="614"/>
      <c r="BV40" s="615">
        <v>48</v>
      </c>
      <c r="BW40" s="616"/>
      <c r="BX40" s="616"/>
      <c r="BY40" s="616"/>
      <c r="BZ40" s="616"/>
      <c r="CA40" s="616"/>
      <c r="CB40" s="656"/>
      <c r="CD40" s="612" t="s">
        <v>278</v>
      </c>
      <c r="CE40" s="613"/>
      <c r="CF40" s="613"/>
      <c r="CG40" s="613"/>
      <c r="CH40" s="613"/>
      <c r="CI40" s="613"/>
      <c r="CJ40" s="613"/>
      <c r="CK40" s="613"/>
      <c r="CL40" s="613"/>
      <c r="CM40" s="613"/>
      <c r="CN40" s="613"/>
      <c r="CO40" s="613"/>
      <c r="CP40" s="613"/>
      <c r="CQ40" s="614"/>
      <c r="CR40" s="615">
        <v>181812</v>
      </c>
      <c r="CS40" s="616"/>
      <c r="CT40" s="616"/>
      <c r="CU40" s="616"/>
      <c r="CV40" s="616"/>
      <c r="CW40" s="616"/>
      <c r="CX40" s="616"/>
      <c r="CY40" s="617"/>
      <c r="CZ40" s="618">
        <v>2.7</v>
      </c>
      <c r="DA40" s="630"/>
      <c r="DB40" s="630"/>
      <c r="DC40" s="631"/>
      <c r="DD40" s="621">
        <v>178812</v>
      </c>
      <c r="DE40" s="616"/>
      <c r="DF40" s="616"/>
      <c r="DG40" s="616"/>
      <c r="DH40" s="616"/>
      <c r="DI40" s="616"/>
      <c r="DJ40" s="616"/>
      <c r="DK40" s="617"/>
      <c r="DL40" s="621">
        <v>178812</v>
      </c>
      <c r="DM40" s="616"/>
      <c r="DN40" s="616"/>
      <c r="DO40" s="616"/>
      <c r="DP40" s="616"/>
      <c r="DQ40" s="616"/>
      <c r="DR40" s="616"/>
      <c r="DS40" s="616"/>
      <c r="DT40" s="616"/>
      <c r="DU40" s="616"/>
      <c r="DV40" s="617"/>
      <c r="DW40" s="618">
        <v>4.4000000000000004</v>
      </c>
      <c r="DX40" s="630"/>
      <c r="DY40" s="630"/>
      <c r="DZ40" s="630"/>
      <c r="EA40" s="630"/>
      <c r="EB40" s="630"/>
      <c r="EC40" s="646"/>
    </row>
    <row r="41" spans="2:133" ht="11.25" customHeight="1" x14ac:dyDescent="0.15">
      <c r="B41" s="596" t="s">
        <v>279</v>
      </c>
      <c r="C41" s="597"/>
      <c r="D41" s="597"/>
      <c r="E41" s="597"/>
      <c r="F41" s="597"/>
      <c r="G41" s="597"/>
      <c r="H41" s="597"/>
      <c r="I41" s="597"/>
      <c r="J41" s="597"/>
      <c r="K41" s="597"/>
      <c r="L41" s="597"/>
      <c r="M41" s="597"/>
      <c r="N41" s="597"/>
      <c r="O41" s="597"/>
      <c r="P41" s="597"/>
      <c r="Q41" s="598"/>
      <c r="R41" s="599">
        <v>6841625</v>
      </c>
      <c r="S41" s="643"/>
      <c r="T41" s="643"/>
      <c r="U41" s="643"/>
      <c r="V41" s="643"/>
      <c r="W41" s="643"/>
      <c r="X41" s="643"/>
      <c r="Y41" s="647"/>
      <c r="Z41" s="648">
        <v>100</v>
      </c>
      <c r="AA41" s="648"/>
      <c r="AB41" s="648"/>
      <c r="AC41" s="648"/>
      <c r="AD41" s="649">
        <v>4078089</v>
      </c>
      <c r="AE41" s="649"/>
      <c r="AF41" s="649"/>
      <c r="AG41" s="649"/>
      <c r="AH41" s="649"/>
      <c r="AI41" s="649"/>
      <c r="AJ41" s="649"/>
      <c r="AK41" s="649"/>
      <c r="AL41" s="602">
        <v>100</v>
      </c>
      <c r="AM41" s="650"/>
      <c r="AN41" s="650"/>
      <c r="AO41" s="651"/>
      <c r="AQ41" s="652" t="s">
        <v>280</v>
      </c>
      <c r="AR41" s="653"/>
      <c r="AS41" s="653"/>
      <c r="AT41" s="653"/>
      <c r="AU41" s="653"/>
      <c r="AV41" s="653"/>
      <c r="AW41" s="653"/>
      <c r="AX41" s="653"/>
      <c r="AY41" s="654"/>
      <c r="AZ41" s="615">
        <v>63222</v>
      </c>
      <c r="BA41" s="616"/>
      <c r="BB41" s="616"/>
      <c r="BC41" s="616"/>
      <c r="BD41" s="628"/>
      <c r="BE41" s="628"/>
      <c r="BF41" s="655"/>
      <c r="BG41" s="660"/>
      <c r="BH41" s="661"/>
      <c r="BI41" s="661"/>
      <c r="BJ41" s="661"/>
      <c r="BK41" s="661"/>
      <c r="BL41" s="82"/>
      <c r="BM41" s="613" t="s">
        <v>281</v>
      </c>
      <c r="BN41" s="613"/>
      <c r="BO41" s="613"/>
      <c r="BP41" s="613"/>
      <c r="BQ41" s="613"/>
      <c r="BR41" s="613"/>
      <c r="BS41" s="613"/>
      <c r="BT41" s="613"/>
      <c r="BU41" s="614"/>
      <c r="BV41" s="615" t="s">
        <v>62</v>
      </c>
      <c r="BW41" s="616"/>
      <c r="BX41" s="616"/>
      <c r="BY41" s="616"/>
      <c r="BZ41" s="616"/>
      <c r="CA41" s="616"/>
      <c r="CB41" s="656"/>
      <c r="CD41" s="612" t="s">
        <v>282</v>
      </c>
      <c r="CE41" s="613"/>
      <c r="CF41" s="613"/>
      <c r="CG41" s="613"/>
      <c r="CH41" s="613"/>
      <c r="CI41" s="613"/>
      <c r="CJ41" s="613"/>
      <c r="CK41" s="613"/>
      <c r="CL41" s="613"/>
      <c r="CM41" s="613"/>
      <c r="CN41" s="613"/>
      <c r="CO41" s="613"/>
      <c r="CP41" s="613"/>
      <c r="CQ41" s="614"/>
      <c r="CR41" s="615" t="s">
        <v>62</v>
      </c>
      <c r="CS41" s="628"/>
      <c r="CT41" s="628"/>
      <c r="CU41" s="628"/>
      <c r="CV41" s="628"/>
      <c r="CW41" s="628"/>
      <c r="CX41" s="628"/>
      <c r="CY41" s="629"/>
      <c r="CZ41" s="618" t="s">
        <v>62</v>
      </c>
      <c r="DA41" s="630"/>
      <c r="DB41" s="630"/>
      <c r="DC41" s="631"/>
      <c r="DD41" s="621" t="s">
        <v>62</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15">
      <c r="AQ42" s="640" t="s">
        <v>283</v>
      </c>
      <c r="AR42" s="641"/>
      <c r="AS42" s="641"/>
      <c r="AT42" s="641"/>
      <c r="AU42" s="641"/>
      <c r="AV42" s="641"/>
      <c r="AW42" s="641"/>
      <c r="AX42" s="641"/>
      <c r="AY42" s="642"/>
      <c r="AZ42" s="599">
        <v>311582</v>
      </c>
      <c r="BA42" s="643"/>
      <c r="BB42" s="643"/>
      <c r="BC42" s="643"/>
      <c r="BD42" s="600"/>
      <c r="BE42" s="600"/>
      <c r="BF42" s="644"/>
      <c r="BG42" s="662"/>
      <c r="BH42" s="663"/>
      <c r="BI42" s="663"/>
      <c r="BJ42" s="663"/>
      <c r="BK42" s="663"/>
      <c r="BL42" s="83"/>
      <c r="BM42" s="597" t="s">
        <v>284</v>
      </c>
      <c r="BN42" s="597"/>
      <c r="BO42" s="597"/>
      <c r="BP42" s="597"/>
      <c r="BQ42" s="597"/>
      <c r="BR42" s="597"/>
      <c r="BS42" s="597"/>
      <c r="BT42" s="597"/>
      <c r="BU42" s="598"/>
      <c r="BV42" s="599">
        <v>363</v>
      </c>
      <c r="BW42" s="643"/>
      <c r="BX42" s="643"/>
      <c r="BY42" s="643"/>
      <c r="BZ42" s="643"/>
      <c r="CA42" s="643"/>
      <c r="CB42" s="645"/>
      <c r="CD42" s="612" t="s">
        <v>285</v>
      </c>
      <c r="CE42" s="613"/>
      <c r="CF42" s="613"/>
      <c r="CG42" s="613"/>
      <c r="CH42" s="613"/>
      <c r="CI42" s="613"/>
      <c r="CJ42" s="613"/>
      <c r="CK42" s="613"/>
      <c r="CL42" s="613"/>
      <c r="CM42" s="613"/>
      <c r="CN42" s="613"/>
      <c r="CO42" s="613"/>
      <c r="CP42" s="613"/>
      <c r="CQ42" s="614"/>
      <c r="CR42" s="615">
        <v>1011411</v>
      </c>
      <c r="CS42" s="628"/>
      <c r="CT42" s="628"/>
      <c r="CU42" s="628"/>
      <c r="CV42" s="628"/>
      <c r="CW42" s="628"/>
      <c r="CX42" s="628"/>
      <c r="CY42" s="629"/>
      <c r="CZ42" s="618">
        <v>15</v>
      </c>
      <c r="DA42" s="630"/>
      <c r="DB42" s="630"/>
      <c r="DC42" s="631"/>
      <c r="DD42" s="621">
        <v>176794</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15">
      <c r="B43" s="73" t="s">
        <v>286</v>
      </c>
      <c r="CD43" s="612" t="s">
        <v>287</v>
      </c>
      <c r="CE43" s="613"/>
      <c r="CF43" s="613"/>
      <c r="CG43" s="613"/>
      <c r="CH43" s="613"/>
      <c r="CI43" s="613"/>
      <c r="CJ43" s="613"/>
      <c r="CK43" s="613"/>
      <c r="CL43" s="613"/>
      <c r="CM43" s="613"/>
      <c r="CN43" s="613"/>
      <c r="CO43" s="613"/>
      <c r="CP43" s="613"/>
      <c r="CQ43" s="614"/>
      <c r="CR43" s="615">
        <v>56568</v>
      </c>
      <c r="CS43" s="628"/>
      <c r="CT43" s="628"/>
      <c r="CU43" s="628"/>
      <c r="CV43" s="628"/>
      <c r="CW43" s="628"/>
      <c r="CX43" s="628"/>
      <c r="CY43" s="629"/>
      <c r="CZ43" s="618">
        <v>0.8</v>
      </c>
      <c r="DA43" s="630"/>
      <c r="DB43" s="630"/>
      <c r="DC43" s="631"/>
      <c r="DD43" s="621">
        <v>52031</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15">
      <c r="B44" s="632" t="s">
        <v>288</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235</v>
      </c>
      <c r="CE44" s="635"/>
      <c r="CF44" s="612" t="s">
        <v>289</v>
      </c>
      <c r="CG44" s="613"/>
      <c r="CH44" s="613"/>
      <c r="CI44" s="613"/>
      <c r="CJ44" s="613"/>
      <c r="CK44" s="613"/>
      <c r="CL44" s="613"/>
      <c r="CM44" s="613"/>
      <c r="CN44" s="613"/>
      <c r="CO44" s="613"/>
      <c r="CP44" s="613"/>
      <c r="CQ44" s="614"/>
      <c r="CR44" s="615">
        <v>961177</v>
      </c>
      <c r="CS44" s="616"/>
      <c r="CT44" s="616"/>
      <c r="CU44" s="616"/>
      <c r="CV44" s="616"/>
      <c r="CW44" s="616"/>
      <c r="CX44" s="616"/>
      <c r="CY44" s="617"/>
      <c r="CZ44" s="618">
        <v>14.3</v>
      </c>
      <c r="DA44" s="619"/>
      <c r="DB44" s="619"/>
      <c r="DC44" s="620"/>
      <c r="DD44" s="621">
        <v>172754</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15">
      <c r="B45" s="632" t="s">
        <v>290</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291</v>
      </c>
      <c r="CG45" s="613"/>
      <c r="CH45" s="613"/>
      <c r="CI45" s="613"/>
      <c r="CJ45" s="613"/>
      <c r="CK45" s="613"/>
      <c r="CL45" s="613"/>
      <c r="CM45" s="613"/>
      <c r="CN45" s="613"/>
      <c r="CO45" s="613"/>
      <c r="CP45" s="613"/>
      <c r="CQ45" s="614"/>
      <c r="CR45" s="615">
        <v>521545</v>
      </c>
      <c r="CS45" s="628"/>
      <c r="CT45" s="628"/>
      <c r="CU45" s="628"/>
      <c r="CV45" s="628"/>
      <c r="CW45" s="628"/>
      <c r="CX45" s="628"/>
      <c r="CY45" s="629"/>
      <c r="CZ45" s="618">
        <v>7.8</v>
      </c>
      <c r="DA45" s="630"/>
      <c r="DB45" s="630"/>
      <c r="DC45" s="631"/>
      <c r="DD45" s="621">
        <v>93544</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15">
      <c r="B46" s="84"/>
      <c r="CD46" s="636"/>
      <c r="CE46" s="637"/>
      <c r="CF46" s="612" t="s">
        <v>292</v>
      </c>
      <c r="CG46" s="613"/>
      <c r="CH46" s="613"/>
      <c r="CI46" s="613"/>
      <c r="CJ46" s="613"/>
      <c r="CK46" s="613"/>
      <c r="CL46" s="613"/>
      <c r="CM46" s="613"/>
      <c r="CN46" s="613"/>
      <c r="CO46" s="613"/>
      <c r="CP46" s="613"/>
      <c r="CQ46" s="614"/>
      <c r="CR46" s="615">
        <v>408961</v>
      </c>
      <c r="CS46" s="616"/>
      <c r="CT46" s="616"/>
      <c r="CU46" s="616"/>
      <c r="CV46" s="616"/>
      <c r="CW46" s="616"/>
      <c r="CX46" s="616"/>
      <c r="CY46" s="617"/>
      <c r="CZ46" s="618">
        <v>6.1</v>
      </c>
      <c r="DA46" s="619"/>
      <c r="DB46" s="619"/>
      <c r="DC46" s="620"/>
      <c r="DD46" s="621">
        <v>75841</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15">
      <c r="B47" s="84"/>
      <c r="CD47" s="636"/>
      <c r="CE47" s="637"/>
      <c r="CF47" s="612" t="s">
        <v>293</v>
      </c>
      <c r="CG47" s="613"/>
      <c r="CH47" s="613"/>
      <c r="CI47" s="613"/>
      <c r="CJ47" s="613"/>
      <c r="CK47" s="613"/>
      <c r="CL47" s="613"/>
      <c r="CM47" s="613"/>
      <c r="CN47" s="613"/>
      <c r="CO47" s="613"/>
      <c r="CP47" s="613"/>
      <c r="CQ47" s="614"/>
      <c r="CR47" s="615">
        <v>50234</v>
      </c>
      <c r="CS47" s="628"/>
      <c r="CT47" s="628"/>
      <c r="CU47" s="628"/>
      <c r="CV47" s="628"/>
      <c r="CW47" s="628"/>
      <c r="CX47" s="628"/>
      <c r="CY47" s="629"/>
      <c r="CZ47" s="618">
        <v>0.7</v>
      </c>
      <c r="DA47" s="630"/>
      <c r="DB47" s="630"/>
      <c r="DC47" s="631"/>
      <c r="DD47" s="621">
        <v>4040</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x14ac:dyDescent="0.15">
      <c r="B48" s="84"/>
      <c r="CD48" s="638"/>
      <c r="CE48" s="639"/>
      <c r="CF48" s="612" t="s">
        <v>294</v>
      </c>
      <c r="CG48" s="613"/>
      <c r="CH48" s="613"/>
      <c r="CI48" s="613"/>
      <c r="CJ48" s="613"/>
      <c r="CK48" s="613"/>
      <c r="CL48" s="613"/>
      <c r="CM48" s="613"/>
      <c r="CN48" s="613"/>
      <c r="CO48" s="613"/>
      <c r="CP48" s="613"/>
      <c r="CQ48" s="614"/>
      <c r="CR48" s="615" t="s">
        <v>62</v>
      </c>
      <c r="CS48" s="616"/>
      <c r="CT48" s="616"/>
      <c r="CU48" s="616"/>
      <c r="CV48" s="616"/>
      <c r="CW48" s="616"/>
      <c r="CX48" s="616"/>
      <c r="CY48" s="617"/>
      <c r="CZ48" s="618" t="s">
        <v>62</v>
      </c>
      <c r="DA48" s="619"/>
      <c r="DB48" s="619"/>
      <c r="DC48" s="620"/>
      <c r="DD48" s="621" t="s">
        <v>62</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15">
      <c r="B49" s="84"/>
      <c r="CD49" s="596" t="s">
        <v>295</v>
      </c>
      <c r="CE49" s="597"/>
      <c r="CF49" s="597"/>
      <c r="CG49" s="597"/>
      <c r="CH49" s="597"/>
      <c r="CI49" s="597"/>
      <c r="CJ49" s="597"/>
      <c r="CK49" s="597"/>
      <c r="CL49" s="597"/>
      <c r="CM49" s="597"/>
      <c r="CN49" s="597"/>
      <c r="CO49" s="597"/>
      <c r="CP49" s="597"/>
      <c r="CQ49" s="598"/>
      <c r="CR49" s="599">
        <v>6723315</v>
      </c>
      <c r="CS49" s="600"/>
      <c r="CT49" s="600"/>
      <c r="CU49" s="600"/>
      <c r="CV49" s="600"/>
      <c r="CW49" s="600"/>
      <c r="CX49" s="600"/>
      <c r="CY49" s="601"/>
      <c r="CZ49" s="602">
        <v>100</v>
      </c>
      <c r="DA49" s="603"/>
      <c r="DB49" s="603"/>
      <c r="DC49" s="604"/>
      <c r="DD49" s="605">
        <v>4873655</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COsWW7bLmS19++R0R58o2S8usC3GaazHjuQmF8TmHqOwo7eWK6PjFRkQJOnh1+VBWn8JC8tsYU1shgZhKO4WgA==" saltValue="LjAZmqY+fbnHAGQdpVkXt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1" t="s">
        <v>296</v>
      </c>
      <c r="B2" s="1101"/>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1"/>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2" t="s">
        <v>297</v>
      </c>
      <c r="DK2" s="1103"/>
      <c r="DL2" s="1103"/>
      <c r="DM2" s="1103"/>
      <c r="DN2" s="1103"/>
      <c r="DO2" s="1104"/>
      <c r="DP2" s="87"/>
      <c r="DQ2" s="1102" t="s">
        <v>298</v>
      </c>
      <c r="DR2" s="1103"/>
      <c r="DS2" s="1103"/>
      <c r="DT2" s="1103"/>
      <c r="DU2" s="1103"/>
      <c r="DV2" s="1103"/>
      <c r="DW2" s="1103"/>
      <c r="DX2" s="1103"/>
      <c r="DY2" s="1103"/>
      <c r="DZ2" s="1104"/>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53" t="s">
        <v>299</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300</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97" t="s">
        <v>301</v>
      </c>
      <c r="B5" s="998"/>
      <c r="C5" s="998"/>
      <c r="D5" s="998"/>
      <c r="E5" s="998"/>
      <c r="F5" s="998"/>
      <c r="G5" s="998"/>
      <c r="H5" s="998"/>
      <c r="I5" s="998"/>
      <c r="J5" s="998"/>
      <c r="K5" s="998"/>
      <c r="L5" s="998"/>
      <c r="M5" s="998"/>
      <c r="N5" s="998"/>
      <c r="O5" s="998"/>
      <c r="P5" s="999"/>
      <c r="Q5" s="983" t="s">
        <v>302</v>
      </c>
      <c r="R5" s="984"/>
      <c r="S5" s="984"/>
      <c r="T5" s="984"/>
      <c r="U5" s="985"/>
      <c r="V5" s="983" t="s">
        <v>303</v>
      </c>
      <c r="W5" s="984"/>
      <c r="X5" s="984"/>
      <c r="Y5" s="984"/>
      <c r="Z5" s="985"/>
      <c r="AA5" s="983" t="s">
        <v>304</v>
      </c>
      <c r="AB5" s="984"/>
      <c r="AC5" s="984"/>
      <c r="AD5" s="984"/>
      <c r="AE5" s="984"/>
      <c r="AF5" s="1105" t="s">
        <v>305</v>
      </c>
      <c r="AG5" s="984"/>
      <c r="AH5" s="984"/>
      <c r="AI5" s="984"/>
      <c r="AJ5" s="989"/>
      <c r="AK5" s="984" t="s">
        <v>306</v>
      </c>
      <c r="AL5" s="984"/>
      <c r="AM5" s="984"/>
      <c r="AN5" s="984"/>
      <c r="AO5" s="985"/>
      <c r="AP5" s="983" t="s">
        <v>307</v>
      </c>
      <c r="AQ5" s="984"/>
      <c r="AR5" s="984"/>
      <c r="AS5" s="984"/>
      <c r="AT5" s="985"/>
      <c r="AU5" s="983" t="s">
        <v>308</v>
      </c>
      <c r="AV5" s="984"/>
      <c r="AW5" s="984"/>
      <c r="AX5" s="984"/>
      <c r="AY5" s="989"/>
      <c r="AZ5" s="91"/>
      <c r="BA5" s="91"/>
      <c r="BB5" s="91"/>
      <c r="BC5" s="91"/>
      <c r="BD5" s="91"/>
      <c r="BE5" s="92"/>
      <c r="BF5" s="92"/>
      <c r="BG5" s="92"/>
      <c r="BH5" s="92"/>
      <c r="BI5" s="92"/>
      <c r="BJ5" s="92"/>
      <c r="BK5" s="92"/>
      <c r="BL5" s="92"/>
      <c r="BM5" s="92"/>
      <c r="BN5" s="92"/>
      <c r="BO5" s="92"/>
      <c r="BP5" s="92"/>
      <c r="BQ5" s="997" t="s">
        <v>309</v>
      </c>
      <c r="BR5" s="998"/>
      <c r="BS5" s="998"/>
      <c r="BT5" s="998"/>
      <c r="BU5" s="998"/>
      <c r="BV5" s="998"/>
      <c r="BW5" s="998"/>
      <c r="BX5" s="998"/>
      <c r="BY5" s="998"/>
      <c r="BZ5" s="998"/>
      <c r="CA5" s="998"/>
      <c r="CB5" s="998"/>
      <c r="CC5" s="998"/>
      <c r="CD5" s="998"/>
      <c r="CE5" s="998"/>
      <c r="CF5" s="998"/>
      <c r="CG5" s="999"/>
      <c r="CH5" s="983" t="s">
        <v>310</v>
      </c>
      <c r="CI5" s="984"/>
      <c r="CJ5" s="984"/>
      <c r="CK5" s="984"/>
      <c r="CL5" s="985"/>
      <c r="CM5" s="983" t="s">
        <v>311</v>
      </c>
      <c r="CN5" s="984"/>
      <c r="CO5" s="984"/>
      <c r="CP5" s="984"/>
      <c r="CQ5" s="985"/>
      <c r="CR5" s="983" t="s">
        <v>312</v>
      </c>
      <c r="CS5" s="984"/>
      <c r="CT5" s="984"/>
      <c r="CU5" s="984"/>
      <c r="CV5" s="985"/>
      <c r="CW5" s="983" t="s">
        <v>313</v>
      </c>
      <c r="CX5" s="984"/>
      <c r="CY5" s="984"/>
      <c r="CZ5" s="984"/>
      <c r="DA5" s="985"/>
      <c r="DB5" s="983" t="s">
        <v>314</v>
      </c>
      <c r="DC5" s="984"/>
      <c r="DD5" s="984"/>
      <c r="DE5" s="984"/>
      <c r="DF5" s="985"/>
      <c r="DG5" s="1095" t="s">
        <v>315</v>
      </c>
      <c r="DH5" s="1096"/>
      <c r="DI5" s="1096"/>
      <c r="DJ5" s="1096"/>
      <c r="DK5" s="1097"/>
      <c r="DL5" s="1095" t="s">
        <v>316</v>
      </c>
      <c r="DM5" s="1096"/>
      <c r="DN5" s="1096"/>
      <c r="DO5" s="1096"/>
      <c r="DP5" s="1097"/>
      <c r="DQ5" s="983" t="s">
        <v>317</v>
      </c>
      <c r="DR5" s="984"/>
      <c r="DS5" s="984"/>
      <c r="DT5" s="984"/>
      <c r="DU5" s="985"/>
      <c r="DV5" s="983" t="s">
        <v>308</v>
      </c>
      <c r="DW5" s="984"/>
      <c r="DX5" s="984"/>
      <c r="DY5" s="984"/>
      <c r="DZ5" s="989"/>
      <c r="EA5" s="93"/>
    </row>
    <row r="6" spans="1:131" s="94" customFormat="1" ht="26.25" customHeight="1" thickBot="1" x14ac:dyDescent="0.2">
      <c r="A6" s="1000"/>
      <c r="B6" s="1001"/>
      <c r="C6" s="1001"/>
      <c r="D6" s="1001"/>
      <c r="E6" s="1001"/>
      <c r="F6" s="1001"/>
      <c r="G6" s="1001"/>
      <c r="H6" s="1001"/>
      <c r="I6" s="1001"/>
      <c r="J6" s="1001"/>
      <c r="K6" s="1001"/>
      <c r="L6" s="1001"/>
      <c r="M6" s="1001"/>
      <c r="N6" s="1001"/>
      <c r="O6" s="1001"/>
      <c r="P6" s="1002"/>
      <c r="Q6" s="986"/>
      <c r="R6" s="987"/>
      <c r="S6" s="987"/>
      <c r="T6" s="987"/>
      <c r="U6" s="988"/>
      <c r="V6" s="986"/>
      <c r="W6" s="987"/>
      <c r="X6" s="987"/>
      <c r="Y6" s="987"/>
      <c r="Z6" s="988"/>
      <c r="AA6" s="986"/>
      <c r="AB6" s="987"/>
      <c r="AC6" s="987"/>
      <c r="AD6" s="987"/>
      <c r="AE6" s="987"/>
      <c r="AF6" s="1106"/>
      <c r="AG6" s="987"/>
      <c r="AH6" s="987"/>
      <c r="AI6" s="987"/>
      <c r="AJ6" s="990"/>
      <c r="AK6" s="987"/>
      <c r="AL6" s="987"/>
      <c r="AM6" s="987"/>
      <c r="AN6" s="987"/>
      <c r="AO6" s="988"/>
      <c r="AP6" s="986"/>
      <c r="AQ6" s="987"/>
      <c r="AR6" s="987"/>
      <c r="AS6" s="987"/>
      <c r="AT6" s="988"/>
      <c r="AU6" s="986"/>
      <c r="AV6" s="987"/>
      <c r="AW6" s="987"/>
      <c r="AX6" s="987"/>
      <c r="AY6" s="990"/>
      <c r="AZ6" s="91"/>
      <c r="BA6" s="91"/>
      <c r="BB6" s="91"/>
      <c r="BC6" s="91"/>
      <c r="BD6" s="91"/>
      <c r="BE6" s="92"/>
      <c r="BF6" s="92"/>
      <c r="BG6" s="92"/>
      <c r="BH6" s="92"/>
      <c r="BI6" s="92"/>
      <c r="BJ6" s="92"/>
      <c r="BK6" s="92"/>
      <c r="BL6" s="92"/>
      <c r="BM6" s="92"/>
      <c r="BN6" s="92"/>
      <c r="BO6" s="92"/>
      <c r="BP6" s="92"/>
      <c r="BQ6" s="1000"/>
      <c r="BR6" s="1001"/>
      <c r="BS6" s="1001"/>
      <c r="BT6" s="1001"/>
      <c r="BU6" s="1001"/>
      <c r="BV6" s="1001"/>
      <c r="BW6" s="1001"/>
      <c r="BX6" s="1001"/>
      <c r="BY6" s="1001"/>
      <c r="BZ6" s="1001"/>
      <c r="CA6" s="1001"/>
      <c r="CB6" s="1001"/>
      <c r="CC6" s="1001"/>
      <c r="CD6" s="1001"/>
      <c r="CE6" s="1001"/>
      <c r="CF6" s="1001"/>
      <c r="CG6" s="100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98"/>
      <c r="DH6" s="1099"/>
      <c r="DI6" s="1099"/>
      <c r="DJ6" s="1099"/>
      <c r="DK6" s="1100"/>
      <c r="DL6" s="1098"/>
      <c r="DM6" s="1099"/>
      <c r="DN6" s="1099"/>
      <c r="DO6" s="1099"/>
      <c r="DP6" s="1100"/>
      <c r="DQ6" s="986"/>
      <c r="DR6" s="987"/>
      <c r="DS6" s="987"/>
      <c r="DT6" s="987"/>
      <c r="DU6" s="988"/>
      <c r="DV6" s="986"/>
      <c r="DW6" s="987"/>
      <c r="DX6" s="987"/>
      <c r="DY6" s="987"/>
      <c r="DZ6" s="990"/>
      <c r="EA6" s="93"/>
    </row>
    <row r="7" spans="1:131" s="94" customFormat="1" ht="26.25" customHeight="1" thickTop="1" x14ac:dyDescent="0.15">
      <c r="A7" s="95">
        <v>1</v>
      </c>
      <c r="B7" s="1038" t="s">
        <v>318</v>
      </c>
      <c r="C7" s="1039"/>
      <c r="D7" s="1039"/>
      <c r="E7" s="1039"/>
      <c r="F7" s="1039"/>
      <c r="G7" s="1039"/>
      <c r="H7" s="1039"/>
      <c r="I7" s="1039"/>
      <c r="J7" s="1039"/>
      <c r="K7" s="1039"/>
      <c r="L7" s="1039"/>
      <c r="M7" s="1039"/>
      <c r="N7" s="1039"/>
      <c r="O7" s="1039"/>
      <c r="P7" s="1040"/>
      <c r="Q7" s="1084">
        <v>6840</v>
      </c>
      <c r="R7" s="1085"/>
      <c r="S7" s="1085"/>
      <c r="T7" s="1085"/>
      <c r="U7" s="1085"/>
      <c r="V7" s="1085">
        <v>6721</v>
      </c>
      <c r="W7" s="1085"/>
      <c r="X7" s="1085"/>
      <c r="Y7" s="1085"/>
      <c r="Z7" s="1085"/>
      <c r="AA7" s="1085">
        <v>118</v>
      </c>
      <c r="AB7" s="1085"/>
      <c r="AC7" s="1085"/>
      <c r="AD7" s="1085"/>
      <c r="AE7" s="1086"/>
      <c r="AF7" s="1087">
        <v>43</v>
      </c>
      <c r="AG7" s="1088"/>
      <c r="AH7" s="1088"/>
      <c r="AI7" s="1088"/>
      <c r="AJ7" s="1089"/>
      <c r="AK7" s="1090">
        <v>104</v>
      </c>
      <c r="AL7" s="1091"/>
      <c r="AM7" s="1091"/>
      <c r="AN7" s="1091"/>
      <c r="AO7" s="1091"/>
      <c r="AP7" s="1091">
        <v>8097</v>
      </c>
      <c r="AQ7" s="1091"/>
      <c r="AR7" s="1091"/>
      <c r="AS7" s="1091"/>
      <c r="AT7" s="1091"/>
      <c r="AU7" s="1092"/>
      <c r="AV7" s="1092"/>
      <c r="AW7" s="1092"/>
      <c r="AX7" s="1092"/>
      <c r="AY7" s="1093"/>
      <c r="AZ7" s="91"/>
      <c r="BA7" s="91"/>
      <c r="BB7" s="91"/>
      <c r="BC7" s="91"/>
      <c r="BD7" s="91"/>
      <c r="BE7" s="92"/>
      <c r="BF7" s="92"/>
      <c r="BG7" s="92"/>
      <c r="BH7" s="92"/>
      <c r="BI7" s="92"/>
      <c r="BJ7" s="92"/>
      <c r="BK7" s="92"/>
      <c r="BL7" s="92"/>
      <c r="BM7" s="92"/>
      <c r="BN7" s="92"/>
      <c r="BO7" s="92"/>
      <c r="BP7" s="92"/>
      <c r="BQ7" s="95">
        <v>1</v>
      </c>
      <c r="BR7" s="96"/>
      <c r="BS7" s="1081" t="s">
        <v>319</v>
      </c>
      <c r="BT7" s="1082"/>
      <c r="BU7" s="1082"/>
      <c r="BV7" s="1082"/>
      <c r="BW7" s="1082"/>
      <c r="BX7" s="1082"/>
      <c r="BY7" s="1082"/>
      <c r="BZ7" s="1082"/>
      <c r="CA7" s="1082"/>
      <c r="CB7" s="1082"/>
      <c r="CC7" s="1082"/>
      <c r="CD7" s="1082"/>
      <c r="CE7" s="1082"/>
      <c r="CF7" s="1082"/>
      <c r="CG7" s="1094"/>
      <c r="CH7" s="1078">
        <v>3</v>
      </c>
      <c r="CI7" s="1079"/>
      <c r="CJ7" s="1079"/>
      <c r="CK7" s="1079"/>
      <c r="CL7" s="1080"/>
      <c r="CM7" s="1078">
        <v>26</v>
      </c>
      <c r="CN7" s="1079"/>
      <c r="CO7" s="1079"/>
      <c r="CP7" s="1079"/>
      <c r="CQ7" s="1080"/>
      <c r="CR7" s="1078">
        <v>10</v>
      </c>
      <c r="CS7" s="1079"/>
      <c r="CT7" s="1079"/>
      <c r="CU7" s="1079"/>
      <c r="CV7" s="1080"/>
      <c r="CW7" s="1078">
        <v>1</v>
      </c>
      <c r="CX7" s="1079"/>
      <c r="CY7" s="1079"/>
      <c r="CZ7" s="1079"/>
      <c r="DA7" s="1080"/>
      <c r="DB7" s="1078" t="s">
        <v>320</v>
      </c>
      <c r="DC7" s="1079"/>
      <c r="DD7" s="1079"/>
      <c r="DE7" s="1079"/>
      <c r="DF7" s="1080"/>
      <c r="DG7" s="1078" t="s">
        <v>320</v>
      </c>
      <c r="DH7" s="1079"/>
      <c r="DI7" s="1079"/>
      <c r="DJ7" s="1079"/>
      <c r="DK7" s="1080"/>
      <c r="DL7" s="1078" t="s">
        <v>320</v>
      </c>
      <c r="DM7" s="1079"/>
      <c r="DN7" s="1079"/>
      <c r="DO7" s="1079"/>
      <c r="DP7" s="1080"/>
      <c r="DQ7" s="1078" t="s">
        <v>320</v>
      </c>
      <c r="DR7" s="1079"/>
      <c r="DS7" s="1079"/>
      <c r="DT7" s="1079"/>
      <c r="DU7" s="1080"/>
      <c r="DV7" s="1081"/>
      <c r="DW7" s="1082"/>
      <c r="DX7" s="1082"/>
      <c r="DY7" s="1082"/>
      <c r="DZ7" s="1083"/>
      <c r="EA7" s="93"/>
    </row>
    <row r="8" spans="1:131" s="94" customFormat="1" ht="26.25" customHeight="1" x14ac:dyDescent="0.15">
      <c r="A8" s="97">
        <v>2</v>
      </c>
      <c r="B8" s="1024" t="s">
        <v>321</v>
      </c>
      <c r="C8" s="1025"/>
      <c r="D8" s="1025"/>
      <c r="E8" s="1025"/>
      <c r="F8" s="1025"/>
      <c r="G8" s="1025"/>
      <c r="H8" s="1025"/>
      <c r="I8" s="1025"/>
      <c r="J8" s="1025"/>
      <c r="K8" s="1025"/>
      <c r="L8" s="1025"/>
      <c r="M8" s="1025"/>
      <c r="N8" s="1025"/>
      <c r="O8" s="1025"/>
      <c r="P8" s="1026"/>
      <c r="Q8" s="1032">
        <v>2</v>
      </c>
      <c r="R8" s="1033"/>
      <c r="S8" s="1033"/>
      <c r="T8" s="1033"/>
      <c r="U8" s="1033"/>
      <c r="V8" s="1033">
        <v>2</v>
      </c>
      <c r="W8" s="1033"/>
      <c r="X8" s="1033"/>
      <c r="Y8" s="1033"/>
      <c r="Z8" s="1033"/>
      <c r="AA8" s="1033">
        <v>0</v>
      </c>
      <c r="AB8" s="1033"/>
      <c r="AC8" s="1033"/>
      <c r="AD8" s="1033"/>
      <c r="AE8" s="1034"/>
      <c r="AF8" s="1029">
        <v>0</v>
      </c>
      <c r="AG8" s="1030"/>
      <c r="AH8" s="1030"/>
      <c r="AI8" s="1030"/>
      <c r="AJ8" s="1031"/>
      <c r="AK8" s="1074" t="s">
        <v>322</v>
      </c>
      <c r="AL8" s="1075"/>
      <c r="AM8" s="1075"/>
      <c r="AN8" s="1075"/>
      <c r="AO8" s="1075"/>
      <c r="AP8" s="1075" t="s">
        <v>322</v>
      </c>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94" t="s">
        <v>323</v>
      </c>
      <c r="BT8" s="995"/>
      <c r="BU8" s="995"/>
      <c r="BV8" s="995"/>
      <c r="BW8" s="995"/>
      <c r="BX8" s="995"/>
      <c r="BY8" s="995"/>
      <c r="BZ8" s="995"/>
      <c r="CA8" s="995"/>
      <c r="CB8" s="995"/>
      <c r="CC8" s="995"/>
      <c r="CD8" s="995"/>
      <c r="CE8" s="995"/>
      <c r="CF8" s="995"/>
      <c r="CG8" s="1010"/>
      <c r="CH8" s="991">
        <v>0</v>
      </c>
      <c r="CI8" s="992"/>
      <c r="CJ8" s="992"/>
      <c r="CK8" s="992"/>
      <c r="CL8" s="993"/>
      <c r="CM8" s="991">
        <v>10</v>
      </c>
      <c r="CN8" s="992"/>
      <c r="CO8" s="992"/>
      <c r="CP8" s="992"/>
      <c r="CQ8" s="993"/>
      <c r="CR8" s="991">
        <v>5</v>
      </c>
      <c r="CS8" s="992"/>
      <c r="CT8" s="992"/>
      <c r="CU8" s="992"/>
      <c r="CV8" s="993"/>
      <c r="CW8" s="991" t="s">
        <v>320</v>
      </c>
      <c r="CX8" s="992"/>
      <c r="CY8" s="992"/>
      <c r="CZ8" s="992"/>
      <c r="DA8" s="993"/>
      <c r="DB8" s="991" t="s">
        <v>320</v>
      </c>
      <c r="DC8" s="992"/>
      <c r="DD8" s="992"/>
      <c r="DE8" s="992"/>
      <c r="DF8" s="993"/>
      <c r="DG8" s="991" t="s">
        <v>320</v>
      </c>
      <c r="DH8" s="992"/>
      <c r="DI8" s="992"/>
      <c r="DJ8" s="992"/>
      <c r="DK8" s="993"/>
      <c r="DL8" s="991" t="s">
        <v>320</v>
      </c>
      <c r="DM8" s="992"/>
      <c r="DN8" s="992"/>
      <c r="DO8" s="992"/>
      <c r="DP8" s="993"/>
      <c r="DQ8" s="991" t="s">
        <v>320</v>
      </c>
      <c r="DR8" s="992"/>
      <c r="DS8" s="992"/>
      <c r="DT8" s="992"/>
      <c r="DU8" s="993"/>
      <c r="DV8" s="994"/>
      <c r="DW8" s="995"/>
      <c r="DX8" s="995"/>
      <c r="DY8" s="995"/>
      <c r="DZ8" s="996"/>
      <c r="EA8" s="93"/>
    </row>
    <row r="9" spans="1:131" s="94" customFormat="1" ht="26.25" customHeight="1" x14ac:dyDescent="0.15">
      <c r="A9" s="97">
        <v>3</v>
      </c>
      <c r="B9" s="1024" t="s">
        <v>324</v>
      </c>
      <c r="C9" s="1025"/>
      <c r="D9" s="1025"/>
      <c r="E9" s="1025"/>
      <c r="F9" s="1025"/>
      <c r="G9" s="1025"/>
      <c r="H9" s="1025"/>
      <c r="I9" s="1025"/>
      <c r="J9" s="1025"/>
      <c r="K9" s="1025"/>
      <c r="L9" s="1025"/>
      <c r="M9" s="1025"/>
      <c r="N9" s="1025"/>
      <c r="O9" s="1025"/>
      <c r="P9" s="1026"/>
      <c r="Q9" s="1032">
        <v>0</v>
      </c>
      <c r="R9" s="1033"/>
      <c r="S9" s="1033"/>
      <c r="T9" s="1033"/>
      <c r="U9" s="1033"/>
      <c r="V9" s="1033">
        <v>0</v>
      </c>
      <c r="W9" s="1033"/>
      <c r="X9" s="1033"/>
      <c r="Y9" s="1033"/>
      <c r="Z9" s="1033"/>
      <c r="AA9" s="1033" t="s">
        <v>320</v>
      </c>
      <c r="AB9" s="1033"/>
      <c r="AC9" s="1033"/>
      <c r="AD9" s="1033"/>
      <c r="AE9" s="1034"/>
      <c r="AF9" s="1029" t="s">
        <v>62</v>
      </c>
      <c r="AG9" s="1030"/>
      <c r="AH9" s="1030"/>
      <c r="AI9" s="1030"/>
      <c r="AJ9" s="1031"/>
      <c r="AK9" s="1074" t="s">
        <v>322</v>
      </c>
      <c r="AL9" s="1075"/>
      <c r="AM9" s="1075"/>
      <c r="AN9" s="1075"/>
      <c r="AO9" s="1075"/>
      <c r="AP9" s="1075" t="s">
        <v>322</v>
      </c>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94"/>
      <c r="BT9" s="995"/>
      <c r="BU9" s="995"/>
      <c r="BV9" s="995"/>
      <c r="BW9" s="995"/>
      <c r="BX9" s="995"/>
      <c r="BY9" s="995"/>
      <c r="BZ9" s="995"/>
      <c r="CA9" s="995"/>
      <c r="CB9" s="995"/>
      <c r="CC9" s="995"/>
      <c r="CD9" s="995"/>
      <c r="CE9" s="995"/>
      <c r="CF9" s="995"/>
      <c r="CG9" s="1010"/>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93"/>
    </row>
    <row r="10" spans="1:131" s="94" customFormat="1" ht="26.25" customHeight="1" x14ac:dyDescent="0.15">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94"/>
      <c r="BT10" s="995"/>
      <c r="BU10" s="995"/>
      <c r="BV10" s="995"/>
      <c r="BW10" s="995"/>
      <c r="BX10" s="995"/>
      <c r="BY10" s="995"/>
      <c r="BZ10" s="995"/>
      <c r="CA10" s="995"/>
      <c r="CB10" s="995"/>
      <c r="CC10" s="995"/>
      <c r="CD10" s="995"/>
      <c r="CE10" s="995"/>
      <c r="CF10" s="995"/>
      <c r="CG10" s="1010"/>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93"/>
    </row>
    <row r="11" spans="1:131" s="94" customFormat="1" ht="26.25" customHeight="1" x14ac:dyDescent="0.15">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94"/>
      <c r="BT11" s="995"/>
      <c r="BU11" s="995"/>
      <c r="BV11" s="995"/>
      <c r="BW11" s="995"/>
      <c r="BX11" s="995"/>
      <c r="BY11" s="995"/>
      <c r="BZ11" s="995"/>
      <c r="CA11" s="995"/>
      <c r="CB11" s="995"/>
      <c r="CC11" s="995"/>
      <c r="CD11" s="995"/>
      <c r="CE11" s="995"/>
      <c r="CF11" s="995"/>
      <c r="CG11" s="1010"/>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93"/>
    </row>
    <row r="12" spans="1:131" s="94" customFormat="1" ht="26.25" customHeight="1" x14ac:dyDescent="0.15">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94"/>
      <c r="BT12" s="995"/>
      <c r="BU12" s="995"/>
      <c r="BV12" s="995"/>
      <c r="BW12" s="995"/>
      <c r="BX12" s="995"/>
      <c r="BY12" s="995"/>
      <c r="BZ12" s="995"/>
      <c r="CA12" s="995"/>
      <c r="CB12" s="995"/>
      <c r="CC12" s="995"/>
      <c r="CD12" s="995"/>
      <c r="CE12" s="995"/>
      <c r="CF12" s="995"/>
      <c r="CG12" s="1010"/>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93"/>
    </row>
    <row r="13" spans="1:131" s="94" customFormat="1" ht="26.25" customHeight="1" x14ac:dyDescent="0.15">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94"/>
      <c r="BT13" s="995"/>
      <c r="BU13" s="995"/>
      <c r="BV13" s="995"/>
      <c r="BW13" s="995"/>
      <c r="BX13" s="995"/>
      <c r="BY13" s="995"/>
      <c r="BZ13" s="995"/>
      <c r="CA13" s="995"/>
      <c r="CB13" s="995"/>
      <c r="CC13" s="995"/>
      <c r="CD13" s="995"/>
      <c r="CE13" s="995"/>
      <c r="CF13" s="995"/>
      <c r="CG13" s="1010"/>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93"/>
    </row>
    <row r="14" spans="1:131" s="94" customFormat="1" ht="26.25" customHeight="1" x14ac:dyDescent="0.15">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94"/>
      <c r="BT14" s="995"/>
      <c r="BU14" s="995"/>
      <c r="BV14" s="995"/>
      <c r="BW14" s="995"/>
      <c r="BX14" s="995"/>
      <c r="BY14" s="995"/>
      <c r="BZ14" s="995"/>
      <c r="CA14" s="995"/>
      <c r="CB14" s="995"/>
      <c r="CC14" s="995"/>
      <c r="CD14" s="995"/>
      <c r="CE14" s="995"/>
      <c r="CF14" s="995"/>
      <c r="CG14" s="1010"/>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93"/>
    </row>
    <row r="15" spans="1:131" s="94" customFormat="1" ht="26.25" customHeight="1" x14ac:dyDescent="0.15">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94"/>
      <c r="BT15" s="995"/>
      <c r="BU15" s="995"/>
      <c r="BV15" s="995"/>
      <c r="BW15" s="995"/>
      <c r="BX15" s="995"/>
      <c r="BY15" s="995"/>
      <c r="BZ15" s="995"/>
      <c r="CA15" s="995"/>
      <c r="CB15" s="995"/>
      <c r="CC15" s="995"/>
      <c r="CD15" s="995"/>
      <c r="CE15" s="995"/>
      <c r="CF15" s="995"/>
      <c r="CG15" s="1010"/>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93"/>
    </row>
    <row r="16" spans="1:131" s="94" customFormat="1" ht="26.25" customHeight="1" x14ac:dyDescent="0.15">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94"/>
      <c r="BT16" s="995"/>
      <c r="BU16" s="995"/>
      <c r="BV16" s="995"/>
      <c r="BW16" s="995"/>
      <c r="BX16" s="995"/>
      <c r="BY16" s="995"/>
      <c r="BZ16" s="995"/>
      <c r="CA16" s="995"/>
      <c r="CB16" s="995"/>
      <c r="CC16" s="995"/>
      <c r="CD16" s="995"/>
      <c r="CE16" s="995"/>
      <c r="CF16" s="995"/>
      <c r="CG16" s="1010"/>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93"/>
    </row>
    <row r="17" spans="1:131" s="94" customFormat="1" ht="26.25" customHeight="1" x14ac:dyDescent="0.15">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94"/>
      <c r="BT17" s="995"/>
      <c r="BU17" s="995"/>
      <c r="BV17" s="995"/>
      <c r="BW17" s="995"/>
      <c r="BX17" s="995"/>
      <c r="BY17" s="995"/>
      <c r="BZ17" s="995"/>
      <c r="CA17" s="995"/>
      <c r="CB17" s="995"/>
      <c r="CC17" s="995"/>
      <c r="CD17" s="995"/>
      <c r="CE17" s="995"/>
      <c r="CF17" s="995"/>
      <c r="CG17" s="1010"/>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93"/>
    </row>
    <row r="18" spans="1:131" s="94" customFormat="1" ht="26.25" customHeight="1" x14ac:dyDescent="0.15">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94"/>
      <c r="BT18" s="995"/>
      <c r="BU18" s="995"/>
      <c r="BV18" s="995"/>
      <c r="BW18" s="995"/>
      <c r="BX18" s="995"/>
      <c r="BY18" s="995"/>
      <c r="BZ18" s="995"/>
      <c r="CA18" s="995"/>
      <c r="CB18" s="995"/>
      <c r="CC18" s="995"/>
      <c r="CD18" s="995"/>
      <c r="CE18" s="995"/>
      <c r="CF18" s="995"/>
      <c r="CG18" s="1010"/>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93"/>
    </row>
    <row r="19" spans="1:131" s="94" customFormat="1" ht="26.25" customHeight="1" x14ac:dyDescent="0.15">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94"/>
      <c r="BT19" s="995"/>
      <c r="BU19" s="995"/>
      <c r="BV19" s="995"/>
      <c r="BW19" s="995"/>
      <c r="BX19" s="995"/>
      <c r="BY19" s="995"/>
      <c r="BZ19" s="995"/>
      <c r="CA19" s="995"/>
      <c r="CB19" s="995"/>
      <c r="CC19" s="995"/>
      <c r="CD19" s="995"/>
      <c r="CE19" s="995"/>
      <c r="CF19" s="995"/>
      <c r="CG19" s="1010"/>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93"/>
    </row>
    <row r="20" spans="1:131" s="94" customFormat="1" ht="26.25" customHeight="1" x14ac:dyDescent="0.15">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94"/>
      <c r="BT20" s="995"/>
      <c r="BU20" s="995"/>
      <c r="BV20" s="995"/>
      <c r="BW20" s="995"/>
      <c r="BX20" s="995"/>
      <c r="BY20" s="995"/>
      <c r="BZ20" s="995"/>
      <c r="CA20" s="995"/>
      <c r="CB20" s="995"/>
      <c r="CC20" s="995"/>
      <c r="CD20" s="995"/>
      <c r="CE20" s="995"/>
      <c r="CF20" s="995"/>
      <c r="CG20" s="1010"/>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93"/>
    </row>
    <row r="21" spans="1:131" s="94" customFormat="1" ht="26.25" customHeight="1" thickBot="1" x14ac:dyDescent="0.2">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94"/>
      <c r="BT21" s="995"/>
      <c r="BU21" s="995"/>
      <c r="BV21" s="995"/>
      <c r="BW21" s="995"/>
      <c r="BX21" s="995"/>
      <c r="BY21" s="995"/>
      <c r="BZ21" s="995"/>
      <c r="CA21" s="995"/>
      <c r="CB21" s="995"/>
      <c r="CC21" s="995"/>
      <c r="CD21" s="995"/>
      <c r="CE21" s="995"/>
      <c r="CF21" s="995"/>
      <c r="CG21" s="1010"/>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93"/>
    </row>
    <row r="22" spans="1:131" s="94" customFormat="1" ht="26.25" customHeight="1" x14ac:dyDescent="0.15">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325</v>
      </c>
      <c r="BA22" s="1022"/>
      <c r="BB22" s="1022"/>
      <c r="BC22" s="1022"/>
      <c r="BD22" s="1023"/>
      <c r="BE22" s="92"/>
      <c r="BF22" s="92"/>
      <c r="BG22" s="92"/>
      <c r="BH22" s="92"/>
      <c r="BI22" s="92"/>
      <c r="BJ22" s="92"/>
      <c r="BK22" s="92"/>
      <c r="BL22" s="92"/>
      <c r="BM22" s="92"/>
      <c r="BN22" s="92"/>
      <c r="BO22" s="92"/>
      <c r="BP22" s="92"/>
      <c r="BQ22" s="97">
        <v>16</v>
      </c>
      <c r="BR22" s="98"/>
      <c r="BS22" s="994"/>
      <c r="BT22" s="995"/>
      <c r="BU22" s="995"/>
      <c r="BV22" s="995"/>
      <c r="BW22" s="995"/>
      <c r="BX22" s="995"/>
      <c r="BY22" s="995"/>
      <c r="BZ22" s="995"/>
      <c r="CA22" s="995"/>
      <c r="CB22" s="995"/>
      <c r="CC22" s="995"/>
      <c r="CD22" s="995"/>
      <c r="CE22" s="995"/>
      <c r="CF22" s="995"/>
      <c r="CG22" s="1010"/>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93"/>
    </row>
    <row r="23" spans="1:131" s="94" customFormat="1" ht="26.25" customHeight="1" thickBot="1" x14ac:dyDescent="0.2">
      <c r="A23" s="99" t="s">
        <v>326</v>
      </c>
      <c r="B23" s="931" t="s">
        <v>327</v>
      </c>
      <c r="C23" s="932"/>
      <c r="D23" s="932"/>
      <c r="E23" s="932"/>
      <c r="F23" s="932"/>
      <c r="G23" s="932"/>
      <c r="H23" s="932"/>
      <c r="I23" s="932"/>
      <c r="J23" s="932"/>
      <c r="K23" s="932"/>
      <c r="L23" s="932"/>
      <c r="M23" s="932"/>
      <c r="N23" s="932"/>
      <c r="O23" s="932"/>
      <c r="P23" s="942"/>
      <c r="Q23" s="1061">
        <v>6842</v>
      </c>
      <c r="R23" s="1055"/>
      <c r="S23" s="1055"/>
      <c r="T23" s="1055"/>
      <c r="U23" s="1055"/>
      <c r="V23" s="1055">
        <v>6723</v>
      </c>
      <c r="W23" s="1055"/>
      <c r="X23" s="1055"/>
      <c r="Y23" s="1055"/>
      <c r="Z23" s="1055"/>
      <c r="AA23" s="1055">
        <v>118</v>
      </c>
      <c r="AB23" s="1055"/>
      <c r="AC23" s="1055"/>
      <c r="AD23" s="1055"/>
      <c r="AE23" s="1062"/>
      <c r="AF23" s="1063">
        <v>43</v>
      </c>
      <c r="AG23" s="1055"/>
      <c r="AH23" s="1055"/>
      <c r="AI23" s="1055"/>
      <c r="AJ23" s="1064"/>
      <c r="AK23" s="1065"/>
      <c r="AL23" s="1066"/>
      <c r="AM23" s="1066"/>
      <c r="AN23" s="1066"/>
      <c r="AO23" s="1066"/>
      <c r="AP23" s="1055"/>
      <c r="AQ23" s="1055"/>
      <c r="AR23" s="1055"/>
      <c r="AS23" s="1055"/>
      <c r="AT23" s="1055"/>
      <c r="AU23" s="1056"/>
      <c r="AV23" s="1056"/>
      <c r="AW23" s="1056"/>
      <c r="AX23" s="1056"/>
      <c r="AY23" s="1057"/>
      <c r="AZ23" s="1058" t="s">
        <v>62</v>
      </c>
      <c r="BA23" s="1059"/>
      <c r="BB23" s="1059"/>
      <c r="BC23" s="1059"/>
      <c r="BD23" s="1060"/>
      <c r="BE23" s="92"/>
      <c r="BF23" s="92"/>
      <c r="BG23" s="92"/>
      <c r="BH23" s="92"/>
      <c r="BI23" s="92"/>
      <c r="BJ23" s="92"/>
      <c r="BK23" s="92"/>
      <c r="BL23" s="92"/>
      <c r="BM23" s="92"/>
      <c r="BN23" s="92"/>
      <c r="BO23" s="92"/>
      <c r="BP23" s="92"/>
      <c r="BQ23" s="97">
        <v>17</v>
      </c>
      <c r="BR23" s="98"/>
      <c r="BS23" s="994"/>
      <c r="BT23" s="995"/>
      <c r="BU23" s="995"/>
      <c r="BV23" s="995"/>
      <c r="BW23" s="995"/>
      <c r="BX23" s="995"/>
      <c r="BY23" s="995"/>
      <c r="BZ23" s="995"/>
      <c r="CA23" s="995"/>
      <c r="CB23" s="995"/>
      <c r="CC23" s="995"/>
      <c r="CD23" s="995"/>
      <c r="CE23" s="995"/>
      <c r="CF23" s="995"/>
      <c r="CG23" s="1010"/>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93"/>
    </row>
    <row r="24" spans="1:131" s="94" customFormat="1" ht="26.25" customHeight="1" x14ac:dyDescent="0.15">
      <c r="A24" s="1054" t="s">
        <v>328</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94"/>
      <c r="BT24" s="995"/>
      <c r="BU24" s="995"/>
      <c r="BV24" s="995"/>
      <c r="BW24" s="995"/>
      <c r="BX24" s="995"/>
      <c r="BY24" s="995"/>
      <c r="BZ24" s="995"/>
      <c r="CA24" s="995"/>
      <c r="CB24" s="995"/>
      <c r="CC24" s="995"/>
      <c r="CD24" s="995"/>
      <c r="CE24" s="995"/>
      <c r="CF24" s="995"/>
      <c r="CG24" s="1010"/>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93"/>
    </row>
    <row r="25" spans="1:131" ht="26.25" customHeight="1" thickBot="1" x14ac:dyDescent="0.2">
      <c r="A25" s="1053" t="s">
        <v>329</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94"/>
      <c r="BT25" s="995"/>
      <c r="BU25" s="995"/>
      <c r="BV25" s="995"/>
      <c r="BW25" s="995"/>
      <c r="BX25" s="995"/>
      <c r="BY25" s="995"/>
      <c r="BZ25" s="995"/>
      <c r="CA25" s="995"/>
      <c r="CB25" s="995"/>
      <c r="CC25" s="995"/>
      <c r="CD25" s="995"/>
      <c r="CE25" s="995"/>
      <c r="CF25" s="995"/>
      <c r="CG25" s="1010"/>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89"/>
    </row>
    <row r="26" spans="1:131" ht="26.25" customHeight="1" x14ac:dyDescent="0.15">
      <c r="A26" s="997" t="s">
        <v>301</v>
      </c>
      <c r="B26" s="998"/>
      <c r="C26" s="998"/>
      <c r="D26" s="998"/>
      <c r="E26" s="998"/>
      <c r="F26" s="998"/>
      <c r="G26" s="998"/>
      <c r="H26" s="998"/>
      <c r="I26" s="998"/>
      <c r="J26" s="998"/>
      <c r="K26" s="998"/>
      <c r="L26" s="998"/>
      <c r="M26" s="998"/>
      <c r="N26" s="998"/>
      <c r="O26" s="998"/>
      <c r="P26" s="999"/>
      <c r="Q26" s="983" t="s">
        <v>330</v>
      </c>
      <c r="R26" s="984"/>
      <c r="S26" s="984"/>
      <c r="T26" s="984"/>
      <c r="U26" s="985"/>
      <c r="V26" s="983" t="s">
        <v>331</v>
      </c>
      <c r="W26" s="984"/>
      <c r="X26" s="984"/>
      <c r="Y26" s="984"/>
      <c r="Z26" s="985"/>
      <c r="AA26" s="983" t="s">
        <v>332</v>
      </c>
      <c r="AB26" s="984"/>
      <c r="AC26" s="984"/>
      <c r="AD26" s="984"/>
      <c r="AE26" s="984"/>
      <c r="AF26" s="1049" t="s">
        <v>333</v>
      </c>
      <c r="AG26" s="1004"/>
      <c r="AH26" s="1004"/>
      <c r="AI26" s="1004"/>
      <c r="AJ26" s="1050"/>
      <c r="AK26" s="984" t="s">
        <v>334</v>
      </c>
      <c r="AL26" s="984"/>
      <c r="AM26" s="984"/>
      <c r="AN26" s="984"/>
      <c r="AO26" s="985"/>
      <c r="AP26" s="983" t="s">
        <v>335</v>
      </c>
      <c r="AQ26" s="984"/>
      <c r="AR26" s="984"/>
      <c r="AS26" s="984"/>
      <c r="AT26" s="985"/>
      <c r="AU26" s="983" t="s">
        <v>336</v>
      </c>
      <c r="AV26" s="984"/>
      <c r="AW26" s="984"/>
      <c r="AX26" s="984"/>
      <c r="AY26" s="985"/>
      <c r="AZ26" s="983" t="s">
        <v>337</v>
      </c>
      <c r="BA26" s="984"/>
      <c r="BB26" s="984"/>
      <c r="BC26" s="984"/>
      <c r="BD26" s="985"/>
      <c r="BE26" s="983" t="s">
        <v>308</v>
      </c>
      <c r="BF26" s="984"/>
      <c r="BG26" s="984"/>
      <c r="BH26" s="984"/>
      <c r="BI26" s="989"/>
      <c r="BJ26" s="91"/>
      <c r="BK26" s="91"/>
      <c r="BL26" s="91"/>
      <c r="BM26" s="91"/>
      <c r="BN26" s="91"/>
      <c r="BO26" s="100"/>
      <c r="BP26" s="100"/>
      <c r="BQ26" s="97">
        <v>20</v>
      </c>
      <c r="BR26" s="98"/>
      <c r="BS26" s="994"/>
      <c r="BT26" s="995"/>
      <c r="BU26" s="995"/>
      <c r="BV26" s="995"/>
      <c r="BW26" s="995"/>
      <c r="BX26" s="995"/>
      <c r="BY26" s="995"/>
      <c r="BZ26" s="995"/>
      <c r="CA26" s="995"/>
      <c r="CB26" s="995"/>
      <c r="CC26" s="995"/>
      <c r="CD26" s="995"/>
      <c r="CE26" s="995"/>
      <c r="CF26" s="995"/>
      <c r="CG26" s="1010"/>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89"/>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986"/>
      <c r="R27" s="987"/>
      <c r="S27" s="987"/>
      <c r="T27" s="987"/>
      <c r="U27" s="988"/>
      <c r="V27" s="986"/>
      <c r="W27" s="987"/>
      <c r="X27" s="987"/>
      <c r="Y27" s="987"/>
      <c r="Z27" s="988"/>
      <c r="AA27" s="986"/>
      <c r="AB27" s="987"/>
      <c r="AC27" s="987"/>
      <c r="AD27" s="987"/>
      <c r="AE27" s="987"/>
      <c r="AF27" s="1051"/>
      <c r="AG27" s="1007"/>
      <c r="AH27" s="1007"/>
      <c r="AI27" s="1007"/>
      <c r="AJ27" s="1052"/>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0"/>
      <c r="BJ27" s="91"/>
      <c r="BK27" s="91"/>
      <c r="BL27" s="91"/>
      <c r="BM27" s="91"/>
      <c r="BN27" s="91"/>
      <c r="BO27" s="100"/>
      <c r="BP27" s="100"/>
      <c r="BQ27" s="97">
        <v>21</v>
      </c>
      <c r="BR27" s="98"/>
      <c r="BS27" s="994"/>
      <c r="BT27" s="995"/>
      <c r="BU27" s="995"/>
      <c r="BV27" s="995"/>
      <c r="BW27" s="995"/>
      <c r="BX27" s="995"/>
      <c r="BY27" s="995"/>
      <c r="BZ27" s="995"/>
      <c r="CA27" s="995"/>
      <c r="CB27" s="995"/>
      <c r="CC27" s="995"/>
      <c r="CD27" s="995"/>
      <c r="CE27" s="995"/>
      <c r="CF27" s="995"/>
      <c r="CG27" s="1010"/>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89"/>
    </row>
    <row r="28" spans="1:131" ht="26.25" customHeight="1" thickTop="1" x14ac:dyDescent="0.15">
      <c r="A28" s="101">
        <v>1</v>
      </c>
      <c r="B28" s="1038" t="s">
        <v>338</v>
      </c>
      <c r="C28" s="1039"/>
      <c r="D28" s="1039"/>
      <c r="E28" s="1039"/>
      <c r="F28" s="1039"/>
      <c r="G28" s="1039"/>
      <c r="H28" s="1039"/>
      <c r="I28" s="1039"/>
      <c r="J28" s="1039"/>
      <c r="K28" s="1039"/>
      <c r="L28" s="1039"/>
      <c r="M28" s="1039"/>
      <c r="N28" s="1039"/>
      <c r="O28" s="1039"/>
      <c r="P28" s="1040"/>
      <c r="Q28" s="1041">
        <v>736</v>
      </c>
      <c r="R28" s="1042"/>
      <c r="S28" s="1042"/>
      <c r="T28" s="1042"/>
      <c r="U28" s="1042"/>
      <c r="V28" s="1042">
        <v>726</v>
      </c>
      <c r="W28" s="1042"/>
      <c r="X28" s="1042"/>
      <c r="Y28" s="1042"/>
      <c r="Z28" s="1042"/>
      <c r="AA28" s="1042">
        <v>10</v>
      </c>
      <c r="AB28" s="1042"/>
      <c r="AC28" s="1042"/>
      <c r="AD28" s="1042"/>
      <c r="AE28" s="1043"/>
      <c r="AF28" s="1044">
        <v>10</v>
      </c>
      <c r="AG28" s="1042"/>
      <c r="AH28" s="1042"/>
      <c r="AI28" s="1042"/>
      <c r="AJ28" s="1045"/>
      <c r="AK28" s="1046">
        <v>83</v>
      </c>
      <c r="AL28" s="1047"/>
      <c r="AM28" s="1047"/>
      <c r="AN28" s="1047"/>
      <c r="AO28" s="1047"/>
      <c r="AP28" s="1047" t="s">
        <v>322</v>
      </c>
      <c r="AQ28" s="1047"/>
      <c r="AR28" s="1047"/>
      <c r="AS28" s="1047"/>
      <c r="AT28" s="1047"/>
      <c r="AU28" s="1047" t="s">
        <v>320</v>
      </c>
      <c r="AV28" s="1047"/>
      <c r="AW28" s="1047"/>
      <c r="AX28" s="1047"/>
      <c r="AY28" s="1047"/>
      <c r="AZ28" s="1048" t="s">
        <v>62</v>
      </c>
      <c r="BA28" s="1048"/>
      <c r="BB28" s="1048"/>
      <c r="BC28" s="1048"/>
      <c r="BD28" s="1048"/>
      <c r="BE28" s="1036"/>
      <c r="BF28" s="1036"/>
      <c r="BG28" s="1036"/>
      <c r="BH28" s="1036"/>
      <c r="BI28" s="1037"/>
      <c r="BJ28" s="91"/>
      <c r="BK28" s="91"/>
      <c r="BL28" s="91"/>
      <c r="BM28" s="91"/>
      <c r="BN28" s="91"/>
      <c r="BO28" s="100"/>
      <c r="BP28" s="100"/>
      <c r="BQ28" s="97">
        <v>22</v>
      </c>
      <c r="BR28" s="98"/>
      <c r="BS28" s="994"/>
      <c r="BT28" s="995"/>
      <c r="BU28" s="995"/>
      <c r="BV28" s="995"/>
      <c r="BW28" s="995"/>
      <c r="BX28" s="995"/>
      <c r="BY28" s="995"/>
      <c r="BZ28" s="995"/>
      <c r="CA28" s="995"/>
      <c r="CB28" s="995"/>
      <c r="CC28" s="995"/>
      <c r="CD28" s="995"/>
      <c r="CE28" s="995"/>
      <c r="CF28" s="995"/>
      <c r="CG28" s="1010"/>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89"/>
    </row>
    <row r="29" spans="1:131" ht="26.25" customHeight="1" x14ac:dyDescent="0.15">
      <c r="A29" s="101">
        <v>2</v>
      </c>
      <c r="B29" s="1024" t="s">
        <v>339</v>
      </c>
      <c r="C29" s="1025"/>
      <c r="D29" s="1025"/>
      <c r="E29" s="1025"/>
      <c r="F29" s="1025"/>
      <c r="G29" s="1025"/>
      <c r="H29" s="1025"/>
      <c r="I29" s="1025"/>
      <c r="J29" s="1025"/>
      <c r="K29" s="1025"/>
      <c r="L29" s="1025"/>
      <c r="M29" s="1025"/>
      <c r="N29" s="1025"/>
      <c r="O29" s="1025"/>
      <c r="P29" s="1026"/>
      <c r="Q29" s="1032">
        <v>1189</v>
      </c>
      <c r="R29" s="1033"/>
      <c r="S29" s="1033"/>
      <c r="T29" s="1033"/>
      <c r="U29" s="1033"/>
      <c r="V29" s="1033">
        <v>1131</v>
      </c>
      <c r="W29" s="1033"/>
      <c r="X29" s="1033"/>
      <c r="Y29" s="1033"/>
      <c r="Z29" s="1033"/>
      <c r="AA29" s="1033">
        <v>59</v>
      </c>
      <c r="AB29" s="1033"/>
      <c r="AC29" s="1033"/>
      <c r="AD29" s="1033"/>
      <c r="AE29" s="1034"/>
      <c r="AF29" s="1029">
        <v>59</v>
      </c>
      <c r="AG29" s="1030"/>
      <c r="AH29" s="1030"/>
      <c r="AI29" s="1030"/>
      <c r="AJ29" s="1031"/>
      <c r="AK29" s="974">
        <v>149</v>
      </c>
      <c r="AL29" s="965"/>
      <c r="AM29" s="965"/>
      <c r="AN29" s="965"/>
      <c r="AO29" s="965"/>
      <c r="AP29" s="965" t="s">
        <v>322</v>
      </c>
      <c r="AQ29" s="965"/>
      <c r="AR29" s="965"/>
      <c r="AS29" s="965"/>
      <c r="AT29" s="965"/>
      <c r="AU29" s="965" t="s">
        <v>320</v>
      </c>
      <c r="AV29" s="965"/>
      <c r="AW29" s="965"/>
      <c r="AX29" s="965"/>
      <c r="AY29" s="965"/>
      <c r="AZ29" s="1035" t="s">
        <v>62</v>
      </c>
      <c r="BA29" s="1035"/>
      <c r="BB29" s="1035"/>
      <c r="BC29" s="1035"/>
      <c r="BD29" s="1035"/>
      <c r="BE29" s="966"/>
      <c r="BF29" s="966"/>
      <c r="BG29" s="966"/>
      <c r="BH29" s="966"/>
      <c r="BI29" s="967"/>
      <c r="BJ29" s="91"/>
      <c r="BK29" s="91"/>
      <c r="BL29" s="91"/>
      <c r="BM29" s="91"/>
      <c r="BN29" s="91"/>
      <c r="BO29" s="100"/>
      <c r="BP29" s="100"/>
      <c r="BQ29" s="97">
        <v>23</v>
      </c>
      <c r="BR29" s="98"/>
      <c r="BS29" s="994"/>
      <c r="BT29" s="995"/>
      <c r="BU29" s="995"/>
      <c r="BV29" s="995"/>
      <c r="BW29" s="995"/>
      <c r="BX29" s="995"/>
      <c r="BY29" s="995"/>
      <c r="BZ29" s="995"/>
      <c r="CA29" s="995"/>
      <c r="CB29" s="995"/>
      <c r="CC29" s="995"/>
      <c r="CD29" s="995"/>
      <c r="CE29" s="995"/>
      <c r="CF29" s="995"/>
      <c r="CG29" s="1010"/>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89"/>
    </row>
    <row r="30" spans="1:131" ht="26.25" customHeight="1" x14ac:dyDescent="0.15">
      <c r="A30" s="101">
        <v>3</v>
      </c>
      <c r="B30" s="1024" t="s">
        <v>340</v>
      </c>
      <c r="C30" s="1025"/>
      <c r="D30" s="1025"/>
      <c r="E30" s="1025"/>
      <c r="F30" s="1025"/>
      <c r="G30" s="1025"/>
      <c r="H30" s="1025"/>
      <c r="I30" s="1025"/>
      <c r="J30" s="1025"/>
      <c r="K30" s="1025"/>
      <c r="L30" s="1025"/>
      <c r="M30" s="1025"/>
      <c r="N30" s="1025"/>
      <c r="O30" s="1025"/>
      <c r="P30" s="1026"/>
      <c r="Q30" s="1032">
        <v>104</v>
      </c>
      <c r="R30" s="1033"/>
      <c r="S30" s="1033"/>
      <c r="T30" s="1033"/>
      <c r="U30" s="1033"/>
      <c r="V30" s="1033">
        <v>94</v>
      </c>
      <c r="W30" s="1033"/>
      <c r="X30" s="1033"/>
      <c r="Y30" s="1033"/>
      <c r="Z30" s="1033"/>
      <c r="AA30" s="1033">
        <v>9</v>
      </c>
      <c r="AB30" s="1033"/>
      <c r="AC30" s="1033"/>
      <c r="AD30" s="1033"/>
      <c r="AE30" s="1034"/>
      <c r="AF30" s="1029">
        <v>9</v>
      </c>
      <c r="AG30" s="1030"/>
      <c r="AH30" s="1030"/>
      <c r="AI30" s="1030"/>
      <c r="AJ30" s="1031"/>
      <c r="AK30" s="974">
        <v>36</v>
      </c>
      <c r="AL30" s="965"/>
      <c r="AM30" s="965"/>
      <c r="AN30" s="965"/>
      <c r="AO30" s="965"/>
      <c r="AP30" s="965" t="s">
        <v>322</v>
      </c>
      <c r="AQ30" s="965"/>
      <c r="AR30" s="965"/>
      <c r="AS30" s="965"/>
      <c r="AT30" s="965"/>
      <c r="AU30" s="965" t="s">
        <v>320</v>
      </c>
      <c r="AV30" s="965"/>
      <c r="AW30" s="965"/>
      <c r="AX30" s="965"/>
      <c r="AY30" s="965"/>
      <c r="AZ30" s="1035" t="s">
        <v>62</v>
      </c>
      <c r="BA30" s="1035"/>
      <c r="BB30" s="1035"/>
      <c r="BC30" s="1035"/>
      <c r="BD30" s="1035"/>
      <c r="BE30" s="966"/>
      <c r="BF30" s="966"/>
      <c r="BG30" s="966"/>
      <c r="BH30" s="966"/>
      <c r="BI30" s="967"/>
      <c r="BJ30" s="91"/>
      <c r="BK30" s="91"/>
      <c r="BL30" s="91"/>
      <c r="BM30" s="91"/>
      <c r="BN30" s="91"/>
      <c r="BO30" s="100"/>
      <c r="BP30" s="100"/>
      <c r="BQ30" s="97">
        <v>24</v>
      </c>
      <c r="BR30" s="98"/>
      <c r="BS30" s="994"/>
      <c r="BT30" s="995"/>
      <c r="BU30" s="995"/>
      <c r="BV30" s="995"/>
      <c r="BW30" s="995"/>
      <c r="BX30" s="995"/>
      <c r="BY30" s="995"/>
      <c r="BZ30" s="995"/>
      <c r="CA30" s="995"/>
      <c r="CB30" s="995"/>
      <c r="CC30" s="995"/>
      <c r="CD30" s="995"/>
      <c r="CE30" s="995"/>
      <c r="CF30" s="995"/>
      <c r="CG30" s="1010"/>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89"/>
    </row>
    <row r="31" spans="1:131" ht="26.25" customHeight="1" x14ac:dyDescent="0.15">
      <c r="A31" s="101">
        <v>4</v>
      </c>
      <c r="B31" s="1024" t="s">
        <v>341</v>
      </c>
      <c r="C31" s="1025"/>
      <c r="D31" s="1025"/>
      <c r="E31" s="1025"/>
      <c r="F31" s="1025"/>
      <c r="G31" s="1025"/>
      <c r="H31" s="1025"/>
      <c r="I31" s="1025"/>
      <c r="J31" s="1025"/>
      <c r="K31" s="1025"/>
      <c r="L31" s="1025"/>
      <c r="M31" s="1025"/>
      <c r="N31" s="1025"/>
      <c r="O31" s="1025"/>
      <c r="P31" s="1026"/>
      <c r="Q31" s="1032">
        <v>23</v>
      </c>
      <c r="R31" s="1033"/>
      <c r="S31" s="1033"/>
      <c r="T31" s="1033"/>
      <c r="U31" s="1033"/>
      <c r="V31" s="1033">
        <v>23</v>
      </c>
      <c r="W31" s="1033"/>
      <c r="X31" s="1033"/>
      <c r="Y31" s="1033"/>
      <c r="Z31" s="1033"/>
      <c r="AA31" s="1033" t="s">
        <v>320</v>
      </c>
      <c r="AB31" s="1033"/>
      <c r="AC31" s="1033"/>
      <c r="AD31" s="1033"/>
      <c r="AE31" s="1034"/>
      <c r="AF31" s="1029" t="s">
        <v>62</v>
      </c>
      <c r="AG31" s="1030"/>
      <c r="AH31" s="1030"/>
      <c r="AI31" s="1030"/>
      <c r="AJ31" s="1031"/>
      <c r="AK31" s="974">
        <v>0</v>
      </c>
      <c r="AL31" s="965"/>
      <c r="AM31" s="965"/>
      <c r="AN31" s="965"/>
      <c r="AO31" s="965"/>
      <c r="AP31" s="965" t="s">
        <v>322</v>
      </c>
      <c r="AQ31" s="965"/>
      <c r="AR31" s="965"/>
      <c r="AS31" s="965"/>
      <c r="AT31" s="965"/>
      <c r="AU31" s="965" t="s">
        <v>320</v>
      </c>
      <c r="AV31" s="965"/>
      <c r="AW31" s="965"/>
      <c r="AX31" s="965"/>
      <c r="AY31" s="965"/>
      <c r="AZ31" s="1035" t="s">
        <v>62</v>
      </c>
      <c r="BA31" s="1035"/>
      <c r="BB31" s="1035"/>
      <c r="BC31" s="1035"/>
      <c r="BD31" s="1035"/>
      <c r="BE31" s="966"/>
      <c r="BF31" s="966"/>
      <c r="BG31" s="966"/>
      <c r="BH31" s="966"/>
      <c r="BI31" s="967"/>
      <c r="BJ31" s="91"/>
      <c r="BK31" s="91"/>
      <c r="BL31" s="91"/>
      <c r="BM31" s="91"/>
      <c r="BN31" s="91"/>
      <c r="BO31" s="100"/>
      <c r="BP31" s="100"/>
      <c r="BQ31" s="97">
        <v>25</v>
      </c>
      <c r="BR31" s="98"/>
      <c r="BS31" s="994"/>
      <c r="BT31" s="995"/>
      <c r="BU31" s="995"/>
      <c r="BV31" s="995"/>
      <c r="BW31" s="995"/>
      <c r="BX31" s="995"/>
      <c r="BY31" s="995"/>
      <c r="BZ31" s="995"/>
      <c r="CA31" s="995"/>
      <c r="CB31" s="995"/>
      <c r="CC31" s="995"/>
      <c r="CD31" s="995"/>
      <c r="CE31" s="995"/>
      <c r="CF31" s="995"/>
      <c r="CG31" s="1010"/>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89"/>
    </row>
    <row r="32" spans="1:131" ht="26.25" customHeight="1" x14ac:dyDescent="0.15">
      <c r="A32" s="101">
        <v>5</v>
      </c>
      <c r="B32" s="1024" t="s">
        <v>342</v>
      </c>
      <c r="C32" s="1025"/>
      <c r="D32" s="1025"/>
      <c r="E32" s="1025"/>
      <c r="F32" s="1025"/>
      <c r="G32" s="1025"/>
      <c r="H32" s="1025"/>
      <c r="I32" s="1025"/>
      <c r="J32" s="1025"/>
      <c r="K32" s="1025"/>
      <c r="L32" s="1025"/>
      <c r="M32" s="1025"/>
      <c r="N32" s="1025"/>
      <c r="O32" s="1025"/>
      <c r="P32" s="1026"/>
      <c r="Q32" s="1032">
        <v>87</v>
      </c>
      <c r="R32" s="1033"/>
      <c r="S32" s="1033"/>
      <c r="T32" s="1033"/>
      <c r="U32" s="1033"/>
      <c r="V32" s="1033">
        <v>70</v>
      </c>
      <c r="W32" s="1033"/>
      <c r="X32" s="1033"/>
      <c r="Y32" s="1033"/>
      <c r="Z32" s="1033"/>
      <c r="AA32" s="1033">
        <v>17</v>
      </c>
      <c r="AB32" s="1033"/>
      <c r="AC32" s="1033"/>
      <c r="AD32" s="1033"/>
      <c r="AE32" s="1034"/>
      <c r="AF32" s="1029">
        <v>329</v>
      </c>
      <c r="AG32" s="1030"/>
      <c r="AH32" s="1030"/>
      <c r="AI32" s="1030"/>
      <c r="AJ32" s="1031"/>
      <c r="AK32" s="974">
        <v>13</v>
      </c>
      <c r="AL32" s="965"/>
      <c r="AM32" s="965"/>
      <c r="AN32" s="965"/>
      <c r="AO32" s="965"/>
      <c r="AP32" s="965">
        <v>2</v>
      </c>
      <c r="AQ32" s="965"/>
      <c r="AR32" s="965"/>
      <c r="AS32" s="965"/>
      <c r="AT32" s="965"/>
      <c r="AU32" s="965">
        <v>0</v>
      </c>
      <c r="AV32" s="965"/>
      <c r="AW32" s="965"/>
      <c r="AX32" s="965"/>
      <c r="AY32" s="965"/>
      <c r="AZ32" s="1035" t="s">
        <v>62</v>
      </c>
      <c r="BA32" s="1035"/>
      <c r="BB32" s="1035"/>
      <c r="BC32" s="1035"/>
      <c r="BD32" s="1035"/>
      <c r="BE32" s="966" t="s">
        <v>343</v>
      </c>
      <c r="BF32" s="966"/>
      <c r="BG32" s="966"/>
      <c r="BH32" s="966"/>
      <c r="BI32" s="967"/>
      <c r="BJ32" s="91"/>
      <c r="BK32" s="91"/>
      <c r="BL32" s="91"/>
      <c r="BM32" s="91"/>
      <c r="BN32" s="91"/>
      <c r="BO32" s="100"/>
      <c r="BP32" s="100"/>
      <c r="BQ32" s="97">
        <v>26</v>
      </c>
      <c r="BR32" s="98"/>
      <c r="BS32" s="994"/>
      <c r="BT32" s="995"/>
      <c r="BU32" s="995"/>
      <c r="BV32" s="995"/>
      <c r="BW32" s="995"/>
      <c r="BX32" s="995"/>
      <c r="BY32" s="995"/>
      <c r="BZ32" s="995"/>
      <c r="CA32" s="995"/>
      <c r="CB32" s="995"/>
      <c r="CC32" s="995"/>
      <c r="CD32" s="995"/>
      <c r="CE32" s="995"/>
      <c r="CF32" s="995"/>
      <c r="CG32" s="1010"/>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89"/>
    </row>
    <row r="33" spans="1:131" ht="26.25" customHeight="1" x14ac:dyDescent="0.15">
      <c r="A33" s="101">
        <v>6</v>
      </c>
      <c r="B33" s="1024" t="s">
        <v>344</v>
      </c>
      <c r="C33" s="1025"/>
      <c r="D33" s="1025"/>
      <c r="E33" s="1025"/>
      <c r="F33" s="1025"/>
      <c r="G33" s="1025"/>
      <c r="H33" s="1025"/>
      <c r="I33" s="1025"/>
      <c r="J33" s="1025"/>
      <c r="K33" s="1025"/>
      <c r="L33" s="1025"/>
      <c r="M33" s="1025"/>
      <c r="N33" s="1025"/>
      <c r="O33" s="1025"/>
      <c r="P33" s="1026"/>
      <c r="Q33" s="1032">
        <v>19</v>
      </c>
      <c r="R33" s="1033"/>
      <c r="S33" s="1033"/>
      <c r="T33" s="1033"/>
      <c r="U33" s="1033"/>
      <c r="V33" s="1033">
        <v>22</v>
      </c>
      <c r="W33" s="1033"/>
      <c r="X33" s="1033"/>
      <c r="Y33" s="1033"/>
      <c r="Z33" s="1033"/>
      <c r="AA33" s="1033">
        <v>-3</v>
      </c>
      <c r="AB33" s="1033"/>
      <c r="AC33" s="1033"/>
      <c r="AD33" s="1033"/>
      <c r="AE33" s="1034"/>
      <c r="AF33" s="1029">
        <v>0</v>
      </c>
      <c r="AG33" s="1030"/>
      <c r="AH33" s="1030"/>
      <c r="AI33" s="1030"/>
      <c r="AJ33" s="1031"/>
      <c r="AK33" s="974">
        <v>5</v>
      </c>
      <c r="AL33" s="965"/>
      <c r="AM33" s="965"/>
      <c r="AN33" s="965"/>
      <c r="AO33" s="965"/>
      <c r="AP33" s="965">
        <v>11</v>
      </c>
      <c r="AQ33" s="965"/>
      <c r="AR33" s="965"/>
      <c r="AS33" s="965"/>
      <c r="AT33" s="965"/>
      <c r="AU33" s="965">
        <v>4</v>
      </c>
      <c r="AV33" s="965"/>
      <c r="AW33" s="965"/>
      <c r="AX33" s="965"/>
      <c r="AY33" s="965"/>
      <c r="AZ33" s="1035" t="s">
        <v>62</v>
      </c>
      <c r="BA33" s="1035"/>
      <c r="BB33" s="1035"/>
      <c r="BC33" s="1035"/>
      <c r="BD33" s="1035"/>
      <c r="BE33" s="966" t="s">
        <v>343</v>
      </c>
      <c r="BF33" s="966"/>
      <c r="BG33" s="966"/>
      <c r="BH33" s="966"/>
      <c r="BI33" s="967"/>
      <c r="BJ33" s="91"/>
      <c r="BK33" s="91"/>
      <c r="BL33" s="91"/>
      <c r="BM33" s="91"/>
      <c r="BN33" s="91"/>
      <c r="BO33" s="100"/>
      <c r="BP33" s="100"/>
      <c r="BQ33" s="97">
        <v>27</v>
      </c>
      <c r="BR33" s="98"/>
      <c r="BS33" s="994"/>
      <c r="BT33" s="995"/>
      <c r="BU33" s="995"/>
      <c r="BV33" s="995"/>
      <c r="BW33" s="995"/>
      <c r="BX33" s="995"/>
      <c r="BY33" s="995"/>
      <c r="BZ33" s="995"/>
      <c r="CA33" s="995"/>
      <c r="CB33" s="995"/>
      <c r="CC33" s="995"/>
      <c r="CD33" s="995"/>
      <c r="CE33" s="995"/>
      <c r="CF33" s="995"/>
      <c r="CG33" s="1010"/>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89"/>
    </row>
    <row r="34" spans="1:131" ht="26.25" customHeight="1" x14ac:dyDescent="0.15">
      <c r="A34" s="101">
        <v>7</v>
      </c>
      <c r="B34" s="1024" t="s">
        <v>345</v>
      </c>
      <c r="C34" s="1025"/>
      <c r="D34" s="1025"/>
      <c r="E34" s="1025"/>
      <c r="F34" s="1025"/>
      <c r="G34" s="1025"/>
      <c r="H34" s="1025"/>
      <c r="I34" s="1025"/>
      <c r="J34" s="1025"/>
      <c r="K34" s="1025"/>
      <c r="L34" s="1025"/>
      <c r="M34" s="1025"/>
      <c r="N34" s="1025"/>
      <c r="O34" s="1025"/>
      <c r="P34" s="1026"/>
      <c r="Q34" s="1032">
        <v>213</v>
      </c>
      <c r="R34" s="1033"/>
      <c r="S34" s="1033"/>
      <c r="T34" s="1033"/>
      <c r="U34" s="1033"/>
      <c r="V34" s="1033">
        <v>213</v>
      </c>
      <c r="W34" s="1033"/>
      <c r="X34" s="1033"/>
      <c r="Y34" s="1033"/>
      <c r="Z34" s="1033"/>
      <c r="AA34" s="1033">
        <v>0</v>
      </c>
      <c r="AB34" s="1033"/>
      <c r="AC34" s="1033"/>
      <c r="AD34" s="1033"/>
      <c r="AE34" s="1034"/>
      <c r="AF34" s="1029">
        <v>9</v>
      </c>
      <c r="AG34" s="1030"/>
      <c r="AH34" s="1030"/>
      <c r="AI34" s="1030"/>
      <c r="AJ34" s="1031"/>
      <c r="AK34" s="974">
        <v>150</v>
      </c>
      <c r="AL34" s="965"/>
      <c r="AM34" s="965"/>
      <c r="AN34" s="965"/>
      <c r="AO34" s="965"/>
      <c r="AP34" s="965">
        <v>1270</v>
      </c>
      <c r="AQ34" s="965"/>
      <c r="AR34" s="965"/>
      <c r="AS34" s="965"/>
      <c r="AT34" s="965"/>
      <c r="AU34" s="965">
        <v>1212</v>
      </c>
      <c r="AV34" s="965"/>
      <c r="AW34" s="965"/>
      <c r="AX34" s="965"/>
      <c r="AY34" s="965"/>
      <c r="AZ34" s="1035" t="s">
        <v>62</v>
      </c>
      <c r="BA34" s="1035"/>
      <c r="BB34" s="1035"/>
      <c r="BC34" s="1035"/>
      <c r="BD34" s="1035"/>
      <c r="BE34" s="966" t="s">
        <v>343</v>
      </c>
      <c r="BF34" s="966"/>
      <c r="BG34" s="966"/>
      <c r="BH34" s="966"/>
      <c r="BI34" s="967"/>
      <c r="BJ34" s="91"/>
      <c r="BK34" s="91"/>
      <c r="BL34" s="91"/>
      <c r="BM34" s="91"/>
      <c r="BN34" s="91"/>
      <c r="BO34" s="100"/>
      <c r="BP34" s="100"/>
      <c r="BQ34" s="97">
        <v>28</v>
      </c>
      <c r="BR34" s="98"/>
      <c r="BS34" s="994"/>
      <c r="BT34" s="995"/>
      <c r="BU34" s="995"/>
      <c r="BV34" s="995"/>
      <c r="BW34" s="995"/>
      <c r="BX34" s="995"/>
      <c r="BY34" s="995"/>
      <c r="BZ34" s="995"/>
      <c r="CA34" s="995"/>
      <c r="CB34" s="995"/>
      <c r="CC34" s="995"/>
      <c r="CD34" s="995"/>
      <c r="CE34" s="995"/>
      <c r="CF34" s="995"/>
      <c r="CG34" s="1010"/>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89"/>
    </row>
    <row r="35" spans="1:131" ht="26.25" customHeight="1" x14ac:dyDescent="0.15">
      <c r="A35" s="101">
        <v>8</v>
      </c>
      <c r="B35" s="1024" t="s">
        <v>346</v>
      </c>
      <c r="C35" s="1025"/>
      <c r="D35" s="1025"/>
      <c r="E35" s="1025"/>
      <c r="F35" s="1025"/>
      <c r="G35" s="1025"/>
      <c r="H35" s="1025"/>
      <c r="I35" s="1025"/>
      <c r="J35" s="1025"/>
      <c r="K35" s="1025"/>
      <c r="L35" s="1025"/>
      <c r="M35" s="1025"/>
      <c r="N35" s="1025"/>
      <c r="O35" s="1025"/>
      <c r="P35" s="1026"/>
      <c r="Q35" s="1032">
        <v>233</v>
      </c>
      <c r="R35" s="1033"/>
      <c r="S35" s="1033"/>
      <c r="T35" s="1033"/>
      <c r="U35" s="1033"/>
      <c r="V35" s="1033">
        <v>228</v>
      </c>
      <c r="W35" s="1033"/>
      <c r="X35" s="1033"/>
      <c r="Y35" s="1033"/>
      <c r="Z35" s="1033"/>
      <c r="AA35" s="1033">
        <v>5</v>
      </c>
      <c r="AB35" s="1033"/>
      <c r="AC35" s="1033"/>
      <c r="AD35" s="1033"/>
      <c r="AE35" s="1034"/>
      <c r="AF35" s="1029">
        <v>0</v>
      </c>
      <c r="AG35" s="1030"/>
      <c r="AH35" s="1030"/>
      <c r="AI35" s="1030"/>
      <c r="AJ35" s="1031"/>
      <c r="AK35" s="974">
        <v>255</v>
      </c>
      <c r="AL35" s="965"/>
      <c r="AM35" s="965"/>
      <c r="AN35" s="965"/>
      <c r="AO35" s="965"/>
      <c r="AP35" s="965">
        <v>1519</v>
      </c>
      <c r="AQ35" s="965"/>
      <c r="AR35" s="965"/>
      <c r="AS35" s="965"/>
      <c r="AT35" s="965"/>
      <c r="AU35" s="965">
        <v>1410</v>
      </c>
      <c r="AV35" s="965"/>
      <c r="AW35" s="965"/>
      <c r="AX35" s="965"/>
      <c r="AY35" s="965"/>
      <c r="AZ35" s="1035" t="s">
        <v>62</v>
      </c>
      <c r="BA35" s="1035"/>
      <c r="BB35" s="1035"/>
      <c r="BC35" s="1035"/>
      <c r="BD35" s="1035"/>
      <c r="BE35" s="966" t="s">
        <v>343</v>
      </c>
      <c r="BF35" s="966"/>
      <c r="BG35" s="966"/>
      <c r="BH35" s="966"/>
      <c r="BI35" s="967"/>
      <c r="BJ35" s="91"/>
      <c r="BK35" s="91"/>
      <c r="BL35" s="91"/>
      <c r="BM35" s="91"/>
      <c r="BN35" s="91"/>
      <c r="BO35" s="100"/>
      <c r="BP35" s="100"/>
      <c r="BQ35" s="97">
        <v>29</v>
      </c>
      <c r="BR35" s="98"/>
      <c r="BS35" s="994"/>
      <c r="BT35" s="995"/>
      <c r="BU35" s="995"/>
      <c r="BV35" s="995"/>
      <c r="BW35" s="995"/>
      <c r="BX35" s="995"/>
      <c r="BY35" s="995"/>
      <c r="BZ35" s="995"/>
      <c r="CA35" s="995"/>
      <c r="CB35" s="995"/>
      <c r="CC35" s="995"/>
      <c r="CD35" s="995"/>
      <c r="CE35" s="995"/>
      <c r="CF35" s="995"/>
      <c r="CG35" s="1010"/>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89"/>
    </row>
    <row r="36" spans="1:131" ht="26.25" customHeight="1" x14ac:dyDescent="0.15">
      <c r="A36" s="101">
        <v>9</v>
      </c>
      <c r="B36" s="1024" t="s">
        <v>347</v>
      </c>
      <c r="C36" s="1025"/>
      <c r="D36" s="1025"/>
      <c r="E36" s="1025"/>
      <c r="F36" s="1025"/>
      <c r="G36" s="1025"/>
      <c r="H36" s="1025"/>
      <c r="I36" s="1025"/>
      <c r="J36" s="1025"/>
      <c r="K36" s="1025"/>
      <c r="L36" s="1025"/>
      <c r="M36" s="1025"/>
      <c r="N36" s="1025"/>
      <c r="O36" s="1025"/>
      <c r="P36" s="1026"/>
      <c r="Q36" s="1032">
        <v>1902</v>
      </c>
      <c r="R36" s="1033"/>
      <c r="S36" s="1033"/>
      <c r="T36" s="1033"/>
      <c r="U36" s="1033"/>
      <c r="V36" s="1033">
        <v>1945</v>
      </c>
      <c r="W36" s="1033"/>
      <c r="X36" s="1033"/>
      <c r="Y36" s="1033"/>
      <c r="Z36" s="1033"/>
      <c r="AA36" s="1033">
        <v>-43</v>
      </c>
      <c r="AB36" s="1033"/>
      <c r="AC36" s="1033"/>
      <c r="AD36" s="1033"/>
      <c r="AE36" s="1034"/>
      <c r="AF36" s="1029">
        <v>500</v>
      </c>
      <c r="AG36" s="1030"/>
      <c r="AH36" s="1030"/>
      <c r="AI36" s="1030"/>
      <c r="AJ36" s="1031"/>
      <c r="AK36" s="974">
        <v>515</v>
      </c>
      <c r="AL36" s="965"/>
      <c r="AM36" s="965"/>
      <c r="AN36" s="965"/>
      <c r="AO36" s="965"/>
      <c r="AP36" s="965">
        <v>2275</v>
      </c>
      <c r="AQ36" s="965"/>
      <c r="AR36" s="965"/>
      <c r="AS36" s="965"/>
      <c r="AT36" s="965"/>
      <c r="AU36" s="965">
        <v>1563</v>
      </c>
      <c r="AV36" s="965"/>
      <c r="AW36" s="965"/>
      <c r="AX36" s="965"/>
      <c r="AY36" s="965"/>
      <c r="AZ36" s="1035" t="s">
        <v>62</v>
      </c>
      <c r="BA36" s="1035"/>
      <c r="BB36" s="1035"/>
      <c r="BC36" s="1035"/>
      <c r="BD36" s="1035"/>
      <c r="BE36" s="966" t="s">
        <v>343</v>
      </c>
      <c r="BF36" s="966"/>
      <c r="BG36" s="966"/>
      <c r="BH36" s="966"/>
      <c r="BI36" s="967"/>
      <c r="BJ36" s="91"/>
      <c r="BK36" s="91"/>
      <c r="BL36" s="91"/>
      <c r="BM36" s="91"/>
      <c r="BN36" s="91"/>
      <c r="BO36" s="100"/>
      <c r="BP36" s="100"/>
      <c r="BQ36" s="97">
        <v>30</v>
      </c>
      <c r="BR36" s="98"/>
      <c r="BS36" s="994"/>
      <c r="BT36" s="995"/>
      <c r="BU36" s="995"/>
      <c r="BV36" s="995"/>
      <c r="BW36" s="995"/>
      <c r="BX36" s="995"/>
      <c r="BY36" s="995"/>
      <c r="BZ36" s="995"/>
      <c r="CA36" s="995"/>
      <c r="CB36" s="995"/>
      <c r="CC36" s="995"/>
      <c r="CD36" s="995"/>
      <c r="CE36" s="995"/>
      <c r="CF36" s="995"/>
      <c r="CG36" s="1010"/>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89"/>
    </row>
    <row r="37" spans="1:131" ht="26.25" customHeight="1" x14ac:dyDescent="0.15">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94"/>
      <c r="BT37" s="995"/>
      <c r="BU37" s="995"/>
      <c r="BV37" s="995"/>
      <c r="BW37" s="995"/>
      <c r="BX37" s="995"/>
      <c r="BY37" s="995"/>
      <c r="BZ37" s="995"/>
      <c r="CA37" s="995"/>
      <c r="CB37" s="995"/>
      <c r="CC37" s="995"/>
      <c r="CD37" s="995"/>
      <c r="CE37" s="995"/>
      <c r="CF37" s="995"/>
      <c r="CG37" s="1010"/>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89"/>
    </row>
    <row r="38" spans="1:131" ht="26.25" customHeight="1" x14ac:dyDescent="0.15">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94"/>
      <c r="BT38" s="995"/>
      <c r="BU38" s="995"/>
      <c r="BV38" s="995"/>
      <c r="BW38" s="995"/>
      <c r="BX38" s="995"/>
      <c r="BY38" s="995"/>
      <c r="BZ38" s="995"/>
      <c r="CA38" s="995"/>
      <c r="CB38" s="995"/>
      <c r="CC38" s="995"/>
      <c r="CD38" s="995"/>
      <c r="CE38" s="995"/>
      <c r="CF38" s="995"/>
      <c r="CG38" s="1010"/>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89"/>
    </row>
    <row r="39" spans="1:131" ht="26.25" customHeight="1" x14ac:dyDescent="0.15">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94"/>
      <c r="BT39" s="995"/>
      <c r="BU39" s="995"/>
      <c r="BV39" s="995"/>
      <c r="BW39" s="995"/>
      <c r="BX39" s="995"/>
      <c r="BY39" s="995"/>
      <c r="BZ39" s="995"/>
      <c r="CA39" s="995"/>
      <c r="CB39" s="995"/>
      <c r="CC39" s="995"/>
      <c r="CD39" s="995"/>
      <c r="CE39" s="995"/>
      <c r="CF39" s="995"/>
      <c r="CG39" s="1010"/>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89"/>
    </row>
    <row r="40" spans="1:131" ht="26.25" customHeight="1" x14ac:dyDescent="0.15">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94"/>
      <c r="BT40" s="995"/>
      <c r="BU40" s="995"/>
      <c r="BV40" s="995"/>
      <c r="BW40" s="995"/>
      <c r="BX40" s="995"/>
      <c r="BY40" s="995"/>
      <c r="BZ40" s="995"/>
      <c r="CA40" s="995"/>
      <c r="CB40" s="995"/>
      <c r="CC40" s="995"/>
      <c r="CD40" s="995"/>
      <c r="CE40" s="995"/>
      <c r="CF40" s="995"/>
      <c r="CG40" s="1010"/>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89"/>
    </row>
    <row r="41" spans="1:131" ht="26.25" customHeight="1" x14ac:dyDescent="0.15">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94"/>
      <c r="BT41" s="995"/>
      <c r="BU41" s="995"/>
      <c r="BV41" s="995"/>
      <c r="BW41" s="995"/>
      <c r="BX41" s="995"/>
      <c r="BY41" s="995"/>
      <c r="BZ41" s="995"/>
      <c r="CA41" s="995"/>
      <c r="CB41" s="995"/>
      <c r="CC41" s="995"/>
      <c r="CD41" s="995"/>
      <c r="CE41" s="995"/>
      <c r="CF41" s="995"/>
      <c r="CG41" s="1010"/>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89"/>
    </row>
    <row r="42" spans="1:131" ht="26.25" customHeight="1" x14ac:dyDescent="0.15">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94"/>
      <c r="BT42" s="995"/>
      <c r="BU42" s="995"/>
      <c r="BV42" s="995"/>
      <c r="BW42" s="995"/>
      <c r="BX42" s="995"/>
      <c r="BY42" s="995"/>
      <c r="BZ42" s="995"/>
      <c r="CA42" s="995"/>
      <c r="CB42" s="995"/>
      <c r="CC42" s="995"/>
      <c r="CD42" s="995"/>
      <c r="CE42" s="995"/>
      <c r="CF42" s="995"/>
      <c r="CG42" s="1010"/>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89"/>
    </row>
    <row r="43" spans="1:131" ht="26.25" customHeight="1" x14ac:dyDescent="0.15">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94"/>
      <c r="BT43" s="995"/>
      <c r="BU43" s="995"/>
      <c r="BV43" s="995"/>
      <c r="BW43" s="995"/>
      <c r="BX43" s="995"/>
      <c r="BY43" s="995"/>
      <c r="BZ43" s="995"/>
      <c r="CA43" s="995"/>
      <c r="CB43" s="995"/>
      <c r="CC43" s="995"/>
      <c r="CD43" s="995"/>
      <c r="CE43" s="995"/>
      <c r="CF43" s="995"/>
      <c r="CG43" s="1010"/>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89"/>
    </row>
    <row r="44" spans="1:131" ht="26.25" customHeight="1" x14ac:dyDescent="0.15">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94"/>
      <c r="BT44" s="995"/>
      <c r="BU44" s="995"/>
      <c r="BV44" s="995"/>
      <c r="BW44" s="995"/>
      <c r="BX44" s="995"/>
      <c r="BY44" s="995"/>
      <c r="BZ44" s="995"/>
      <c r="CA44" s="995"/>
      <c r="CB44" s="995"/>
      <c r="CC44" s="995"/>
      <c r="CD44" s="995"/>
      <c r="CE44" s="995"/>
      <c r="CF44" s="995"/>
      <c r="CG44" s="1010"/>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89"/>
    </row>
    <row r="45" spans="1:131" ht="26.25" customHeight="1" x14ac:dyDescent="0.15">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94"/>
      <c r="BT45" s="995"/>
      <c r="BU45" s="995"/>
      <c r="BV45" s="995"/>
      <c r="BW45" s="995"/>
      <c r="BX45" s="995"/>
      <c r="BY45" s="995"/>
      <c r="BZ45" s="995"/>
      <c r="CA45" s="995"/>
      <c r="CB45" s="995"/>
      <c r="CC45" s="995"/>
      <c r="CD45" s="995"/>
      <c r="CE45" s="995"/>
      <c r="CF45" s="995"/>
      <c r="CG45" s="1010"/>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89"/>
    </row>
    <row r="46" spans="1:131" ht="26.25" customHeight="1" x14ac:dyDescent="0.15">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94"/>
      <c r="BT46" s="995"/>
      <c r="BU46" s="995"/>
      <c r="BV46" s="995"/>
      <c r="BW46" s="995"/>
      <c r="BX46" s="995"/>
      <c r="BY46" s="995"/>
      <c r="BZ46" s="995"/>
      <c r="CA46" s="995"/>
      <c r="CB46" s="995"/>
      <c r="CC46" s="995"/>
      <c r="CD46" s="995"/>
      <c r="CE46" s="995"/>
      <c r="CF46" s="995"/>
      <c r="CG46" s="1010"/>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89"/>
    </row>
    <row r="47" spans="1:131" ht="26.25" customHeight="1" x14ac:dyDescent="0.15">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94"/>
      <c r="BT47" s="995"/>
      <c r="BU47" s="995"/>
      <c r="BV47" s="995"/>
      <c r="BW47" s="995"/>
      <c r="BX47" s="995"/>
      <c r="BY47" s="995"/>
      <c r="BZ47" s="995"/>
      <c r="CA47" s="995"/>
      <c r="CB47" s="995"/>
      <c r="CC47" s="995"/>
      <c r="CD47" s="995"/>
      <c r="CE47" s="995"/>
      <c r="CF47" s="995"/>
      <c r="CG47" s="1010"/>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89"/>
    </row>
    <row r="48" spans="1:131" ht="26.25" customHeight="1" x14ac:dyDescent="0.15">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94"/>
      <c r="BT48" s="995"/>
      <c r="BU48" s="995"/>
      <c r="BV48" s="995"/>
      <c r="BW48" s="995"/>
      <c r="BX48" s="995"/>
      <c r="BY48" s="995"/>
      <c r="BZ48" s="995"/>
      <c r="CA48" s="995"/>
      <c r="CB48" s="995"/>
      <c r="CC48" s="995"/>
      <c r="CD48" s="995"/>
      <c r="CE48" s="995"/>
      <c r="CF48" s="995"/>
      <c r="CG48" s="1010"/>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89"/>
    </row>
    <row r="49" spans="1:131" ht="26.25" customHeight="1" x14ac:dyDescent="0.15">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94"/>
      <c r="BT49" s="995"/>
      <c r="BU49" s="995"/>
      <c r="BV49" s="995"/>
      <c r="BW49" s="995"/>
      <c r="BX49" s="995"/>
      <c r="BY49" s="995"/>
      <c r="BZ49" s="995"/>
      <c r="CA49" s="995"/>
      <c r="CB49" s="995"/>
      <c r="CC49" s="995"/>
      <c r="CD49" s="995"/>
      <c r="CE49" s="995"/>
      <c r="CF49" s="995"/>
      <c r="CG49" s="1010"/>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89"/>
    </row>
    <row r="50" spans="1:131" ht="26.25" customHeight="1" x14ac:dyDescent="0.15">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94"/>
      <c r="BT50" s="995"/>
      <c r="BU50" s="995"/>
      <c r="BV50" s="995"/>
      <c r="BW50" s="995"/>
      <c r="BX50" s="995"/>
      <c r="BY50" s="995"/>
      <c r="BZ50" s="995"/>
      <c r="CA50" s="995"/>
      <c r="CB50" s="995"/>
      <c r="CC50" s="995"/>
      <c r="CD50" s="995"/>
      <c r="CE50" s="995"/>
      <c r="CF50" s="995"/>
      <c r="CG50" s="1010"/>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89"/>
    </row>
    <row r="51" spans="1:131" ht="26.25" customHeight="1" x14ac:dyDescent="0.15">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94"/>
      <c r="BT51" s="995"/>
      <c r="BU51" s="995"/>
      <c r="BV51" s="995"/>
      <c r="BW51" s="995"/>
      <c r="BX51" s="995"/>
      <c r="BY51" s="995"/>
      <c r="BZ51" s="995"/>
      <c r="CA51" s="995"/>
      <c r="CB51" s="995"/>
      <c r="CC51" s="995"/>
      <c r="CD51" s="995"/>
      <c r="CE51" s="995"/>
      <c r="CF51" s="995"/>
      <c r="CG51" s="1010"/>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89"/>
    </row>
    <row r="52" spans="1:131" ht="26.25" customHeight="1" x14ac:dyDescent="0.15">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94"/>
      <c r="BT52" s="995"/>
      <c r="BU52" s="995"/>
      <c r="BV52" s="995"/>
      <c r="BW52" s="995"/>
      <c r="BX52" s="995"/>
      <c r="BY52" s="995"/>
      <c r="BZ52" s="995"/>
      <c r="CA52" s="995"/>
      <c r="CB52" s="995"/>
      <c r="CC52" s="995"/>
      <c r="CD52" s="995"/>
      <c r="CE52" s="995"/>
      <c r="CF52" s="995"/>
      <c r="CG52" s="1010"/>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89"/>
    </row>
    <row r="53" spans="1:131" ht="26.25" customHeight="1" x14ac:dyDescent="0.15">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94"/>
      <c r="BT53" s="995"/>
      <c r="BU53" s="995"/>
      <c r="BV53" s="995"/>
      <c r="BW53" s="995"/>
      <c r="BX53" s="995"/>
      <c r="BY53" s="995"/>
      <c r="BZ53" s="995"/>
      <c r="CA53" s="995"/>
      <c r="CB53" s="995"/>
      <c r="CC53" s="995"/>
      <c r="CD53" s="995"/>
      <c r="CE53" s="995"/>
      <c r="CF53" s="995"/>
      <c r="CG53" s="1010"/>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89"/>
    </row>
    <row r="54" spans="1:131" ht="26.25" customHeight="1" x14ac:dyDescent="0.15">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94"/>
      <c r="BT54" s="995"/>
      <c r="BU54" s="995"/>
      <c r="BV54" s="995"/>
      <c r="BW54" s="995"/>
      <c r="BX54" s="995"/>
      <c r="BY54" s="995"/>
      <c r="BZ54" s="995"/>
      <c r="CA54" s="995"/>
      <c r="CB54" s="995"/>
      <c r="CC54" s="995"/>
      <c r="CD54" s="995"/>
      <c r="CE54" s="995"/>
      <c r="CF54" s="995"/>
      <c r="CG54" s="1010"/>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89"/>
    </row>
    <row r="55" spans="1:131" ht="26.25" customHeight="1" x14ac:dyDescent="0.15">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94"/>
      <c r="BT55" s="995"/>
      <c r="BU55" s="995"/>
      <c r="BV55" s="995"/>
      <c r="BW55" s="995"/>
      <c r="BX55" s="995"/>
      <c r="BY55" s="995"/>
      <c r="BZ55" s="995"/>
      <c r="CA55" s="995"/>
      <c r="CB55" s="995"/>
      <c r="CC55" s="995"/>
      <c r="CD55" s="995"/>
      <c r="CE55" s="995"/>
      <c r="CF55" s="995"/>
      <c r="CG55" s="1010"/>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89"/>
    </row>
    <row r="56" spans="1:131" ht="26.25" customHeight="1" x14ac:dyDescent="0.15">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94"/>
      <c r="BT56" s="995"/>
      <c r="BU56" s="995"/>
      <c r="BV56" s="995"/>
      <c r="BW56" s="995"/>
      <c r="BX56" s="995"/>
      <c r="BY56" s="995"/>
      <c r="BZ56" s="995"/>
      <c r="CA56" s="995"/>
      <c r="CB56" s="995"/>
      <c r="CC56" s="995"/>
      <c r="CD56" s="995"/>
      <c r="CE56" s="995"/>
      <c r="CF56" s="995"/>
      <c r="CG56" s="1010"/>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89"/>
    </row>
    <row r="57" spans="1:131" ht="26.25" customHeight="1" x14ac:dyDescent="0.15">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94"/>
      <c r="BT57" s="995"/>
      <c r="BU57" s="995"/>
      <c r="BV57" s="995"/>
      <c r="BW57" s="995"/>
      <c r="BX57" s="995"/>
      <c r="BY57" s="995"/>
      <c r="BZ57" s="995"/>
      <c r="CA57" s="995"/>
      <c r="CB57" s="995"/>
      <c r="CC57" s="995"/>
      <c r="CD57" s="995"/>
      <c r="CE57" s="995"/>
      <c r="CF57" s="995"/>
      <c r="CG57" s="1010"/>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89"/>
    </row>
    <row r="58" spans="1:131" ht="26.25" customHeight="1" x14ac:dyDescent="0.15">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94"/>
      <c r="BT58" s="995"/>
      <c r="BU58" s="995"/>
      <c r="BV58" s="995"/>
      <c r="BW58" s="995"/>
      <c r="BX58" s="995"/>
      <c r="BY58" s="995"/>
      <c r="BZ58" s="995"/>
      <c r="CA58" s="995"/>
      <c r="CB58" s="995"/>
      <c r="CC58" s="995"/>
      <c r="CD58" s="995"/>
      <c r="CE58" s="995"/>
      <c r="CF58" s="995"/>
      <c r="CG58" s="1010"/>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89"/>
    </row>
    <row r="59" spans="1:131" ht="26.25" customHeight="1" x14ac:dyDescent="0.15">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94"/>
      <c r="BT59" s="995"/>
      <c r="BU59" s="995"/>
      <c r="BV59" s="995"/>
      <c r="BW59" s="995"/>
      <c r="BX59" s="995"/>
      <c r="BY59" s="995"/>
      <c r="BZ59" s="995"/>
      <c r="CA59" s="995"/>
      <c r="CB59" s="995"/>
      <c r="CC59" s="995"/>
      <c r="CD59" s="995"/>
      <c r="CE59" s="995"/>
      <c r="CF59" s="995"/>
      <c r="CG59" s="1010"/>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89"/>
    </row>
    <row r="60" spans="1:131" ht="26.25" customHeight="1" x14ac:dyDescent="0.15">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94"/>
      <c r="BT60" s="995"/>
      <c r="BU60" s="995"/>
      <c r="BV60" s="995"/>
      <c r="BW60" s="995"/>
      <c r="BX60" s="995"/>
      <c r="BY60" s="995"/>
      <c r="BZ60" s="995"/>
      <c r="CA60" s="995"/>
      <c r="CB60" s="995"/>
      <c r="CC60" s="995"/>
      <c r="CD60" s="995"/>
      <c r="CE60" s="995"/>
      <c r="CF60" s="995"/>
      <c r="CG60" s="1010"/>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89"/>
    </row>
    <row r="61" spans="1:131" ht="26.25" customHeight="1" thickBot="1" x14ac:dyDescent="0.2">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94"/>
      <c r="BT61" s="995"/>
      <c r="BU61" s="995"/>
      <c r="BV61" s="995"/>
      <c r="BW61" s="995"/>
      <c r="BX61" s="995"/>
      <c r="BY61" s="995"/>
      <c r="BZ61" s="995"/>
      <c r="CA61" s="995"/>
      <c r="CB61" s="995"/>
      <c r="CC61" s="995"/>
      <c r="CD61" s="995"/>
      <c r="CE61" s="995"/>
      <c r="CF61" s="995"/>
      <c r="CG61" s="1010"/>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89"/>
    </row>
    <row r="62" spans="1:131" ht="26.25" customHeight="1" x14ac:dyDescent="0.15">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348</v>
      </c>
      <c r="BK62" s="1022"/>
      <c r="BL62" s="1022"/>
      <c r="BM62" s="1022"/>
      <c r="BN62" s="1023"/>
      <c r="BO62" s="100"/>
      <c r="BP62" s="100"/>
      <c r="BQ62" s="97">
        <v>56</v>
      </c>
      <c r="BR62" s="98"/>
      <c r="BS62" s="994"/>
      <c r="BT62" s="995"/>
      <c r="BU62" s="995"/>
      <c r="BV62" s="995"/>
      <c r="BW62" s="995"/>
      <c r="BX62" s="995"/>
      <c r="BY62" s="995"/>
      <c r="BZ62" s="995"/>
      <c r="CA62" s="995"/>
      <c r="CB62" s="995"/>
      <c r="CC62" s="995"/>
      <c r="CD62" s="995"/>
      <c r="CE62" s="995"/>
      <c r="CF62" s="995"/>
      <c r="CG62" s="1010"/>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89"/>
    </row>
    <row r="63" spans="1:131" ht="26.25" customHeight="1" thickBot="1" x14ac:dyDescent="0.2">
      <c r="A63" s="99" t="s">
        <v>326</v>
      </c>
      <c r="B63" s="931" t="s">
        <v>349</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917</v>
      </c>
      <c r="AG63" s="953"/>
      <c r="AH63" s="953"/>
      <c r="AI63" s="953"/>
      <c r="AJ63" s="1016"/>
      <c r="AK63" s="1017"/>
      <c r="AL63" s="957"/>
      <c r="AM63" s="957"/>
      <c r="AN63" s="957"/>
      <c r="AO63" s="957"/>
      <c r="AP63" s="953">
        <v>5077</v>
      </c>
      <c r="AQ63" s="953"/>
      <c r="AR63" s="953"/>
      <c r="AS63" s="953"/>
      <c r="AT63" s="953"/>
      <c r="AU63" s="953">
        <v>4189</v>
      </c>
      <c r="AV63" s="953"/>
      <c r="AW63" s="953"/>
      <c r="AX63" s="953"/>
      <c r="AY63" s="953"/>
      <c r="AZ63" s="1011"/>
      <c r="BA63" s="1011"/>
      <c r="BB63" s="1011"/>
      <c r="BC63" s="1011"/>
      <c r="BD63" s="1011"/>
      <c r="BE63" s="954"/>
      <c r="BF63" s="954"/>
      <c r="BG63" s="954"/>
      <c r="BH63" s="954"/>
      <c r="BI63" s="955"/>
      <c r="BJ63" s="1012" t="s">
        <v>62</v>
      </c>
      <c r="BK63" s="947"/>
      <c r="BL63" s="947"/>
      <c r="BM63" s="947"/>
      <c r="BN63" s="1013"/>
      <c r="BO63" s="100"/>
      <c r="BP63" s="100"/>
      <c r="BQ63" s="97">
        <v>57</v>
      </c>
      <c r="BR63" s="98"/>
      <c r="BS63" s="994"/>
      <c r="BT63" s="995"/>
      <c r="BU63" s="995"/>
      <c r="BV63" s="995"/>
      <c r="BW63" s="995"/>
      <c r="BX63" s="995"/>
      <c r="BY63" s="995"/>
      <c r="BZ63" s="995"/>
      <c r="CA63" s="995"/>
      <c r="CB63" s="995"/>
      <c r="CC63" s="995"/>
      <c r="CD63" s="995"/>
      <c r="CE63" s="995"/>
      <c r="CF63" s="995"/>
      <c r="CG63" s="1010"/>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4"/>
      <c r="BT64" s="995"/>
      <c r="BU64" s="995"/>
      <c r="BV64" s="995"/>
      <c r="BW64" s="995"/>
      <c r="BX64" s="995"/>
      <c r="BY64" s="995"/>
      <c r="BZ64" s="995"/>
      <c r="CA64" s="995"/>
      <c r="CB64" s="995"/>
      <c r="CC64" s="995"/>
      <c r="CD64" s="995"/>
      <c r="CE64" s="995"/>
      <c r="CF64" s="995"/>
      <c r="CG64" s="1010"/>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89"/>
    </row>
    <row r="65" spans="1:131" ht="26.25" customHeight="1" thickBot="1" x14ac:dyDescent="0.2">
      <c r="A65" s="91" t="s">
        <v>350</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4"/>
      <c r="BT65" s="995"/>
      <c r="BU65" s="995"/>
      <c r="BV65" s="995"/>
      <c r="BW65" s="995"/>
      <c r="BX65" s="995"/>
      <c r="BY65" s="995"/>
      <c r="BZ65" s="995"/>
      <c r="CA65" s="995"/>
      <c r="CB65" s="995"/>
      <c r="CC65" s="995"/>
      <c r="CD65" s="995"/>
      <c r="CE65" s="995"/>
      <c r="CF65" s="995"/>
      <c r="CG65" s="1010"/>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89"/>
    </row>
    <row r="66" spans="1:131" ht="26.25" customHeight="1" x14ac:dyDescent="0.15">
      <c r="A66" s="997" t="s">
        <v>351</v>
      </c>
      <c r="B66" s="998"/>
      <c r="C66" s="998"/>
      <c r="D66" s="998"/>
      <c r="E66" s="998"/>
      <c r="F66" s="998"/>
      <c r="G66" s="998"/>
      <c r="H66" s="998"/>
      <c r="I66" s="998"/>
      <c r="J66" s="998"/>
      <c r="K66" s="998"/>
      <c r="L66" s="998"/>
      <c r="M66" s="998"/>
      <c r="N66" s="998"/>
      <c r="O66" s="998"/>
      <c r="P66" s="999"/>
      <c r="Q66" s="983" t="s">
        <v>330</v>
      </c>
      <c r="R66" s="984"/>
      <c r="S66" s="984"/>
      <c r="T66" s="984"/>
      <c r="U66" s="985"/>
      <c r="V66" s="983" t="s">
        <v>331</v>
      </c>
      <c r="W66" s="984"/>
      <c r="X66" s="984"/>
      <c r="Y66" s="984"/>
      <c r="Z66" s="985"/>
      <c r="AA66" s="983" t="s">
        <v>332</v>
      </c>
      <c r="AB66" s="984"/>
      <c r="AC66" s="984"/>
      <c r="AD66" s="984"/>
      <c r="AE66" s="985"/>
      <c r="AF66" s="1003" t="s">
        <v>333</v>
      </c>
      <c r="AG66" s="1004"/>
      <c r="AH66" s="1004"/>
      <c r="AI66" s="1004"/>
      <c r="AJ66" s="1005"/>
      <c r="AK66" s="983" t="s">
        <v>334</v>
      </c>
      <c r="AL66" s="998"/>
      <c r="AM66" s="998"/>
      <c r="AN66" s="998"/>
      <c r="AO66" s="999"/>
      <c r="AP66" s="983" t="s">
        <v>335</v>
      </c>
      <c r="AQ66" s="984"/>
      <c r="AR66" s="984"/>
      <c r="AS66" s="984"/>
      <c r="AT66" s="985"/>
      <c r="AU66" s="983" t="s">
        <v>352</v>
      </c>
      <c r="AV66" s="984"/>
      <c r="AW66" s="984"/>
      <c r="AX66" s="984"/>
      <c r="AY66" s="985"/>
      <c r="AZ66" s="983" t="s">
        <v>308</v>
      </c>
      <c r="BA66" s="984"/>
      <c r="BB66" s="984"/>
      <c r="BC66" s="984"/>
      <c r="BD66" s="98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986"/>
      <c r="R67" s="987"/>
      <c r="S67" s="987"/>
      <c r="T67" s="987"/>
      <c r="U67" s="988"/>
      <c r="V67" s="986"/>
      <c r="W67" s="987"/>
      <c r="X67" s="987"/>
      <c r="Y67" s="987"/>
      <c r="Z67" s="988"/>
      <c r="AA67" s="986"/>
      <c r="AB67" s="987"/>
      <c r="AC67" s="987"/>
      <c r="AD67" s="987"/>
      <c r="AE67" s="988"/>
      <c r="AF67" s="1006"/>
      <c r="AG67" s="1007"/>
      <c r="AH67" s="1007"/>
      <c r="AI67" s="1007"/>
      <c r="AJ67" s="1008"/>
      <c r="AK67" s="1009"/>
      <c r="AL67" s="1001"/>
      <c r="AM67" s="1001"/>
      <c r="AN67" s="1001"/>
      <c r="AO67" s="1002"/>
      <c r="AP67" s="986"/>
      <c r="AQ67" s="987"/>
      <c r="AR67" s="987"/>
      <c r="AS67" s="987"/>
      <c r="AT67" s="988"/>
      <c r="AU67" s="986"/>
      <c r="AV67" s="987"/>
      <c r="AW67" s="987"/>
      <c r="AX67" s="987"/>
      <c r="AY67" s="988"/>
      <c r="AZ67" s="986"/>
      <c r="BA67" s="987"/>
      <c r="BB67" s="987"/>
      <c r="BC67" s="987"/>
      <c r="BD67" s="99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79" t="s">
        <v>353</v>
      </c>
      <c r="C68" s="980"/>
      <c r="D68" s="980"/>
      <c r="E68" s="980"/>
      <c r="F68" s="980"/>
      <c r="G68" s="980"/>
      <c r="H68" s="980"/>
      <c r="I68" s="980"/>
      <c r="J68" s="980"/>
      <c r="K68" s="980"/>
      <c r="L68" s="980"/>
      <c r="M68" s="980"/>
      <c r="N68" s="980"/>
      <c r="O68" s="980"/>
      <c r="P68" s="981"/>
      <c r="Q68" s="982">
        <v>1897</v>
      </c>
      <c r="R68" s="976"/>
      <c r="S68" s="976"/>
      <c r="T68" s="976"/>
      <c r="U68" s="976"/>
      <c r="V68" s="976">
        <v>1841</v>
      </c>
      <c r="W68" s="976"/>
      <c r="X68" s="976"/>
      <c r="Y68" s="976"/>
      <c r="Z68" s="976"/>
      <c r="AA68" s="976">
        <v>57</v>
      </c>
      <c r="AB68" s="976"/>
      <c r="AC68" s="976"/>
      <c r="AD68" s="976"/>
      <c r="AE68" s="976"/>
      <c r="AF68" s="976">
        <v>57</v>
      </c>
      <c r="AG68" s="976"/>
      <c r="AH68" s="976"/>
      <c r="AI68" s="976"/>
      <c r="AJ68" s="976"/>
      <c r="AK68" s="976" t="s">
        <v>322</v>
      </c>
      <c r="AL68" s="976"/>
      <c r="AM68" s="976"/>
      <c r="AN68" s="976"/>
      <c r="AO68" s="976"/>
      <c r="AP68" s="976" t="s">
        <v>320</v>
      </c>
      <c r="AQ68" s="976"/>
      <c r="AR68" s="976"/>
      <c r="AS68" s="976"/>
      <c r="AT68" s="976"/>
      <c r="AU68" s="976" t="s">
        <v>320</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354</v>
      </c>
      <c r="C69" s="969"/>
      <c r="D69" s="969"/>
      <c r="E69" s="969"/>
      <c r="F69" s="969"/>
      <c r="G69" s="969"/>
      <c r="H69" s="969"/>
      <c r="I69" s="969"/>
      <c r="J69" s="969"/>
      <c r="K69" s="969"/>
      <c r="L69" s="969"/>
      <c r="M69" s="969"/>
      <c r="N69" s="969"/>
      <c r="O69" s="969"/>
      <c r="P69" s="970"/>
      <c r="Q69" s="971">
        <v>5195</v>
      </c>
      <c r="R69" s="965"/>
      <c r="S69" s="965"/>
      <c r="T69" s="965"/>
      <c r="U69" s="965"/>
      <c r="V69" s="965">
        <v>5087</v>
      </c>
      <c r="W69" s="965"/>
      <c r="X69" s="965"/>
      <c r="Y69" s="965"/>
      <c r="Z69" s="965"/>
      <c r="AA69" s="965">
        <v>108</v>
      </c>
      <c r="AB69" s="965"/>
      <c r="AC69" s="965"/>
      <c r="AD69" s="965"/>
      <c r="AE69" s="965"/>
      <c r="AF69" s="965">
        <v>108</v>
      </c>
      <c r="AG69" s="965"/>
      <c r="AH69" s="965"/>
      <c r="AI69" s="965"/>
      <c r="AJ69" s="965"/>
      <c r="AK69" s="965">
        <v>24</v>
      </c>
      <c r="AL69" s="965"/>
      <c r="AM69" s="965"/>
      <c r="AN69" s="965"/>
      <c r="AO69" s="965"/>
      <c r="AP69" s="965">
        <v>2207</v>
      </c>
      <c r="AQ69" s="965"/>
      <c r="AR69" s="965"/>
      <c r="AS69" s="965"/>
      <c r="AT69" s="965"/>
      <c r="AU69" s="965">
        <v>70</v>
      </c>
      <c r="AV69" s="965"/>
      <c r="AW69" s="965"/>
      <c r="AX69" s="965"/>
      <c r="AY69" s="965"/>
      <c r="AZ69" s="966" t="s">
        <v>355</v>
      </c>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15">
      <c r="A70" s="97">
        <v>3</v>
      </c>
      <c r="B70" s="968" t="s">
        <v>354</v>
      </c>
      <c r="C70" s="969"/>
      <c r="D70" s="969"/>
      <c r="E70" s="969"/>
      <c r="F70" s="969"/>
      <c r="G70" s="969"/>
      <c r="H70" s="969"/>
      <c r="I70" s="969"/>
      <c r="J70" s="969"/>
      <c r="K70" s="969"/>
      <c r="L70" s="969"/>
      <c r="M70" s="969"/>
      <c r="N70" s="969"/>
      <c r="O70" s="969"/>
      <c r="P70" s="970"/>
      <c r="Q70" s="971">
        <v>2</v>
      </c>
      <c r="R70" s="965"/>
      <c r="S70" s="965"/>
      <c r="T70" s="965"/>
      <c r="U70" s="965"/>
      <c r="V70" s="965">
        <v>2</v>
      </c>
      <c r="W70" s="965"/>
      <c r="X70" s="965"/>
      <c r="Y70" s="965"/>
      <c r="Z70" s="965"/>
      <c r="AA70" s="965">
        <v>0</v>
      </c>
      <c r="AB70" s="965"/>
      <c r="AC70" s="965"/>
      <c r="AD70" s="965"/>
      <c r="AE70" s="965"/>
      <c r="AF70" s="965">
        <v>0</v>
      </c>
      <c r="AG70" s="965"/>
      <c r="AH70" s="965"/>
      <c r="AI70" s="965"/>
      <c r="AJ70" s="965"/>
      <c r="AK70" s="965" t="s">
        <v>322</v>
      </c>
      <c r="AL70" s="965"/>
      <c r="AM70" s="965"/>
      <c r="AN70" s="965"/>
      <c r="AO70" s="965"/>
      <c r="AP70" s="965" t="s">
        <v>320</v>
      </c>
      <c r="AQ70" s="965"/>
      <c r="AR70" s="965"/>
      <c r="AS70" s="965"/>
      <c r="AT70" s="965"/>
      <c r="AU70" s="965" t="s">
        <v>320</v>
      </c>
      <c r="AV70" s="965"/>
      <c r="AW70" s="965"/>
      <c r="AX70" s="965"/>
      <c r="AY70" s="965"/>
      <c r="AZ70" s="966" t="s">
        <v>356</v>
      </c>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t="s">
        <v>357</v>
      </c>
      <c r="C71" s="969"/>
      <c r="D71" s="969"/>
      <c r="E71" s="969"/>
      <c r="F71" s="969"/>
      <c r="G71" s="969"/>
      <c r="H71" s="969"/>
      <c r="I71" s="969"/>
      <c r="J71" s="969"/>
      <c r="K71" s="969"/>
      <c r="L71" s="969"/>
      <c r="M71" s="969"/>
      <c r="N71" s="969"/>
      <c r="O71" s="969"/>
      <c r="P71" s="970"/>
      <c r="Q71" s="971">
        <v>115</v>
      </c>
      <c r="R71" s="965"/>
      <c r="S71" s="965"/>
      <c r="T71" s="965"/>
      <c r="U71" s="965"/>
      <c r="V71" s="965">
        <v>107</v>
      </c>
      <c r="W71" s="965"/>
      <c r="X71" s="965"/>
      <c r="Y71" s="965"/>
      <c r="Z71" s="965"/>
      <c r="AA71" s="965">
        <v>8</v>
      </c>
      <c r="AB71" s="965"/>
      <c r="AC71" s="965"/>
      <c r="AD71" s="965"/>
      <c r="AE71" s="965"/>
      <c r="AF71" s="965">
        <v>2</v>
      </c>
      <c r="AG71" s="965"/>
      <c r="AH71" s="965"/>
      <c r="AI71" s="965"/>
      <c r="AJ71" s="965"/>
      <c r="AK71" s="965">
        <v>34</v>
      </c>
      <c r="AL71" s="965"/>
      <c r="AM71" s="965"/>
      <c r="AN71" s="965"/>
      <c r="AO71" s="965"/>
      <c r="AP71" s="965" t="s">
        <v>320</v>
      </c>
      <c r="AQ71" s="965"/>
      <c r="AR71" s="965"/>
      <c r="AS71" s="965"/>
      <c r="AT71" s="965"/>
      <c r="AU71" s="965" t="s">
        <v>320</v>
      </c>
      <c r="AV71" s="965"/>
      <c r="AW71" s="965"/>
      <c r="AX71" s="965"/>
      <c r="AY71" s="965"/>
      <c r="AZ71" s="966" t="s">
        <v>355</v>
      </c>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t="s">
        <v>357</v>
      </c>
      <c r="C72" s="969"/>
      <c r="D72" s="969"/>
      <c r="E72" s="969"/>
      <c r="F72" s="969"/>
      <c r="G72" s="969"/>
      <c r="H72" s="969"/>
      <c r="I72" s="969"/>
      <c r="J72" s="969"/>
      <c r="K72" s="969"/>
      <c r="L72" s="969"/>
      <c r="M72" s="969"/>
      <c r="N72" s="969"/>
      <c r="O72" s="969"/>
      <c r="P72" s="970"/>
      <c r="Q72" s="971">
        <v>88193</v>
      </c>
      <c r="R72" s="965"/>
      <c r="S72" s="965"/>
      <c r="T72" s="965"/>
      <c r="U72" s="965"/>
      <c r="V72" s="965">
        <v>87571</v>
      </c>
      <c r="W72" s="965"/>
      <c r="X72" s="965"/>
      <c r="Y72" s="965"/>
      <c r="Z72" s="965"/>
      <c r="AA72" s="965">
        <v>622</v>
      </c>
      <c r="AB72" s="965"/>
      <c r="AC72" s="965"/>
      <c r="AD72" s="965"/>
      <c r="AE72" s="965"/>
      <c r="AF72" s="965">
        <v>622</v>
      </c>
      <c r="AG72" s="965"/>
      <c r="AH72" s="965"/>
      <c r="AI72" s="965"/>
      <c r="AJ72" s="965"/>
      <c r="AK72" s="965">
        <v>242</v>
      </c>
      <c r="AL72" s="965"/>
      <c r="AM72" s="965"/>
      <c r="AN72" s="965"/>
      <c r="AO72" s="965"/>
      <c r="AP72" s="965" t="s">
        <v>320</v>
      </c>
      <c r="AQ72" s="965"/>
      <c r="AR72" s="965"/>
      <c r="AS72" s="965"/>
      <c r="AT72" s="965"/>
      <c r="AU72" s="965" t="s">
        <v>320</v>
      </c>
      <c r="AV72" s="965"/>
      <c r="AW72" s="965"/>
      <c r="AX72" s="965"/>
      <c r="AY72" s="965"/>
      <c r="AZ72" s="966" t="s">
        <v>356</v>
      </c>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c r="C73" s="969"/>
      <c r="D73" s="969"/>
      <c r="E73" s="969"/>
      <c r="F73" s="969"/>
      <c r="G73" s="969"/>
      <c r="H73" s="969"/>
      <c r="I73" s="969"/>
      <c r="J73" s="969"/>
      <c r="K73" s="969"/>
      <c r="L73" s="969"/>
      <c r="M73" s="969"/>
      <c r="N73" s="969"/>
      <c r="O73" s="969"/>
      <c r="P73" s="970"/>
      <c r="Q73" s="971"/>
      <c r="R73" s="965"/>
      <c r="S73" s="965"/>
      <c r="T73" s="965"/>
      <c r="U73" s="965"/>
      <c r="V73" s="965"/>
      <c r="W73" s="965"/>
      <c r="X73" s="965"/>
      <c r="Y73" s="965"/>
      <c r="Z73" s="965"/>
      <c r="AA73" s="965"/>
      <c r="AB73" s="965"/>
      <c r="AC73" s="965"/>
      <c r="AD73" s="965"/>
      <c r="AE73" s="965"/>
      <c r="AF73" s="965"/>
      <c r="AG73" s="965"/>
      <c r="AH73" s="965"/>
      <c r="AI73" s="965"/>
      <c r="AJ73" s="965"/>
      <c r="AK73" s="965"/>
      <c r="AL73" s="965"/>
      <c r="AM73" s="965"/>
      <c r="AN73" s="965"/>
      <c r="AO73" s="965"/>
      <c r="AP73" s="965"/>
      <c r="AQ73" s="965"/>
      <c r="AR73" s="965"/>
      <c r="AS73" s="965"/>
      <c r="AT73" s="965"/>
      <c r="AU73" s="965"/>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68"/>
      <c r="C74" s="969"/>
      <c r="D74" s="969"/>
      <c r="E74" s="969"/>
      <c r="F74" s="969"/>
      <c r="G74" s="969"/>
      <c r="H74" s="969"/>
      <c r="I74" s="969"/>
      <c r="J74" s="969"/>
      <c r="K74" s="969"/>
      <c r="L74" s="969"/>
      <c r="M74" s="969"/>
      <c r="N74" s="969"/>
      <c r="O74" s="969"/>
      <c r="P74" s="970"/>
      <c r="Q74" s="971"/>
      <c r="R74" s="965"/>
      <c r="S74" s="965"/>
      <c r="T74" s="965"/>
      <c r="U74" s="965"/>
      <c r="V74" s="965"/>
      <c r="W74" s="965"/>
      <c r="X74" s="965"/>
      <c r="Y74" s="965"/>
      <c r="Z74" s="965"/>
      <c r="AA74" s="965"/>
      <c r="AB74" s="965"/>
      <c r="AC74" s="965"/>
      <c r="AD74" s="965"/>
      <c r="AE74" s="965"/>
      <c r="AF74" s="965"/>
      <c r="AG74" s="965"/>
      <c r="AH74" s="965"/>
      <c r="AI74" s="965"/>
      <c r="AJ74" s="965"/>
      <c r="AK74" s="965"/>
      <c r="AL74" s="965"/>
      <c r="AM74" s="965"/>
      <c r="AN74" s="965"/>
      <c r="AO74" s="965"/>
      <c r="AP74" s="965"/>
      <c r="AQ74" s="965"/>
      <c r="AR74" s="965"/>
      <c r="AS74" s="965"/>
      <c r="AT74" s="965"/>
      <c r="AU74" s="965"/>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326</v>
      </c>
      <c r="B88" s="931" t="s">
        <v>358</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789</v>
      </c>
      <c r="AG88" s="953"/>
      <c r="AH88" s="953"/>
      <c r="AI88" s="953"/>
      <c r="AJ88" s="953"/>
      <c r="AK88" s="957"/>
      <c r="AL88" s="957"/>
      <c r="AM88" s="957"/>
      <c r="AN88" s="957"/>
      <c r="AO88" s="957"/>
      <c r="AP88" s="953">
        <v>2207</v>
      </c>
      <c r="AQ88" s="953"/>
      <c r="AR88" s="953"/>
      <c r="AS88" s="953"/>
      <c r="AT88" s="953"/>
      <c r="AU88" s="953">
        <v>70</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326</v>
      </c>
      <c r="BR102" s="931" t="s">
        <v>359</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360</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361</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362</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363</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364</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365</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366</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367</v>
      </c>
      <c r="AB109" s="890"/>
      <c r="AC109" s="890"/>
      <c r="AD109" s="890"/>
      <c r="AE109" s="891"/>
      <c r="AF109" s="892" t="s">
        <v>368</v>
      </c>
      <c r="AG109" s="890"/>
      <c r="AH109" s="890"/>
      <c r="AI109" s="890"/>
      <c r="AJ109" s="891"/>
      <c r="AK109" s="892" t="s">
        <v>238</v>
      </c>
      <c r="AL109" s="890"/>
      <c r="AM109" s="890"/>
      <c r="AN109" s="890"/>
      <c r="AO109" s="891"/>
      <c r="AP109" s="892" t="s">
        <v>369</v>
      </c>
      <c r="AQ109" s="890"/>
      <c r="AR109" s="890"/>
      <c r="AS109" s="890"/>
      <c r="AT109" s="923"/>
      <c r="AU109" s="889" t="s">
        <v>366</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367</v>
      </c>
      <c r="BR109" s="890"/>
      <c r="BS109" s="890"/>
      <c r="BT109" s="890"/>
      <c r="BU109" s="891"/>
      <c r="BV109" s="892" t="s">
        <v>368</v>
      </c>
      <c r="BW109" s="890"/>
      <c r="BX109" s="890"/>
      <c r="BY109" s="890"/>
      <c r="BZ109" s="891"/>
      <c r="CA109" s="892" t="s">
        <v>238</v>
      </c>
      <c r="CB109" s="890"/>
      <c r="CC109" s="890"/>
      <c r="CD109" s="890"/>
      <c r="CE109" s="891"/>
      <c r="CF109" s="930" t="s">
        <v>369</v>
      </c>
      <c r="CG109" s="930"/>
      <c r="CH109" s="930"/>
      <c r="CI109" s="930"/>
      <c r="CJ109" s="930"/>
      <c r="CK109" s="892" t="s">
        <v>370</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367</v>
      </c>
      <c r="DH109" s="890"/>
      <c r="DI109" s="890"/>
      <c r="DJ109" s="890"/>
      <c r="DK109" s="891"/>
      <c r="DL109" s="892" t="s">
        <v>368</v>
      </c>
      <c r="DM109" s="890"/>
      <c r="DN109" s="890"/>
      <c r="DO109" s="890"/>
      <c r="DP109" s="891"/>
      <c r="DQ109" s="892" t="s">
        <v>238</v>
      </c>
      <c r="DR109" s="890"/>
      <c r="DS109" s="890"/>
      <c r="DT109" s="890"/>
      <c r="DU109" s="891"/>
      <c r="DV109" s="892" t="s">
        <v>369</v>
      </c>
      <c r="DW109" s="890"/>
      <c r="DX109" s="890"/>
      <c r="DY109" s="890"/>
      <c r="DZ109" s="923"/>
    </row>
    <row r="110" spans="1:131" s="89" customFormat="1" ht="26.25" customHeight="1" x14ac:dyDescent="0.15">
      <c r="A110" s="801" t="s">
        <v>371</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772235</v>
      </c>
      <c r="AB110" s="883"/>
      <c r="AC110" s="883"/>
      <c r="AD110" s="883"/>
      <c r="AE110" s="884"/>
      <c r="AF110" s="885">
        <v>777531</v>
      </c>
      <c r="AG110" s="883"/>
      <c r="AH110" s="883"/>
      <c r="AI110" s="883"/>
      <c r="AJ110" s="884"/>
      <c r="AK110" s="885">
        <v>804253</v>
      </c>
      <c r="AL110" s="883"/>
      <c r="AM110" s="883"/>
      <c r="AN110" s="883"/>
      <c r="AO110" s="884"/>
      <c r="AP110" s="886">
        <v>25.5</v>
      </c>
      <c r="AQ110" s="887"/>
      <c r="AR110" s="887"/>
      <c r="AS110" s="887"/>
      <c r="AT110" s="888"/>
      <c r="AU110" s="924" t="s">
        <v>372</v>
      </c>
      <c r="AV110" s="925"/>
      <c r="AW110" s="925"/>
      <c r="AX110" s="925"/>
      <c r="AY110" s="925"/>
      <c r="AZ110" s="834" t="s">
        <v>373</v>
      </c>
      <c r="BA110" s="802"/>
      <c r="BB110" s="802"/>
      <c r="BC110" s="802"/>
      <c r="BD110" s="802"/>
      <c r="BE110" s="802"/>
      <c r="BF110" s="802"/>
      <c r="BG110" s="802"/>
      <c r="BH110" s="802"/>
      <c r="BI110" s="802"/>
      <c r="BJ110" s="802"/>
      <c r="BK110" s="802"/>
      <c r="BL110" s="802"/>
      <c r="BM110" s="802"/>
      <c r="BN110" s="802"/>
      <c r="BO110" s="802"/>
      <c r="BP110" s="803"/>
      <c r="BQ110" s="835">
        <v>8558003</v>
      </c>
      <c r="BR110" s="819"/>
      <c r="BS110" s="819"/>
      <c r="BT110" s="819"/>
      <c r="BU110" s="819"/>
      <c r="BV110" s="819">
        <v>8294129</v>
      </c>
      <c r="BW110" s="819"/>
      <c r="BX110" s="819"/>
      <c r="BY110" s="819"/>
      <c r="BZ110" s="819"/>
      <c r="CA110" s="819">
        <v>8097223</v>
      </c>
      <c r="CB110" s="819"/>
      <c r="CC110" s="819"/>
      <c r="CD110" s="819"/>
      <c r="CE110" s="819"/>
      <c r="CF110" s="857">
        <v>256.8</v>
      </c>
      <c r="CG110" s="858"/>
      <c r="CH110" s="858"/>
      <c r="CI110" s="858"/>
      <c r="CJ110" s="858"/>
      <c r="CK110" s="920" t="s">
        <v>374</v>
      </c>
      <c r="CL110" s="877"/>
      <c r="CM110" s="834" t="s">
        <v>375</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35" t="s">
        <v>62</v>
      </c>
      <c r="DH110" s="819"/>
      <c r="DI110" s="819"/>
      <c r="DJ110" s="819"/>
      <c r="DK110" s="819"/>
      <c r="DL110" s="819" t="s">
        <v>62</v>
      </c>
      <c r="DM110" s="819"/>
      <c r="DN110" s="819"/>
      <c r="DO110" s="819"/>
      <c r="DP110" s="819"/>
      <c r="DQ110" s="819" t="s">
        <v>62</v>
      </c>
      <c r="DR110" s="819"/>
      <c r="DS110" s="819"/>
      <c r="DT110" s="819"/>
      <c r="DU110" s="819"/>
      <c r="DV110" s="820" t="s">
        <v>62</v>
      </c>
      <c r="DW110" s="820"/>
      <c r="DX110" s="820"/>
      <c r="DY110" s="820"/>
      <c r="DZ110" s="821"/>
    </row>
    <row r="111" spans="1:131" s="89" customFormat="1" ht="26.25" customHeight="1" x14ac:dyDescent="0.15">
      <c r="A111" s="768" t="s">
        <v>376</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06" t="s">
        <v>62</v>
      </c>
      <c r="AB111" s="907"/>
      <c r="AC111" s="907"/>
      <c r="AD111" s="907"/>
      <c r="AE111" s="908"/>
      <c r="AF111" s="909" t="s">
        <v>62</v>
      </c>
      <c r="AG111" s="907"/>
      <c r="AH111" s="907"/>
      <c r="AI111" s="907"/>
      <c r="AJ111" s="908"/>
      <c r="AK111" s="909" t="s">
        <v>62</v>
      </c>
      <c r="AL111" s="907"/>
      <c r="AM111" s="907"/>
      <c r="AN111" s="907"/>
      <c r="AO111" s="908"/>
      <c r="AP111" s="910" t="s">
        <v>62</v>
      </c>
      <c r="AQ111" s="911"/>
      <c r="AR111" s="911"/>
      <c r="AS111" s="911"/>
      <c r="AT111" s="912"/>
      <c r="AU111" s="926"/>
      <c r="AV111" s="927"/>
      <c r="AW111" s="927"/>
      <c r="AX111" s="927"/>
      <c r="AY111" s="927"/>
      <c r="AZ111" s="809" t="s">
        <v>377</v>
      </c>
      <c r="BA111" s="746"/>
      <c r="BB111" s="746"/>
      <c r="BC111" s="746"/>
      <c r="BD111" s="746"/>
      <c r="BE111" s="746"/>
      <c r="BF111" s="746"/>
      <c r="BG111" s="746"/>
      <c r="BH111" s="746"/>
      <c r="BI111" s="746"/>
      <c r="BJ111" s="746"/>
      <c r="BK111" s="746"/>
      <c r="BL111" s="746"/>
      <c r="BM111" s="746"/>
      <c r="BN111" s="746"/>
      <c r="BO111" s="746"/>
      <c r="BP111" s="747"/>
      <c r="BQ111" s="810">
        <v>20001</v>
      </c>
      <c r="BR111" s="811"/>
      <c r="BS111" s="811"/>
      <c r="BT111" s="811"/>
      <c r="BU111" s="811"/>
      <c r="BV111" s="811">
        <v>20001</v>
      </c>
      <c r="BW111" s="811"/>
      <c r="BX111" s="811"/>
      <c r="BY111" s="811"/>
      <c r="BZ111" s="811"/>
      <c r="CA111" s="811">
        <v>20002</v>
      </c>
      <c r="CB111" s="811"/>
      <c r="CC111" s="811"/>
      <c r="CD111" s="811"/>
      <c r="CE111" s="811"/>
      <c r="CF111" s="866">
        <v>0.6</v>
      </c>
      <c r="CG111" s="867"/>
      <c r="CH111" s="867"/>
      <c r="CI111" s="867"/>
      <c r="CJ111" s="867"/>
      <c r="CK111" s="921"/>
      <c r="CL111" s="879"/>
      <c r="CM111" s="809" t="s">
        <v>378</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62</v>
      </c>
      <c r="DH111" s="811"/>
      <c r="DI111" s="811"/>
      <c r="DJ111" s="811"/>
      <c r="DK111" s="811"/>
      <c r="DL111" s="811" t="s">
        <v>62</v>
      </c>
      <c r="DM111" s="811"/>
      <c r="DN111" s="811"/>
      <c r="DO111" s="811"/>
      <c r="DP111" s="811"/>
      <c r="DQ111" s="811" t="s">
        <v>62</v>
      </c>
      <c r="DR111" s="811"/>
      <c r="DS111" s="811"/>
      <c r="DT111" s="811"/>
      <c r="DU111" s="811"/>
      <c r="DV111" s="788" t="s">
        <v>62</v>
      </c>
      <c r="DW111" s="788"/>
      <c r="DX111" s="788"/>
      <c r="DY111" s="788"/>
      <c r="DZ111" s="789"/>
    </row>
    <row r="112" spans="1:131" s="89" customFormat="1" ht="26.25" customHeight="1" x14ac:dyDescent="0.15">
      <c r="A112" s="913" t="s">
        <v>379</v>
      </c>
      <c r="B112" s="914"/>
      <c r="C112" s="746" t="s">
        <v>380</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62</v>
      </c>
      <c r="AB112" s="774"/>
      <c r="AC112" s="774"/>
      <c r="AD112" s="774"/>
      <c r="AE112" s="775"/>
      <c r="AF112" s="776" t="s">
        <v>62</v>
      </c>
      <c r="AG112" s="774"/>
      <c r="AH112" s="774"/>
      <c r="AI112" s="774"/>
      <c r="AJ112" s="775"/>
      <c r="AK112" s="776" t="s">
        <v>62</v>
      </c>
      <c r="AL112" s="774"/>
      <c r="AM112" s="774"/>
      <c r="AN112" s="774"/>
      <c r="AO112" s="775"/>
      <c r="AP112" s="815" t="s">
        <v>62</v>
      </c>
      <c r="AQ112" s="816"/>
      <c r="AR112" s="816"/>
      <c r="AS112" s="816"/>
      <c r="AT112" s="817"/>
      <c r="AU112" s="926"/>
      <c r="AV112" s="927"/>
      <c r="AW112" s="927"/>
      <c r="AX112" s="927"/>
      <c r="AY112" s="927"/>
      <c r="AZ112" s="809" t="s">
        <v>381</v>
      </c>
      <c r="BA112" s="746"/>
      <c r="BB112" s="746"/>
      <c r="BC112" s="746"/>
      <c r="BD112" s="746"/>
      <c r="BE112" s="746"/>
      <c r="BF112" s="746"/>
      <c r="BG112" s="746"/>
      <c r="BH112" s="746"/>
      <c r="BI112" s="746"/>
      <c r="BJ112" s="746"/>
      <c r="BK112" s="746"/>
      <c r="BL112" s="746"/>
      <c r="BM112" s="746"/>
      <c r="BN112" s="746"/>
      <c r="BO112" s="746"/>
      <c r="BP112" s="747"/>
      <c r="BQ112" s="810">
        <v>5242429</v>
      </c>
      <c r="BR112" s="811"/>
      <c r="BS112" s="811"/>
      <c r="BT112" s="811"/>
      <c r="BU112" s="811"/>
      <c r="BV112" s="811">
        <v>4757694</v>
      </c>
      <c r="BW112" s="811"/>
      <c r="BX112" s="811"/>
      <c r="BY112" s="811"/>
      <c r="BZ112" s="811"/>
      <c r="CA112" s="811">
        <v>4189186</v>
      </c>
      <c r="CB112" s="811"/>
      <c r="CC112" s="811"/>
      <c r="CD112" s="811"/>
      <c r="CE112" s="811"/>
      <c r="CF112" s="866">
        <v>132.9</v>
      </c>
      <c r="CG112" s="867"/>
      <c r="CH112" s="867"/>
      <c r="CI112" s="867"/>
      <c r="CJ112" s="867"/>
      <c r="CK112" s="921"/>
      <c r="CL112" s="879"/>
      <c r="CM112" s="809" t="s">
        <v>382</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62</v>
      </c>
      <c r="DH112" s="811"/>
      <c r="DI112" s="811"/>
      <c r="DJ112" s="811"/>
      <c r="DK112" s="811"/>
      <c r="DL112" s="811" t="s">
        <v>62</v>
      </c>
      <c r="DM112" s="811"/>
      <c r="DN112" s="811"/>
      <c r="DO112" s="811"/>
      <c r="DP112" s="811"/>
      <c r="DQ112" s="811" t="s">
        <v>62</v>
      </c>
      <c r="DR112" s="811"/>
      <c r="DS112" s="811"/>
      <c r="DT112" s="811"/>
      <c r="DU112" s="811"/>
      <c r="DV112" s="788" t="s">
        <v>62</v>
      </c>
      <c r="DW112" s="788"/>
      <c r="DX112" s="788"/>
      <c r="DY112" s="788"/>
      <c r="DZ112" s="789"/>
    </row>
    <row r="113" spans="1:130" s="89" customFormat="1" ht="26.25" customHeight="1" x14ac:dyDescent="0.15">
      <c r="A113" s="915"/>
      <c r="B113" s="916"/>
      <c r="C113" s="746" t="s">
        <v>383</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6">
        <v>484944</v>
      </c>
      <c r="AB113" s="907"/>
      <c r="AC113" s="907"/>
      <c r="AD113" s="907"/>
      <c r="AE113" s="908"/>
      <c r="AF113" s="909">
        <v>518736</v>
      </c>
      <c r="AG113" s="907"/>
      <c r="AH113" s="907"/>
      <c r="AI113" s="907"/>
      <c r="AJ113" s="908"/>
      <c r="AK113" s="909">
        <v>568486</v>
      </c>
      <c r="AL113" s="907"/>
      <c r="AM113" s="907"/>
      <c r="AN113" s="907"/>
      <c r="AO113" s="908"/>
      <c r="AP113" s="910">
        <v>18</v>
      </c>
      <c r="AQ113" s="911"/>
      <c r="AR113" s="911"/>
      <c r="AS113" s="911"/>
      <c r="AT113" s="912"/>
      <c r="AU113" s="926"/>
      <c r="AV113" s="927"/>
      <c r="AW113" s="927"/>
      <c r="AX113" s="927"/>
      <c r="AY113" s="927"/>
      <c r="AZ113" s="809" t="s">
        <v>384</v>
      </c>
      <c r="BA113" s="746"/>
      <c r="BB113" s="746"/>
      <c r="BC113" s="746"/>
      <c r="BD113" s="746"/>
      <c r="BE113" s="746"/>
      <c r="BF113" s="746"/>
      <c r="BG113" s="746"/>
      <c r="BH113" s="746"/>
      <c r="BI113" s="746"/>
      <c r="BJ113" s="746"/>
      <c r="BK113" s="746"/>
      <c r="BL113" s="746"/>
      <c r="BM113" s="746"/>
      <c r="BN113" s="746"/>
      <c r="BO113" s="746"/>
      <c r="BP113" s="747"/>
      <c r="BQ113" s="810">
        <v>77912</v>
      </c>
      <c r="BR113" s="811"/>
      <c r="BS113" s="811"/>
      <c r="BT113" s="811"/>
      <c r="BU113" s="811"/>
      <c r="BV113" s="811">
        <v>80521</v>
      </c>
      <c r="BW113" s="811"/>
      <c r="BX113" s="811"/>
      <c r="BY113" s="811"/>
      <c r="BZ113" s="811"/>
      <c r="CA113" s="811">
        <v>69745</v>
      </c>
      <c r="CB113" s="811"/>
      <c r="CC113" s="811"/>
      <c r="CD113" s="811"/>
      <c r="CE113" s="811"/>
      <c r="CF113" s="866">
        <v>2.2000000000000002</v>
      </c>
      <c r="CG113" s="867"/>
      <c r="CH113" s="867"/>
      <c r="CI113" s="867"/>
      <c r="CJ113" s="867"/>
      <c r="CK113" s="921"/>
      <c r="CL113" s="879"/>
      <c r="CM113" s="809" t="s">
        <v>385</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62</v>
      </c>
      <c r="DH113" s="774"/>
      <c r="DI113" s="774"/>
      <c r="DJ113" s="774"/>
      <c r="DK113" s="775"/>
      <c r="DL113" s="776" t="s">
        <v>62</v>
      </c>
      <c r="DM113" s="774"/>
      <c r="DN113" s="774"/>
      <c r="DO113" s="774"/>
      <c r="DP113" s="775"/>
      <c r="DQ113" s="776" t="s">
        <v>62</v>
      </c>
      <c r="DR113" s="774"/>
      <c r="DS113" s="774"/>
      <c r="DT113" s="774"/>
      <c r="DU113" s="775"/>
      <c r="DV113" s="815" t="s">
        <v>62</v>
      </c>
      <c r="DW113" s="816"/>
      <c r="DX113" s="816"/>
      <c r="DY113" s="816"/>
      <c r="DZ113" s="817"/>
    </row>
    <row r="114" spans="1:130" s="89" customFormat="1" ht="26.25" customHeight="1" x14ac:dyDescent="0.15">
      <c r="A114" s="915"/>
      <c r="B114" s="916"/>
      <c r="C114" s="746" t="s">
        <v>386</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15472</v>
      </c>
      <c r="AB114" s="774"/>
      <c r="AC114" s="774"/>
      <c r="AD114" s="774"/>
      <c r="AE114" s="775"/>
      <c r="AF114" s="776">
        <v>10818</v>
      </c>
      <c r="AG114" s="774"/>
      <c r="AH114" s="774"/>
      <c r="AI114" s="774"/>
      <c r="AJ114" s="775"/>
      <c r="AK114" s="776">
        <v>8047</v>
      </c>
      <c r="AL114" s="774"/>
      <c r="AM114" s="774"/>
      <c r="AN114" s="774"/>
      <c r="AO114" s="775"/>
      <c r="AP114" s="815">
        <v>0.3</v>
      </c>
      <c r="AQ114" s="816"/>
      <c r="AR114" s="816"/>
      <c r="AS114" s="816"/>
      <c r="AT114" s="817"/>
      <c r="AU114" s="926"/>
      <c r="AV114" s="927"/>
      <c r="AW114" s="927"/>
      <c r="AX114" s="927"/>
      <c r="AY114" s="927"/>
      <c r="AZ114" s="809" t="s">
        <v>387</v>
      </c>
      <c r="BA114" s="746"/>
      <c r="BB114" s="746"/>
      <c r="BC114" s="746"/>
      <c r="BD114" s="746"/>
      <c r="BE114" s="746"/>
      <c r="BF114" s="746"/>
      <c r="BG114" s="746"/>
      <c r="BH114" s="746"/>
      <c r="BI114" s="746"/>
      <c r="BJ114" s="746"/>
      <c r="BK114" s="746"/>
      <c r="BL114" s="746"/>
      <c r="BM114" s="746"/>
      <c r="BN114" s="746"/>
      <c r="BO114" s="746"/>
      <c r="BP114" s="747"/>
      <c r="BQ114" s="810">
        <v>308219</v>
      </c>
      <c r="BR114" s="811"/>
      <c r="BS114" s="811"/>
      <c r="BT114" s="811"/>
      <c r="BU114" s="811"/>
      <c r="BV114" s="811">
        <v>331740</v>
      </c>
      <c r="BW114" s="811"/>
      <c r="BX114" s="811"/>
      <c r="BY114" s="811"/>
      <c r="BZ114" s="811"/>
      <c r="CA114" s="811">
        <v>318950</v>
      </c>
      <c r="CB114" s="811"/>
      <c r="CC114" s="811"/>
      <c r="CD114" s="811"/>
      <c r="CE114" s="811"/>
      <c r="CF114" s="866">
        <v>10.1</v>
      </c>
      <c r="CG114" s="867"/>
      <c r="CH114" s="867"/>
      <c r="CI114" s="867"/>
      <c r="CJ114" s="867"/>
      <c r="CK114" s="921"/>
      <c r="CL114" s="879"/>
      <c r="CM114" s="809" t="s">
        <v>388</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62</v>
      </c>
      <c r="DH114" s="774"/>
      <c r="DI114" s="774"/>
      <c r="DJ114" s="774"/>
      <c r="DK114" s="775"/>
      <c r="DL114" s="776" t="s">
        <v>62</v>
      </c>
      <c r="DM114" s="774"/>
      <c r="DN114" s="774"/>
      <c r="DO114" s="774"/>
      <c r="DP114" s="775"/>
      <c r="DQ114" s="776" t="s">
        <v>62</v>
      </c>
      <c r="DR114" s="774"/>
      <c r="DS114" s="774"/>
      <c r="DT114" s="774"/>
      <c r="DU114" s="775"/>
      <c r="DV114" s="815" t="s">
        <v>62</v>
      </c>
      <c r="DW114" s="816"/>
      <c r="DX114" s="816"/>
      <c r="DY114" s="816"/>
      <c r="DZ114" s="817"/>
    </row>
    <row r="115" spans="1:130" s="89" customFormat="1" ht="26.25" customHeight="1" x14ac:dyDescent="0.15">
      <c r="A115" s="915"/>
      <c r="B115" s="916"/>
      <c r="C115" s="746" t="s">
        <v>389</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6" t="s">
        <v>62</v>
      </c>
      <c r="AB115" s="907"/>
      <c r="AC115" s="907"/>
      <c r="AD115" s="907"/>
      <c r="AE115" s="908"/>
      <c r="AF115" s="909" t="s">
        <v>62</v>
      </c>
      <c r="AG115" s="907"/>
      <c r="AH115" s="907"/>
      <c r="AI115" s="907"/>
      <c r="AJ115" s="908"/>
      <c r="AK115" s="909" t="s">
        <v>62</v>
      </c>
      <c r="AL115" s="907"/>
      <c r="AM115" s="907"/>
      <c r="AN115" s="907"/>
      <c r="AO115" s="908"/>
      <c r="AP115" s="910" t="s">
        <v>62</v>
      </c>
      <c r="AQ115" s="911"/>
      <c r="AR115" s="911"/>
      <c r="AS115" s="911"/>
      <c r="AT115" s="912"/>
      <c r="AU115" s="926"/>
      <c r="AV115" s="927"/>
      <c r="AW115" s="927"/>
      <c r="AX115" s="927"/>
      <c r="AY115" s="927"/>
      <c r="AZ115" s="809" t="s">
        <v>390</v>
      </c>
      <c r="BA115" s="746"/>
      <c r="BB115" s="746"/>
      <c r="BC115" s="746"/>
      <c r="BD115" s="746"/>
      <c r="BE115" s="746"/>
      <c r="BF115" s="746"/>
      <c r="BG115" s="746"/>
      <c r="BH115" s="746"/>
      <c r="BI115" s="746"/>
      <c r="BJ115" s="746"/>
      <c r="BK115" s="746"/>
      <c r="BL115" s="746"/>
      <c r="BM115" s="746"/>
      <c r="BN115" s="746"/>
      <c r="BO115" s="746"/>
      <c r="BP115" s="747"/>
      <c r="BQ115" s="810" t="s">
        <v>62</v>
      </c>
      <c r="BR115" s="811"/>
      <c r="BS115" s="811"/>
      <c r="BT115" s="811"/>
      <c r="BU115" s="811"/>
      <c r="BV115" s="811" t="s">
        <v>62</v>
      </c>
      <c r="BW115" s="811"/>
      <c r="BX115" s="811"/>
      <c r="BY115" s="811"/>
      <c r="BZ115" s="811"/>
      <c r="CA115" s="811" t="s">
        <v>62</v>
      </c>
      <c r="CB115" s="811"/>
      <c r="CC115" s="811"/>
      <c r="CD115" s="811"/>
      <c r="CE115" s="811"/>
      <c r="CF115" s="866" t="s">
        <v>62</v>
      </c>
      <c r="CG115" s="867"/>
      <c r="CH115" s="867"/>
      <c r="CI115" s="867"/>
      <c r="CJ115" s="867"/>
      <c r="CK115" s="921"/>
      <c r="CL115" s="879"/>
      <c r="CM115" s="809" t="s">
        <v>391</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v>20001</v>
      </c>
      <c r="DH115" s="774"/>
      <c r="DI115" s="774"/>
      <c r="DJ115" s="774"/>
      <c r="DK115" s="775"/>
      <c r="DL115" s="776">
        <v>20001</v>
      </c>
      <c r="DM115" s="774"/>
      <c r="DN115" s="774"/>
      <c r="DO115" s="774"/>
      <c r="DP115" s="775"/>
      <c r="DQ115" s="776">
        <v>20002</v>
      </c>
      <c r="DR115" s="774"/>
      <c r="DS115" s="774"/>
      <c r="DT115" s="774"/>
      <c r="DU115" s="775"/>
      <c r="DV115" s="815">
        <v>0.6</v>
      </c>
      <c r="DW115" s="816"/>
      <c r="DX115" s="816"/>
      <c r="DY115" s="816"/>
      <c r="DZ115" s="817"/>
    </row>
    <row r="116" spans="1:130" s="89" customFormat="1" ht="26.25" customHeight="1" x14ac:dyDescent="0.15">
      <c r="A116" s="917"/>
      <c r="B116" s="918"/>
      <c r="C116" s="813" t="s">
        <v>392</v>
      </c>
      <c r="D116" s="813"/>
      <c r="E116" s="813"/>
      <c r="F116" s="813"/>
      <c r="G116" s="813"/>
      <c r="H116" s="813"/>
      <c r="I116" s="813"/>
      <c r="J116" s="813"/>
      <c r="K116" s="813"/>
      <c r="L116" s="813"/>
      <c r="M116" s="813"/>
      <c r="N116" s="813"/>
      <c r="O116" s="813"/>
      <c r="P116" s="813"/>
      <c r="Q116" s="813"/>
      <c r="R116" s="813"/>
      <c r="S116" s="813"/>
      <c r="T116" s="813"/>
      <c r="U116" s="813"/>
      <c r="V116" s="813"/>
      <c r="W116" s="813"/>
      <c r="X116" s="813"/>
      <c r="Y116" s="813"/>
      <c r="Z116" s="814"/>
      <c r="AA116" s="773" t="s">
        <v>62</v>
      </c>
      <c r="AB116" s="774"/>
      <c r="AC116" s="774"/>
      <c r="AD116" s="774"/>
      <c r="AE116" s="775"/>
      <c r="AF116" s="776" t="s">
        <v>62</v>
      </c>
      <c r="AG116" s="774"/>
      <c r="AH116" s="774"/>
      <c r="AI116" s="774"/>
      <c r="AJ116" s="775"/>
      <c r="AK116" s="776" t="s">
        <v>62</v>
      </c>
      <c r="AL116" s="774"/>
      <c r="AM116" s="774"/>
      <c r="AN116" s="774"/>
      <c r="AO116" s="775"/>
      <c r="AP116" s="815" t="s">
        <v>62</v>
      </c>
      <c r="AQ116" s="816"/>
      <c r="AR116" s="816"/>
      <c r="AS116" s="816"/>
      <c r="AT116" s="817"/>
      <c r="AU116" s="926"/>
      <c r="AV116" s="927"/>
      <c r="AW116" s="927"/>
      <c r="AX116" s="927"/>
      <c r="AY116" s="927"/>
      <c r="AZ116" s="903" t="s">
        <v>393</v>
      </c>
      <c r="BA116" s="904"/>
      <c r="BB116" s="904"/>
      <c r="BC116" s="904"/>
      <c r="BD116" s="904"/>
      <c r="BE116" s="904"/>
      <c r="BF116" s="904"/>
      <c r="BG116" s="904"/>
      <c r="BH116" s="904"/>
      <c r="BI116" s="904"/>
      <c r="BJ116" s="904"/>
      <c r="BK116" s="904"/>
      <c r="BL116" s="904"/>
      <c r="BM116" s="904"/>
      <c r="BN116" s="904"/>
      <c r="BO116" s="904"/>
      <c r="BP116" s="905"/>
      <c r="BQ116" s="810" t="s">
        <v>62</v>
      </c>
      <c r="BR116" s="811"/>
      <c r="BS116" s="811"/>
      <c r="BT116" s="811"/>
      <c r="BU116" s="811"/>
      <c r="BV116" s="811" t="s">
        <v>62</v>
      </c>
      <c r="BW116" s="811"/>
      <c r="BX116" s="811"/>
      <c r="BY116" s="811"/>
      <c r="BZ116" s="811"/>
      <c r="CA116" s="811" t="s">
        <v>62</v>
      </c>
      <c r="CB116" s="811"/>
      <c r="CC116" s="811"/>
      <c r="CD116" s="811"/>
      <c r="CE116" s="811"/>
      <c r="CF116" s="866" t="s">
        <v>62</v>
      </c>
      <c r="CG116" s="867"/>
      <c r="CH116" s="867"/>
      <c r="CI116" s="867"/>
      <c r="CJ116" s="867"/>
      <c r="CK116" s="921"/>
      <c r="CL116" s="879"/>
      <c r="CM116" s="809" t="s">
        <v>394</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62</v>
      </c>
      <c r="DH116" s="774"/>
      <c r="DI116" s="774"/>
      <c r="DJ116" s="774"/>
      <c r="DK116" s="775"/>
      <c r="DL116" s="776" t="s">
        <v>62</v>
      </c>
      <c r="DM116" s="774"/>
      <c r="DN116" s="774"/>
      <c r="DO116" s="774"/>
      <c r="DP116" s="775"/>
      <c r="DQ116" s="776" t="s">
        <v>62</v>
      </c>
      <c r="DR116" s="774"/>
      <c r="DS116" s="774"/>
      <c r="DT116" s="774"/>
      <c r="DU116" s="775"/>
      <c r="DV116" s="815" t="s">
        <v>62</v>
      </c>
      <c r="DW116" s="816"/>
      <c r="DX116" s="816"/>
      <c r="DY116" s="816"/>
      <c r="DZ116" s="817"/>
    </row>
    <row r="117" spans="1:130" s="89" customFormat="1" ht="26.25" customHeight="1" x14ac:dyDescent="0.15">
      <c r="A117" s="889" t="s">
        <v>119</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48" t="s">
        <v>395</v>
      </c>
      <c r="Z117" s="891"/>
      <c r="AA117" s="896">
        <v>1272651</v>
      </c>
      <c r="AB117" s="897"/>
      <c r="AC117" s="897"/>
      <c r="AD117" s="897"/>
      <c r="AE117" s="898"/>
      <c r="AF117" s="899">
        <v>1307085</v>
      </c>
      <c r="AG117" s="897"/>
      <c r="AH117" s="897"/>
      <c r="AI117" s="897"/>
      <c r="AJ117" s="898"/>
      <c r="AK117" s="899">
        <v>1380786</v>
      </c>
      <c r="AL117" s="897"/>
      <c r="AM117" s="897"/>
      <c r="AN117" s="897"/>
      <c r="AO117" s="898"/>
      <c r="AP117" s="900"/>
      <c r="AQ117" s="901"/>
      <c r="AR117" s="901"/>
      <c r="AS117" s="901"/>
      <c r="AT117" s="902"/>
      <c r="AU117" s="926"/>
      <c r="AV117" s="927"/>
      <c r="AW117" s="927"/>
      <c r="AX117" s="927"/>
      <c r="AY117" s="927"/>
      <c r="AZ117" s="854" t="s">
        <v>396</v>
      </c>
      <c r="BA117" s="855"/>
      <c r="BB117" s="855"/>
      <c r="BC117" s="855"/>
      <c r="BD117" s="855"/>
      <c r="BE117" s="855"/>
      <c r="BF117" s="855"/>
      <c r="BG117" s="855"/>
      <c r="BH117" s="855"/>
      <c r="BI117" s="855"/>
      <c r="BJ117" s="855"/>
      <c r="BK117" s="855"/>
      <c r="BL117" s="855"/>
      <c r="BM117" s="855"/>
      <c r="BN117" s="855"/>
      <c r="BO117" s="855"/>
      <c r="BP117" s="856"/>
      <c r="BQ117" s="810" t="s">
        <v>62</v>
      </c>
      <c r="BR117" s="811"/>
      <c r="BS117" s="811"/>
      <c r="BT117" s="811"/>
      <c r="BU117" s="811"/>
      <c r="BV117" s="811" t="s">
        <v>62</v>
      </c>
      <c r="BW117" s="811"/>
      <c r="BX117" s="811"/>
      <c r="BY117" s="811"/>
      <c r="BZ117" s="811"/>
      <c r="CA117" s="811" t="s">
        <v>62</v>
      </c>
      <c r="CB117" s="811"/>
      <c r="CC117" s="811"/>
      <c r="CD117" s="811"/>
      <c r="CE117" s="811"/>
      <c r="CF117" s="866" t="s">
        <v>62</v>
      </c>
      <c r="CG117" s="867"/>
      <c r="CH117" s="867"/>
      <c r="CI117" s="867"/>
      <c r="CJ117" s="867"/>
      <c r="CK117" s="921"/>
      <c r="CL117" s="879"/>
      <c r="CM117" s="809" t="s">
        <v>397</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62</v>
      </c>
      <c r="DH117" s="774"/>
      <c r="DI117" s="774"/>
      <c r="DJ117" s="774"/>
      <c r="DK117" s="775"/>
      <c r="DL117" s="776" t="s">
        <v>62</v>
      </c>
      <c r="DM117" s="774"/>
      <c r="DN117" s="774"/>
      <c r="DO117" s="774"/>
      <c r="DP117" s="775"/>
      <c r="DQ117" s="776" t="s">
        <v>62</v>
      </c>
      <c r="DR117" s="774"/>
      <c r="DS117" s="774"/>
      <c r="DT117" s="774"/>
      <c r="DU117" s="775"/>
      <c r="DV117" s="815" t="s">
        <v>62</v>
      </c>
      <c r="DW117" s="816"/>
      <c r="DX117" s="816"/>
      <c r="DY117" s="816"/>
      <c r="DZ117" s="817"/>
    </row>
    <row r="118" spans="1:130" s="89" customFormat="1" ht="26.25" customHeight="1" x14ac:dyDescent="0.15">
      <c r="A118" s="889" t="s">
        <v>370</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367</v>
      </c>
      <c r="AB118" s="890"/>
      <c r="AC118" s="890"/>
      <c r="AD118" s="890"/>
      <c r="AE118" s="891"/>
      <c r="AF118" s="892" t="s">
        <v>368</v>
      </c>
      <c r="AG118" s="890"/>
      <c r="AH118" s="890"/>
      <c r="AI118" s="890"/>
      <c r="AJ118" s="891"/>
      <c r="AK118" s="892" t="s">
        <v>238</v>
      </c>
      <c r="AL118" s="890"/>
      <c r="AM118" s="890"/>
      <c r="AN118" s="890"/>
      <c r="AO118" s="891"/>
      <c r="AP118" s="893" t="s">
        <v>369</v>
      </c>
      <c r="AQ118" s="894"/>
      <c r="AR118" s="894"/>
      <c r="AS118" s="894"/>
      <c r="AT118" s="895"/>
      <c r="AU118" s="926"/>
      <c r="AV118" s="927"/>
      <c r="AW118" s="927"/>
      <c r="AX118" s="927"/>
      <c r="AY118" s="927"/>
      <c r="AZ118" s="812" t="s">
        <v>398</v>
      </c>
      <c r="BA118" s="813"/>
      <c r="BB118" s="813"/>
      <c r="BC118" s="813"/>
      <c r="BD118" s="813"/>
      <c r="BE118" s="813"/>
      <c r="BF118" s="813"/>
      <c r="BG118" s="813"/>
      <c r="BH118" s="813"/>
      <c r="BI118" s="813"/>
      <c r="BJ118" s="813"/>
      <c r="BK118" s="813"/>
      <c r="BL118" s="813"/>
      <c r="BM118" s="813"/>
      <c r="BN118" s="813"/>
      <c r="BO118" s="813"/>
      <c r="BP118" s="814"/>
      <c r="BQ118" s="850" t="s">
        <v>62</v>
      </c>
      <c r="BR118" s="851"/>
      <c r="BS118" s="851"/>
      <c r="BT118" s="851"/>
      <c r="BU118" s="851"/>
      <c r="BV118" s="851" t="s">
        <v>62</v>
      </c>
      <c r="BW118" s="851"/>
      <c r="BX118" s="851"/>
      <c r="BY118" s="851"/>
      <c r="BZ118" s="851"/>
      <c r="CA118" s="851" t="s">
        <v>62</v>
      </c>
      <c r="CB118" s="851"/>
      <c r="CC118" s="851"/>
      <c r="CD118" s="851"/>
      <c r="CE118" s="851"/>
      <c r="CF118" s="866" t="s">
        <v>62</v>
      </c>
      <c r="CG118" s="867"/>
      <c r="CH118" s="867"/>
      <c r="CI118" s="867"/>
      <c r="CJ118" s="867"/>
      <c r="CK118" s="921"/>
      <c r="CL118" s="879"/>
      <c r="CM118" s="809" t="s">
        <v>399</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62</v>
      </c>
      <c r="DH118" s="774"/>
      <c r="DI118" s="774"/>
      <c r="DJ118" s="774"/>
      <c r="DK118" s="775"/>
      <c r="DL118" s="776" t="s">
        <v>62</v>
      </c>
      <c r="DM118" s="774"/>
      <c r="DN118" s="774"/>
      <c r="DO118" s="774"/>
      <c r="DP118" s="775"/>
      <c r="DQ118" s="776" t="s">
        <v>62</v>
      </c>
      <c r="DR118" s="774"/>
      <c r="DS118" s="774"/>
      <c r="DT118" s="774"/>
      <c r="DU118" s="775"/>
      <c r="DV118" s="815" t="s">
        <v>62</v>
      </c>
      <c r="DW118" s="816"/>
      <c r="DX118" s="816"/>
      <c r="DY118" s="816"/>
      <c r="DZ118" s="817"/>
    </row>
    <row r="119" spans="1:130" s="89" customFormat="1" ht="26.25" customHeight="1" x14ac:dyDescent="0.15">
      <c r="A119" s="876" t="s">
        <v>374</v>
      </c>
      <c r="B119" s="877"/>
      <c r="C119" s="834" t="s">
        <v>375</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62</v>
      </c>
      <c r="AB119" s="883"/>
      <c r="AC119" s="883"/>
      <c r="AD119" s="883"/>
      <c r="AE119" s="884"/>
      <c r="AF119" s="885" t="s">
        <v>62</v>
      </c>
      <c r="AG119" s="883"/>
      <c r="AH119" s="883"/>
      <c r="AI119" s="883"/>
      <c r="AJ119" s="884"/>
      <c r="AK119" s="885" t="s">
        <v>62</v>
      </c>
      <c r="AL119" s="883"/>
      <c r="AM119" s="883"/>
      <c r="AN119" s="883"/>
      <c r="AO119" s="884"/>
      <c r="AP119" s="886" t="s">
        <v>62</v>
      </c>
      <c r="AQ119" s="887"/>
      <c r="AR119" s="887"/>
      <c r="AS119" s="887"/>
      <c r="AT119" s="888"/>
      <c r="AU119" s="928"/>
      <c r="AV119" s="929"/>
      <c r="AW119" s="929"/>
      <c r="AX119" s="929"/>
      <c r="AY119" s="929"/>
      <c r="AZ119" s="110" t="s">
        <v>119</v>
      </c>
      <c r="BA119" s="110"/>
      <c r="BB119" s="110"/>
      <c r="BC119" s="110"/>
      <c r="BD119" s="110"/>
      <c r="BE119" s="110"/>
      <c r="BF119" s="110"/>
      <c r="BG119" s="110"/>
      <c r="BH119" s="110"/>
      <c r="BI119" s="110"/>
      <c r="BJ119" s="110"/>
      <c r="BK119" s="110"/>
      <c r="BL119" s="110"/>
      <c r="BM119" s="110"/>
      <c r="BN119" s="110"/>
      <c r="BO119" s="848" t="s">
        <v>400</v>
      </c>
      <c r="BP119" s="849"/>
      <c r="BQ119" s="850">
        <v>14206564</v>
      </c>
      <c r="BR119" s="851"/>
      <c r="BS119" s="851"/>
      <c r="BT119" s="851"/>
      <c r="BU119" s="851"/>
      <c r="BV119" s="851">
        <v>13484085</v>
      </c>
      <c r="BW119" s="851"/>
      <c r="BX119" s="851"/>
      <c r="BY119" s="851"/>
      <c r="BZ119" s="851"/>
      <c r="CA119" s="851">
        <v>12695106</v>
      </c>
      <c r="CB119" s="851"/>
      <c r="CC119" s="851"/>
      <c r="CD119" s="851"/>
      <c r="CE119" s="851"/>
      <c r="CF119" s="742"/>
      <c r="CG119" s="743"/>
      <c r="CH119" s="743"/>
      <c r="CI119" s="743"/>
      <c r="CJ119" s="847"/>
      <c r="CK119" s="922"/>
      <c r="CL119" s="881"/>
      <c r="CM119" s="812" t="s">
        <v>401</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t="s">
        <v>62</v>
      </c>
      <c r="DH119" s="758"/>
      <c r="DI119" s="758"/>
      <c r="DJ119" s="758"/>
      <c r="DK119" s="759"/>
      <c r="DL119" s="760" t="s">
        <v>62</v>
      </c>
      <c r="DM119" s="758"/>
      <c r="DN119" s="758"/>
      <c r="DO119" s="758"/>
      <c r="DP119" s="759"/>
      <c r="DQ119" s="760" t="s">
        <v>62</v>
      </c>
      <c r="DR119" s="758"/>
      <c r="DS119" s="758"/>
      <c r="DT119" s="758"/>
      <c r="DU119" s="759"/>
      <c r="DV119" s="822" t="s">
        <v>62</v>
      </c>
      <c r="DW119" s="823"/>
      <c r="DX119" s="823"/>
      <c r="DY119" s="823"/>
      <c r="DZ119" s="824"/>
    </row>
    <row r="120" spans="1:130" s="89" customFormat="1" ht="26.25" customHeight="1" x14ac:dyDescent="0.15">
      <c r="A120" s="878"/>
      <c r="B120" s="879"/>
      <c r="C120" s="809" t="s">
        <v>378</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62</v>
      </c>
      <c r="AB120" s="774"/>
      <c r="AC120" s="774"/>
      <c r="AD120" s="774"/>
      <c r="AE120" s="775"/>
      <c r="AF120" s="776" t="s">
        <v>62</v>
      </c>
      <c r="AG120" s="774"/>
      <c r="AH120" s="774"/>
      <c r="AI120" s="774"/>
      <c r="AJ120" s="775"/>
      <c r="AK120" s="776" t="s">
        <v>62</v>
      </c>
      <c r="AL120" s="774"/>
      <c r="AM120" s="774"/>
      <c r="AN120" s="774"/>
      <c r="AO120" s="775"/>
      <c r="AP120" s="815" t="s">
        <v>62</v>
      </c>
      <c r="AQ120" s="816"/>
      <c r="AR120" s="816"/>
      <c r="AS120" s="816"/>
      <c r="AT120" s="817"/>
      <c r="AU120" s="868" t="s">
        <v>402</v>
      </c>
      <c r="AV120" s="869"/>
      <c r="AW120" s="869"/>
      <c r="AX120" s="869"/>
      <c r="AY120" s="870"/>
      <c r="AZ120" s="834" t="s">
        <v>403</v>
      </c>
      <c r="BA120" s="802"/>
      <c r="BB120" s="802"/>
      <c r="BC120" s="802"/>
      <c r="BD120" s="802"/>
      <c r="BE120" s="802"/>
      <c r="BF120" s="802"/>
      <c r="BG120" s="802"/>
      <c r="BH120" s="802"/>
      <c r="BI120" s="802"/>
      <c r="BJ120" s="802"/>
      <c r="BK120" s="802"/>
      <c r="BL120" s="802"/>
      <c r="BM120" s="802"/>
      <c r="BN120" s="802"/>
      <c r="BO120" s="802"/>
      <c r="BP120" s="803"/>
      <c r="BQ120" s="835">
        <v>3154763</v>
      </c>
      <c r="BR120" s="819"/>
      <c r="BS120" s="819"/>
      <c r="BT120" s="819"/>
      <c r="BU120" s="819"/>
      <c r="BV120" s="819">
        <v>3298852</v>
      </c>
      <c r="BW120" s="819"/>
      <c r="BX120" s="819"/>
      <c r="BY120" s="819"/>
      <c r="BZ120" s="819"/>
      <c r="CA120" s="819">
        <v>3152259</v>
      </c>
      <c r="CB120" s="819"/>
      <c r="CC120" s="819"/>
      <c r="CD120" s="819"/>
      <c r="CE120" s="819"/>
      <c r="CF120" s="857">
        <v>100</v>
      </c>
      <c r="CG120" s="858"/>
      <c r="CH120" s="858"/>
      <c r="CI120" s="858"/>
      <c r="CJ120" s="858"/>
      <c r="CK120" s="859" t="s">
        <v>404</v>
      </c>
      <c r="CL120" s="826"/>
      <c r="CM120" s="826"/>
      <c r="CN120" s="826"/>
      <c r="CO120" s="827"/>
      <c r="CP120" s="863" t="s">
        <v>347</v>
      </c>
      <c r="CQ120" s="864"/>
      <c r="CR120" s="864"/>
      <c r="CS120" s="864"/>
      <c r="CT120" s="864"/>
      <c r="CU120" s="864"/>
      <c r="CV120" s="864"/>
      <c r="CW120" s="864"/>
      <c r="CX120" s="864"/>
      <c r="CY120" s="864"/>
      <c r="CZ120" s="864"/>
      <c r="DA120" s="864"/>
      <c r="DB120" s="864"/>
      <c r="DC120" s="864"/>
      <c r="DD120" s="864"/>
      <c r="DE120" s="864"/>
      <c r="DF120" s="865"/>
      <c r="DG120" s="835">
        <v>1932772</v>
      </c>
      <c r="DH120" s="819"/>
      <c r="DI120" s="819"/>
      <c r="DJ120" s="819"/>
      <c r="DK120" s="819"/>
      <c r="DL120" s="819">
        <v>1730467</v>
      </c>
      <c r="DM120" s="819"/>
      <c r="DN120" s="819"/>
      <c r="DO120" s="819"/>
      <c r="DP120" s="819"/>
      <c r="DQ120" s="819">
        <v>1563163</v>
      </c>
      <c r="DR120" s="819"/>
      <c r="DS120" s="819"/>
      <c r="DT120" s="819"/>
      <c r="DU120" s="819"/>
      <c r="DV120" s="820">
        <v>49.6</v>
      </c>
      <c r="DW120" s="820"/>
      <c r="DX120" s="820"/>
      <c r="DY120" s="820"/>
      <c r="DZ120" s="821"/>
    </row>
    <row r="121" spans="1:130" s="89" customFormat="1" ht="26.25" customHeight="1" x14ac:dyDescent="0.15">
      <c r="A121" s="878"/>
      <c r="B121" s="879"/>
      <c r="C121" s="854" t="s">
        <v>405</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73" t="s">
        <v>62</v>
      </c>
      <c r="AB121" s="774"/>
      <c r="AC121" s="774"/>
      <c r="AD121" s="774"/>
      <c r="AE121" s="775"/>
      <c r="AF121" s="776" t="s">
        <v>62</v>
      </c>
      <c r="AG121" s="774"/>
      <c r="AH121" s="774"/>
      <c r="AI121" s="774"/>
      <c r="AJ121" s="775"/>
      <c r="AK121" s="776" t="s">
        <v>62</v>
      </c>
      <c r="AL121" s="774"/>
      <c r="AM121" s="774"/>
      <c r="AN121" s="774"/>
      <c r="AO121" s="775"/>
      <c r="AP121" s="815" t="s">
        <v>62</v>
      </c>
      <c r="AQ121" s="816"/>
      <c r="AR121" s="816"/>
      <c r="AS121" s="816"/>
      <c r="AT121" s="817"/>
      <c r="AU121" s="871"/>
      <c r="AV121" s="872"/>
      <c r="AW121" s="872"/>
      <c r="AX121" s="872"/>
      <c r="AY121" s="873"/>
      <c r="AZ121" s="809" t="s">
        <v>406</v>
      </c>
      <c r="BA121" s="746"/>
      <c r="BB121" s="746"/>
      <c r="BC121" s="746"/>
      <c r="BD121" s="746"/>
      <c r="BE121" s="746"/>
      <c r="BF121" s="746"/>
      <c r="BG121" s="746"/>
      <c r="BH121" s="746"/>
      <c r="BI121" s="746"/>
      <c r="BJ121" s="746"/>
      <c r="BK121" s="746"/>
      <c r="BL121" s="746"/>
      <c r="BM121" s="746"/>
      <c r="BN121" s="746"/>
      <c r="BO121" s="746"/>
      <c r="BP121" s="747"/>
      <c r="BQ121" s="810" t="s">
        <v>62</v>
      </c>
      <c r="BR121" s="811"/>
      <c r="BS121" s="811"/>
      <c r="BT121" s="811"/>
      <c r="BU121" s="811"/>
      <c r="BV121" s="811" t="s">
        <v>62</v>
      </c>
      <c r="BW121" s="811"/>
      <c r="BX121" s="811"/>
      <c r="BY121" s="811"/>
      <c r="BZ121" s="811"/>
      <c r="CA121" s="811" t="s">
        <v>62</v>
      </c>
      <c r="CB121" s="811"/>
      <c r="CC121" s="811"/>
      <c r="CD121" s="811"/>
      <c r="CE121" s="811"/>
      <c r="CF121" s="866" t="s">
        <v>62</v>
      </c>
      <c r="CG121" s="867"/>
      <c r="CH121" s="867"/>
      <c r="CI121" s="867"/>
      <c r="CJ121" s="867"/>
      <c r="CK121" s="860"/>
      <c r="CL121" s="829"/>
      <c r="CM121" s="829"/>
      <c r="CN121" s="829"/>
      <c r="CO121" s="830"/>
      <c r="CP121" s="838" t="s">
        <v>346</v>
      </c>
      <c r="CQ121" s="839"/>
      <c r="CR121" s="839"/>
      <c r="CS121" s="839"/>
      <c r="CT121" s="839"/>
      <c r="CU121" s="839"/>
      <c r="CV121" s="839"/>
      <c r="CW121" s="839"/>
      <c r="CX121" s="839"/>
      <c r="CY121" s="839"/>
      <c r="CZ121" s="839"/>
      <c r="DA121" s="839"/>
      <c r="DB121" s="839"/>
      <c r="DC121" s="839"/>
      <c r="DD121" s="839"/>
      <c r="DE121" s="839"/>
      <c r="DF121" s="840"/>
      <c r="DG121" s="810" t="s">
        <v>62</v>
      </c>
      <c r="DH121" s="811"/>
      <c r="DI121" s="811"/>
      <c r="DJ121" s="811"/>
      <c r="DK121" s="811"/>
      <c r="DL121" s="811" t="s">
        <v>62</v>
      </c>
      <c r="DM121" s="811"/>
      <c r="DN121" s="811"/>
      <c r="DO121" s="811"/>
      <c r="DP121" s="811"/>
      <c r="DQ121" s="811">
        <v>1409710</v>
      </c>
      <c r="DR121" s="811"/>
      <c r="DS121" s="811"/>
      <c r="DT121" s="811"/>
      <c r="DU121" s="811"/>
      <c r="DV121" s="788">
        <v>44.7</v>
      </c>
      <c r="DW121" s="788"/>
      <c r="DX121" s="788"/>
      <c r="DY121" s="788"/>
      <c r="DZ121" s="789"/>
    </row>
    <row r="122" spans="1:130" s="89" customFormat="1" ht="26.25" customHeight="1" x14ac:dyDescent="0.15">
      <c r="A122" s="878"/>
      <c r="B122" s="879"/>
      <c r="C122" s="809" t="s">
        <v>388</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62</v>
      </c>
      <c r="AB122" s="774"/>
      <c r="AC122" s="774"/>
      <c r="AD122" s="774"/>
      <c r="AE122" s="775"/>
      <c r="AF122" s="776" t="s">
        <v>62</v>
      </c>
      <c r="AG122" s="774"/>
      <c r="AH122" s="774"/>
      <c r="AI122" s="774"/>
      <c r="AJ122" s="775"/>
      <c r="AK122" s="776" t="s">
        <v>62</v>
      </c>
      <c r="AL122" s="774"/>
      <c r="AM122" s="774"/>
      <c r="AN122" s="774"/>
      <c r="AO122" s="775"/>
      <c r="AP122" s="815" t="s">
        <v>62</v>
      </c>
      <c r="AQ122" s="816"/>
      <c r="AR122" s="816"/>
      <c r="AS122" s="816"/>
      <c r="AT122" s="817"/>
      <c r="AU122" s="871"/>
      <c r="AV122" s="872"/>
      <c r="AW122" s="872"/>
      <c r="AX122" s="872"/>
      <c r="AY122" s="873"/>
      <c r="AZ122" s="812" t="s">
        <v>407</v>
      </c>
      <c r="BA122" s="813"/>
      <c r="BB122" s="813"/>
      <c r="BC122" s="813"/>
      <c r="BD122" s="813"/>
      <c r="BE122" s="813"/>
      <c r="BF122" s="813"/>
      <c r="BG122" s="813"/>
      <c r="BH122" s="813"/>
      <c r="BI122" s="813"/>
      <c r="BJ122" s="813"/>
      <c r="BK122" s="813"/>
      <c r="BL122" s="813"/>
      <c r="BM122" s="813"/>
      <c r="BN122" s="813"/>
      <c r="BO122" s="813"/>
      <c r="BP122" s="814"/>
      <c r="BQ122" s="850">
        <v>8681491</v>
      </c>
      <c r="BR122" s="851"/>
      <c r="BS122" s="851"/>
      <c r="BT122" s="851"/>
      <c r="BU122" s="851"/>
      <c r="BV122" s="851">
        <v>8620445</v>
      </c>
      <c r="BW122" s="851"/>
      <c r="BX122" s="851"/>
      <c r="BY122" s="851"/>
      <c r="BZ122" s="851"/>
      <c r="CA122" s="851">
        <v>8183781</v>
      </c>
      <c r="CB122" s="851"/>
      <c r="CC122" s="851"/>
      <c r="CD122" s="851"/>
      <c r="CE122" s="851"/>
      <c r="CF122" s="852">
        <v>259.60000000000002</v>
      </c>
      <c r="CG122" s="853"/>
      <c r="CH122" s="853"/>
      <c r="CI122" s="853"/>
      <c r="CJ122" s="853"/>
      <c r="CK122" s="860"/>
      <c r="CL122" s="829"/>
      <c r="CM122" s="829"/>
      <c r="CN122" s="829"/>
      <c r="CO122" s="830"/>
      <c r="CP122" s="838" t="s">
        <v>345</v>
      </c>
      <c r="CQ122" s="839"/>
      <c r="CR122" s="839"/>
      <c r="CS122" s="839"/>
      <c r="CT122" s="839"/>
      <c r="CU122" s="839"/>
      <c r="CV122" s="839"/>
      <c r="CW122" s="839"/>
      <c r="CX122" s="839"/>
      <c r="CY122" s="839"/>
      <c r="CZ122" s="839"/>
      <c r="DA122" s="839"/>
      <c r="DB122" s="839"/>
      <c r="DC122" s="839"/>
      <c r="DD122" s="839"/>
      <c r="DE122" s="839"/>
      <c r="DF122" s="840"/>
      <c r="DG122" s="810" t="s">
        <v>62</v>
      </c>
      <c r="DH122" s="811"/>
      <c r="DI122" s="811"/>
      <c r="DJ122" s="811"/>
      <c r="DK122" s="811"/>
      <c r="DL122" s="811" t="s">
        <v>62</v>
      </c>
      <c r="DM122" s="811"/>
      <c r="DN122" s="811"/>
      <c r="DO122" s="811"/>
      <c r="DP122" s="811"/>
      <c r="DQ122" s="811">
        <v>1211798</v>
      </c>
      <c r="DR122" s="811"/>
      <c r="DS122" s="811"/>
      <c r="DT122" s="811"/>
      <c r="DU122" s="811"/>
      <c r="DV122" s="788">
        <v>38.4</v>
      </c>
      <c r="DW122" s="788"/>
      <c r="DX122" s="788"/>
      <c r="DY122" s="788"/>
      <c r="DZ122" s="789"/>
    </row>
    <row r="123" spans="1:130" s="89" customFormat="1" ht="26.25" customHeight="1" x14ac:dyDescent="0.15">
      <c r="A123" s="878"/>
      <c r="B123" s="879"/>
      <c r="C123" s="809" t="s">
        <v>394</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62</v>
      </c>
      <c r="AB123" s="774"/>
      <c r="AC123" s="774"/>
      <c r="AD123" s="774"/>
      <c r="AE123" s="775"/>
      <c r="AF123" s="776" t="s">
        <v>62</v>
      </c>
      <c r="AG123" s="774"/>
      <c r="AH123" s="774"/>
      <c r="AI123" s="774"/>
      <c r="AJ123" s="775"/>
      <c r="AK123" s="776" t="s">
        <v>62</v>
      </c>
      <c r="AL123" s="774"/>
      <c r="AM123" s="774"/>
      <c r="AN123" s="774"/>
      <c r="AO123" s="775"/>
      <c r="AP123" s="815" t="s">
        <v>62</v>
      </c>
      <c r="AQ123" s="816"/>
      <c r="AR123" s="816"/>
      <c r="AS123" s="816"/>
      <c r="AT123" s="817"/>
      <c r="AU123" s="874"/>
      <c r="AV123" s="875"/>
      <c r="AW123" s="875"/>
      <c r="AX123" s="875"/>
      <c r="AY123" s="875"/>
      <c r="AZ123" s="110" t="s">
        <v>119</v>
      </c>
      <c r="BA123" s="110"/>
      <c r="BB123" s="110"/>
      <c r="BC123" s="110"/>
      <c r="BD123" s="110"/>
      <c r="BE123" s="110"/>
      <c r="BF123" s="110"/>
      <c r="BG123" s="110"/>
      <c r="BH123" s="110"/>
      <c r="BI123" s="110"/>
      <c r="BJ123" s="110"/>
      <c r="BK123" s="110"/>
      <c r="BL123" s="110"/>
      <c r="BM123" s="110"/>
      <c r="BN123" s="110"/>
      <c r="BO123" s="848" t="s">
        <v>408</v>
      </c>
      <c r="BP123" s="849"/>
      <c r="BQ123" s="845">
        <v>11836254</v>
      </c>
      <c r="BR123" s="846"/>
      <c r="BS123" s="846"/>
      <c r="BT123" s="846"/>
      <c r="BU123" s="846"/>
      <c r="BV123" s="846">
        <v>11919297</v>
      </c>
      <c r="BW123" s="846"/>
      <c r="BX123" s="846"/>
      <c r="BY123" s="846"/>
      <c r="BZ123" s="846"/>
      <c r="CA123" s="846">
        <v>11336040</v>
      </c>
      <c r="CB123" s="846"/>
      <c r="CC123" s="846"/>
      <c r="CD123" s="846"/>
      <c r="CE123" s="846"/>
      <c r="CF123" s="742"/>
      <c r="CG123" s="743"/>
      <c r="CH123" s="743"/>
      <c r="CI123" s="743"/>
      <c r="CJ123" s="847"/>
      <c r="CK123" s="860"/>
      <c r="CL123" s="829"/>
      <c r="CM123" s="829"/>
      <c r="CN123" s="829"/>
      <c r="CO123" s="830"/>
      <c r="CP123" s="838" t="s">
        <v>344</v>
      </c>
      <c r="CQ123" s="839"/>
      <c r="CR123" s="839"/>
      <c r="CS123" s="839"/>
      <c r="CT123" s="839"/>
      <c r="CU123" s="839"/>
      <c r="CV123" s="839"/>
      <c r="CW123" s="839"/>
      <c r="CX123" s="839"/>
      <c r="CY123" s="839"/>
      <c r="CZ123" s="839"/>
      <c r="DA123" s="839"/>
      <c r="DB123" s="839"/>
      <c r="DC123" s="839"/>
      <c r="DD123" s="839"/>
      <c r="DE123" s="839"/>
      <c r="DF123" s="840"/>
      <c r="DG123" s="773" t="s">
        <v>62</v>
      </c>
      <c r="DH123" s="774"/>
      <c r="DI123" s="774"/>
      <c r="DJ123" s="774"/>
      <c r="DK123" s="775"/>
      <c r="DL123" s="776" t="s">
        <v>62</v>
      </c>
      <c r="DM123" s="774"/>
      <c r="DN123" s="774"/>
      <c r="DO123" s="774"/>
      <c r="DP123" s="775"/>
      <c r="DQ123" s="776">
        <v>4103</v>
      </c>
      <c r="DR123" s="774"/>
      <c r="DS123" s="774"/>
      <c r="DT123" s="774"/>
      <c r="DU123" s="775"/>
      <c r="DV123" s="815">
        <v>0.1</v>
      </c>
      <c r="DW123" s="816"/>
      <c r="DX123" s="816"/>
      <c r="DY123" s="816"/>
      <c r="DZ123" s="817"/>
    </row>
    <row r="124" spans="1:130" s="89" customFormat="1" ht="26.25" customHeight="1" thickBot="1" x14ac:dyDescent="0.2">
      <c r="A124" s="878"/>
      <c r="B124" s="879"/>
      <c r="C124" s="809" t="s">
        <v>397</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62</v>
      </c>
      <c r="AB124" s="774"/>
      <c r="AC124" s="774"/>
      <c r="AD124" s="774"/>
      <c r="AE124" s="775"/>
      <c r="AF124" s="776" t="s">
        <v>62</v>
      </c>
      <c r="AG124" s="774"/>
      <c r="AH124" s="774"/>
      <c r="AI124" s="774"/>
      <c r="AJ124" s="775"/>
      <c r="AK124" s="776" t="s">
        <v>62</v>
      </c>
      <c r="AL124" s="774"/>
      <c r="AM124" s="774"/>
      <c r="AN124" s="774"/>
      <c r="AO124" s="775"/>
      <c r="AP124" s="815" t="s">
        <v>62</v>
      </c>
      <c r="AQ124" s="816"/>
      <c r="AR124" s="816"/>
      <c r="AS124" s="816"/>
      <c r="AT124" s="817"/>
      <c r="AU124" s="841" t="s">
        <v>409</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v>74</v>
      </c>
      <c r="BR124" s="836"/>
      <c r="BS124" s="836"/>
      <c r="BT124" s="836"/>
      <c r="BU124" s="836"/>
      <c r="BV124" s="836">
        <v>49.8</v>
      </c>
      <c r="BW124" s="836"/>
      <c r="BX124" s="836"/>
      <c r="BY124" s="836"/>
      <c r="BZ124" s="836"/>
      <c r="CA124" s="836">
        <v>43.1</v>
      </c>
      <c r="CB124" s="836"/>
      <c r="CC124" s="836"/>
      <c r="CD124" s="836"/>
      <c r="CE124" s="836"/>
      <c r="CF124" s="720"/>
      <c r="CG124" s="721"/>
      <c r="CH124" s="721"/>
      <c r="CI124" s="721"/>
      <c r="CJ124" s="837"/>
      <c r="CK124" s="861"/>
      <c r="CL124" s="861"/>
      <c r="CM124" s="861"/>
      <c r="CN124" s="861"/>
      <c r="CO124" s="862"/>
      <c r="CP124" s="838" t="s">
        <v>410</v>
      </c>
      <c r="CQ124" s="839"/>
      <c r="CR124" s="839"/>
      <c r="CS124" s="839"/>
      <c r="CT124" s="839"/>
      <c r="CU124" s="839"/>
      <c r="CV124" s="839"/>
      <c r="CW124" s="839"/>
      <c r="CX124" s="839"/>
      <c r="CY124" s="839"/>
      <c r="CZ124" s="839"/>
      <c r="DA124" s="839"/>
      <c r="DB124" s="839"/>
      <c r="DC124" s="839"/>
      <c r="DD124" s="839"/>
      <c r="DE124" s="839"/>
      <c r="DF124" s="840"/>
      <c r="DG124" s="757">
        <v>3309657</v>
      </c>
      <c r="DH124" s="758"/>
      <c r="DI124" s="758"/>
      <c r="DJ124" s="758"/>
      <c r="DK124" s="759"/>
      <c r="DL124" s="760">
        <v>3027227</v>
      </c>
      <c r="DM124" s="758"/>
      <c r="DN124" s="758"/>
      <c r="DO124" s="758"/>
      <c r="DP124" s="759"/>
      <c r="DQ124" s="760">
        <v>412</v>
      </c>
      <c r="DR124" s="758"/>
      <c r="DS124" s="758"/>
      <c r="DT124" s="758"/>
      <c r="DU124" s="759"/>
      <c r="DV124" s="822">
        <v>0</v>
      </c>
      <c r="DW124" s="823"/>
      <c r="DX124" s="823"/>
      <c r="DY124" s="823"/>
      <c r="DZ124" s="824"/>
    </row>
    <row r="125" spans="1:130" s="89" customFormat="1" ht="26.25" customHeight="1" x14ac:dyDescent="0.15">
      <c r="A125" s="878"/>
      <c r="B125" s="879"/>
      <c r="C125" s="809" t="s">
        <v>399</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62</v>
      </c>
      <c r="AB125" s="774"/>
      <c r="AC125" s="774"/>
      <c r="AD125" s="774"/>
      <c r="AE125" s="775"/>
      <c r="AF125" s="776" t="s">
        <v>62</v>
      </c>
      <c r="AG125" s="774"/>
      <c r="AH125" s="774"/>
      <c r="AI125" s="774"/>
      <c r="AJ125" s="775"/>
      <c r="AK125" s="776" t="s">
        <v>62</v>
      </c>
      <c r="AL125" s="774"/>
      <c r="AM125" s="774"/>
      <c r="AN125" s="774"/>
      <c r="AO125" s="775"/>
      <c r="AP125" s="815" t="s">
        <v>62</v>
      </c>
      <c r="AQ125" s="816"/>
      <c r="AR125" s="816"/>
      <c r="AS125" s="816"/>
      <c r="AT125" s="817"/>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5" t="s">
        <v>411</v>
      </c>
      <c r="CL125" s="826"/>
      <c r="CM125" s="826"/>
      <c r="CN125" s="826"/>
      <c r="CO125" s="827"/>
      <c r="CP125" s="834" t="s">
        <v>412</v>
      </c>
      <c r="CQ125" s="802"/>
      <c r="CR125" s="802"/>
      <c r="CS125" s="802"/>
      <c r="CT125" s="802"/>
      <c r="CU125" s="802"/>
      <c r="CV125" s="802"/>
      <c r="CW125" s="802"/>
      <c r="CX125" s="802"/>
      <c r="CY125" s="802"/>
      <c r="CZ125" s="802"/>
      <c r="DA125" s="802"/>
      <c r="DB125" s="802"/>
      <c r="DC125" s="802"/>
      <c r="DD125" s="802"/>
      <c r="DE125" s="802"/>
      <c r="DF125" s="803"/>
      <c r="DG125" s="835" t="s">
        <v>62</v>
      </c>
      <c r="DH125" s="819"/>
      <c r="DI125" s="819"/>
      <c r="DJ125" s="819"/>
      <c r="DK125" s="819"/>
      <c r="DL125" s="819" t="s">
        <v>62</v>
      </c>
      <c r="DM125" s="819"/>
      <c r="DN125" s="819"/>
      <c r="DO125" s="819"/>
      <c r="DP125" s="819"/>
      <c r="DQ125" s="819" t="s">
        <v>62</v>
      </c>
      <c r="DR125" s="819"/>
      <c r="DS125" s="819"/>
      <c r="DT125" s="819"/>
      <c r="DU125" s="819"/>
      <c r="DV125" s="820" t="s">
        <v>62</v>
      </c>
      <c r="DW125" s="820"/>
      <c r="DX125" s="820"/>
      <c r="DY125" s="820"/>
      <c r="DZ125" s="821"/>
    </row>
    <row r="126" spans="1:130" s="89" customFormat="1" ht="26.25" customHeight="1" thickBot="1" x14ac:dyDescent="0.2">
      <c r="A126" s="878"/>
      <c r="B126" s="879"/>
      <c r="C126" s="809" t="s">
        <v>401</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62</v>
      </c>
      <c r="AB126" s="774"/>
      <c r="AC126" s="774"/>
      <c r="AD126" s="774"/>
      <c r="AE126" s="775"/>
      <c r="AF126" s="776" t="s">
        <v>62</v>
      </c>
      <c r="AG126" s="774"/>
      <c r="AH126" s="774"/>
      <c r="AI126" s="774"/>
      <c r="AJ126" s="775"/>
      <c r="AK126" s="776" t="s">
        <v>62</v>
      </c>
      <c r="AL126" s="774"/>
      <c r="AM126" s="774"/>
      <c r="AN126" s="774"/>
      <c r="AO126" s="775"/>
      <c r="AP126" s="815" t="s">
        <v>62</v>
      </c>
      <c r="AQ126" s="816"/>
      <c r="AR126" s="816"/>
      <c r="AS126" s="816"/>
      <c r="AT126" s="817"/>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8"/>
      <c r="CL126" s="829"/>
      <c r="CM126" s="829"/>
      <c r="CN126" s="829"/>
      <c r="CO126" s="830"/>
      <c r="CP126" s="809" t="s">
        <v>413</v>
      </c>
      <c r="CQ126" s="746"/>
      <c r="CR126" s="746"/>
      <c r="CS126" s="746"/>
      <c r="CT126" s="746"/>
      <c r="CU126" s="746"/>
      <c r="CV126" s="746"/>
      <c r="CW126" s="746"/>
      <c r="CX126" s="746"/>
      <c r="CY126" s="746"/>
      <c r="CZ126" s="746"/>
      <c r="DA126" s="746"/>
      <c r="DB126" s="746"/>
      <c r="DC126" s="746"/>
      <c r="DD126" s="746"/>
      <c r="DE126" s="746"/>
      <c r="DF126" s="747"/>
      <c r="DG126" s="810" t="s">
        <v>62</v>
      </c>
      <c r="DH126" s="811"/>
      <c r="DI126" s="811"/>
      <c r="DJ126" s="811"/>
      <c r="DK126" s="811"/>
      <c r="DL126" s="811" t="s">
        <v>62</v>
      </c>
      <c r="DM126" s="811"/>
      <c r="DN126" s="811"/>
      <c r="DO126" s="811"/>
      <c r="DP126" s="811"/>
      <c r="DQ126" s="811" t="s">
        <v>62</v>
      </c>
      <c r="DR126" s="811"/>
      <c r="DS126" s="811"/>
      <c r="DT126" s="811"/>
      <c r="DU126" s="811"/>
      <c r="DV126" s="788" t="s">
        <v>62</v>
      </c>
      <c r="DW126" s="788"/>
      <c r="DX126" s="788"/>
      <c r="DY126" s="788"/>
      <c r="DZ126" s="789"/>
    </row>
    <row r="127" spans="1:130" s="89" customFormat="1" ht="26.25" customHeight="1" x14ac:dyDescent="0.15">
      <c r="A127" s="880"/>
      <c r="B127" s="881"/>
      <c r="C127" s="812" t="s">
        <v>414</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3" t="s">
        <v>62</v>
      </c>
      <c r="AB127" s="774"/>
      <c r="AC127" s="774"/>
      <c r="AD127" s="774"/>
      <c r="AE127" s="775"/>
      <c r="AF127" s="776" t="s">
        <v>62</v>
      </c>
      <c r="AG127" s="774"/>
      <c r="AH127" s="774"/>
      <c r="AI127" s="774"/>
      <c r="AJ127" s="775"/>
      <c r="AK127" s="776" t="s">
        <v>62</v>
      </c>
      <c r="AL127" s="774"/>
      <c r="AM127" s="774"/>
      <c r="AN127" s="774"/>
      <c r="AO127" s="775"/>
      <c r="AP127" s="815" t="s">
        <v>62</v>
      </c>
      <c r="AQ127" s="816"/>
      <c r="AR127" s="816"/>
      <c r="AS127" s="816"/>
      <c r="AT127" s="817"/>
      <c r="AU127" s="91"/>
      <c r="AV127" s="91"/>
      <c r="AW127" s="91"/>
      <c r="AX127" s="818" t="s">
        <v>415</v>
      </c>
      <c r="AY127" s="806"/>
      <c r="AZ127" s="806"/>
      <c r="BA127" s="806"/>
      <c r="BB127" s="806"/>
      <c r="BC127" s="806"/>
      <c r="BD127" s="806"/>
      <c r="BE127" s="807"/>
      <c r="BF127" s="805" t="s">
        <v>416</v>
      </c>
      <c r="BG127" s="806"/>
      <c r="BH127" s="806"/>
      <c r="BI127" s="806"/>
      <c r="BJ127" s="806"/>
      <c r="BK127" s="806"/>
      <c r="BL127" s="807"/>
      <c r="BM127" s="805" t="s">
        <v>417</v>
      </c>
      <c r="BN127" s="806"/>
      <c r="BO127" s="806"/>
      <c r="BP127" s="806"/>
      <c r="BQ127" s="806"/>
      <c r="BR127" s="806"/>
      <c r="BS127" s="807"/>
      <c r="BT127" s="805" t="s">
        <v>418</v>
      </c>
      <c r="BU127" s="806"/>
      <c r="BV127" s="806"/>
      <c r="BW127" s="806"/>
      <c r="BX127" s="806"/>
      <c r="BY127" s="806"/>
      <c r="BZ127" s="808"/>
      <c r="CA127" s="91"/>
      <c r="CB127" s="91"/>
      <c r="CC127" s="91"/>
      <c r="CD127" s="114"/>
      <c r="CE127" s="114"/>
      <c r="CF127" s="114"/>
      <c r="CG127" s="91"/>
      <c r="CH127" s="91"/>
      <c r="CI127" s="91"/>
      <c r="CJ127" s="113"/>
      <c r="CK127" s="828"/>
      <c r="CL127" s="829"/>
      <c r="CM127" s="829"/>
      <c r="CN127" s="829"/>
      <c r="CO127" s="830"/>
      <c r="CP127" s="809" t="s">
        <v>419</v>
      </c>
      <c r="CQ127" s="746"/>
      <c r="CR127" s="746"/>
      <c r="CS127" s="746"/>
      <c r="CT127" s="746"/>
      <c r="CU127" s="746"/>
      <c r="CV127" s="746"/>
      <c r="CW127" s="746"/>
      <c r="CX127" s="746"/>
      <c r="CY127" s="746"/>
      <c r="CZ127" s="746"/>
      <c r="DA127" s="746"/>
      <c r="DB127" s="746"/>
      <c r="DC127" s="746"/>
      <c r="DD127" s="746"/>
      <c r="DE127" s="746"/>
      <c r="DF127" s="747"/>
      <c r="DG127" s="810" t="s">
        <v>62</v>
      </c>
      <c r="DH127" s="811"/>
      <c r="DI127" s="811"/>
      <c r="DJ127" s="811"/>
      <c r="DK127" s="811"/>
      <c r="DL127" s="811" t="s">
        <v>62</v>
      </c>
      <c r="DM127" s="811"/>
      <c r="DN127" s="811"/>
      <c r="DO127" s="811"/>
      <c r="DP127" s="811"/>
      <c r="DQ127" s="811" t="s">
        <v>62</v>
      </c>
      <c r="DR127" s="811"/>
      <c r="DS127" s="811"/>
      <c r="DT127" s="811"/>
      <c r="DU127" s="811"/>
      <c r="DV127" s="788" t="s">
        <v>62</v>
      </c>
      <c r="DW127" s="788"/>
      <c r="DX127" s="788"/>
      <c r="DY127" s="788"/>
      <c r="DZ127" s="789"/>
    </row>
    <row r="128" spans="1:130" s="89" customFormat="1" ht="26.25" customHeight="1" thickBot="1" x14ac:dyDescent="0.2">
      <c r="A128" s="790" t="s">
        <v>420</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421</v>
      </c>
      <c r="X128" s="792"/>
      <c r="Y128" s="792"/>
      <c r="Z128" s="793"/>
      <c r="AA128" s="794">
        <v>3003</v>
      </c>
      <c r="AB128" s="795"/>
      <c r="AC128" s="795"/>
      <c r="AD128" s="795"/>
      <c r="AE128" s="796"/>
      <c r="AF128" s="797">
        <v>379</v>
      </c>
      <c r="AG128" s="795"/>
      <c r="AH128" s="795"/>
      <c r="AI128" s="795"/>
      <c r="AJ128" s="796"/>
      <c r="AK128" s="797">
        <v>92</v>
      </c>
      <c r="AL128" s="795"/>
      <c r="AM128" s="795"/>
      <c r="AN128" s="795"/>
      <c r="AO128" s="796"/>
      <c r="AP128" s="798"/>
      <c r="AQ128" s="799"/>
      <c r="AR128" s="799"/>
      <c r="AS128" s="799"/>
      <c r="AT128" s="800"/>
      <c r="AU128" s="91"/>
      <c r="AV128" s="91"/>
      <c r="AW128" s="91"/>
      <c r="AX128" s="801" t="s">
        <v>422</v>
      </c>
      <c r="AY128" s="802"/>
      <c r="AZ128" s="802"/>
      <c r="BA128" s="802"/>
      <c r="BB128" s="802"/>
      <c r="BC128" s="802"/>
      <c r="BD128" s="802"/>
      <c r="BE128" s="803"/>
      <c r="BF128" s="780" t="s">
        <v>62</v>
      </c>
      <c r="BG128" s="781"/>
      <c r="BH128" s="781"/>
      <c r="BI128" s="781"/>
      <c r="BJ128" s="781"/>
      <c r="BK128" s="781"/>
      <c r="BL128" s="804"/>
      <c r="BM128" s="780">
        <v>15</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31"/>
      <c r="CL128" s="832"/>
      <c r="CM128" s="832"/>
      <c r="CN128" s="832"/>
      <c r="CO128" s="833"/>
      <c r="CP128" s="783" t="s">
        <v>423</v>
      </c>
      <c r="CQ128" s="724"/>
      <c r="CR128" s="724"/>
      <c r="CS128" s="724"/>
      <c r="CT128" s="724"/>
      <c r="CU128" s="724"/>
      <c r="CV128" s="724"/>
      <c r="CW128" s="724"/>
      <c r="CX128" s="724"/>
      <c r="CY128" s="724"/>
      <c r="CZ128" s="724"/>
      <c r="DA128" s="724"/>
      <c r="DB128" s="724"/>
      <c r="DC128" s="724"/>
      <c r="DD128" s="724"/>
      <c r="DE128" s="724"/>
      <c r="DF128" s="725"/>
      <c r="DG128" s="784" t="s">
        <v>62</v>
      </c>
      <c r="DH128" s="785"/>
      <c r="DI128" s="785"/>
      <c r="DJ128" s="785"/>
      <c r="DK128" s="785"/>
      <c r="DL128" s="785" t="s">
        <v>62</v>
      </c>
      <c r="DM128" s="785"/>
      <c r="DN128" s="785"/>
      <c r="DO128" s="785"/>
      <c r="DP128" s="785"/>
      <c r="DQ128" s="785" t="s">
        <v>62</v>
      </c>
      <c r="DR128" s="785"/>
      <c r="DS128" s="785"/>
      <c r="DT128" s="785"/>
      <c r="DU128" s="785"/>
      <c r="DV128" s="786" t="s">
        <v>62</v>
      </c>
      <c r="DW128" s="786"/>
      <c r="DX128" s="786"/>
      <c r="DY128" s="786"/>
      <c r="DZ128" s="787"/>
    </row>
    <row r="129" spans="1:131" s="89" customFormat="1" ht="26.25" customHeight="1" x14ac:dyDescent="0.15">
      <c r="A129" s="768" t="s">
        <v>42</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424</v>
      </c>
      <c r="X129" s="771"/>
      <c r="Y129" s="771"/>
      <c r="Z129" s="772"/>
      <c r="AA129" s="773">
        <v>4078590</v>
      </c>
      <c r="AB129" s="774"/>
      <c r="AC129" s="774"/>
      <c r="AD129" s="774"/>
      <c r="AE129" s="775"/>
      <c r="AF129" s="776">
        <v>4026400</v>
      </c>
      <c r="AG129" s="774"/>
      <c r="AH129" s="774"/>
      <c r="AI129" s="774"/>
      <c r="AJ129" s="775"/>
      <c r="AK129" s="776">
        <v>4063746</v>
      </c>
      <c r="AL129" s="774"/>
      <c r="AM129" s="774"/>
      <c r="AN129" s="774"/>
      <c r="AO129" s="775"/>
      <c r="AP129" s="777"/>
      <c r="AQ129" s="778"/>
      <c r="AR129" s="778"/>
      <c r="AS129" s="778"/>
      <c r="AT129" s="779"/>
      <c r="AU129" s="92"/>
      <c r="AV129" s="92"/>
      <c r="AW129" s="92"/>
      <c r="AX129" s="745" t="s">
        <v>425</v>
      </c>
      <c r="AY129" s="746"/>
      <c r="AZ129" s="746"/>
      <c r="BA129" s="746"/>
      <c r="BB129" s="746"/>
      <c r="BC129" s="746"/>
      <c r="BD129" s="746"/>
      <c r="BE129" s="747"/>
      <c r="BF129" s="764" t="s">
        <v>62</v>
      </c>
      <c r="BG129" s="765"/>
      <c r="BH129" s="765"/>
      <c r="BI129" s="765"/>
      <c r="BJ129" s="765"/>
      <c r="BK129" s="765"/>
      <c r="BL129" s="766"/>
      <c r="BM129" s="764">
        <v>20</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426</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427</v>
      </c>
      <c r="X130" s="771"/>
      <c r="Y130" s="771"/>
      <c r="Z130" s="772"/>
      <c r="AA130" s="773">
        <v>876696</v>
      </c>
      <c r="AB130" s="774"/>
      <c r="AC130" s="774"/>
      <c r="AD130" s="774"/>
      <c r="AE130" s="775"/>
      <c r="AF130" s="776">
        <v>887182</v>
      </c>
      <c r="AG130" s="774"/>
      <c r="AH130" s="774"/>
      <c r="AI130" s="774"/>
      <c r="AJ130" s="775"/>
      <c r="AK130" s="776">
        <v>910963</v>
      </c>
      <c r="AL130" s="774"/>
      <c r="AM130" s="774"/>
      <c r="AN130" s="774"/>
      <c r="AO130" s="775"/>
      <c r="AP130" s="777"/>
      <c r="AQ130" s="778"/>
      <c r="AR130" s="778"/>
      <c r="AS130" s="778"/>
      <c r="AT130" s="779"/>
      <c r="AU130" s="92"/>
      <c r="AV130" s="92"/>
      <c r="AW130" s="92"/>
      <c r="AX130" s="745" t="s">
        <v>428</v>
      </c>
      <c r="AY130" s="746"/>
      <c r="AZ130" s="746"/>
      <c r="BA130" s="746"/>
      <c r="BB130" s="746"/>
      <c r="BC130" s="746"/>
      <c r="BD130" s="746"/>
      <c r="BE130" s="747"/>
      <c r="BF130" s="748">
        <v>13.5</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429</v>
      </c>
      <c r="X131" s="755"/>
      <c r="Y131" s="755"/>
      <c r="Z131" s="756"/>
      <c r="AA131" s="757">
        <v>3201894</v>
      </c>
      <c r="AB131" s="758"/>
      <c r="AC131" s="758"/>
      <c r="AD131" s="758"/>
      <c r="AE131" s="759"/>
      <c r="AF131" s="760">
        <v>3139218</v>
      </c>
      <c r="AG131" s="758"/>
      <c r="AH131" s="758"/>
      <c r="AI131" s="758"/>
      <c r="AJ131" s="759"/>
      <c r="AK131" s="760">
        <v>3152783</v>
      </c>
      <c r="AL131" s="758"/>
      <c r="AM131" s="758"/>
      <c r="AN131" s="758"/>
      <c r="AO131" s="759"/>
      <c r="AP131" s="761"/>
      <c r="AQ131" s="762"/>
      <c r="AR131" s="762"/>
      <c r="AS131" s="762"/>
      <c r="AT131" s="763"/>
      <c r="AU131" s="92"/>
      <c r="AV131" s="92"/>
      <c r="AW131" s="92"/>
      <c r="AX131" s="723" t="s">
        <v>430</v>
      </c>
      <c r="AY131" s="724"/>
      <c r="AZ131" s="724"/>
      <c r="BA131" s="724"/>
      <c r="BB131" s="724"/>
      <c r="BC131" s="724"/>
      <c r="BD131" s="724"/>
      <c r="BE131" s="725"/>
      <c r="BF131" s="726">
        <v>43.1</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431</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432</v>
      </c>
      <c r="W132" s="736"/>
      <c r="X132" s="736"/>
      <c r="Y132" s="736"/>
      <c r="Z132" s="737"/>
      <c r="AA132" s="738">
        <v>12.272486219999999</v>
      </c>
      <c r="AB132" s="739"/>
      <c r="AC132" s="739"/>
      <c r="AD132" s="739"/>
      <c r="AE132" s="740"/>
      <c r="AF132" s="741">
        <v>13.36396517</v>
      </c>
      <c r="AG132" s="739"/>
      <c r="AH132" s="739"/>
      <c r="AI132" s="739"/>
      <c r="AJ132" s="740"/>
      <c r="AK132" s="741">
        <v>14.89893215</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433</v>
      </c>
      <c r="W133" s="715"/>
      <c r="X133" s="715"/>
      <c r="Y133" s="715"/>
      <c r="Z133" s="716"/>
      <c r="AA133" s="717">
        <v>11.3</v>
      </c>
      <c r="AB133" s="718"/>
      <c r="AC133" s="718"/>
      <c r="AD133" s="718"/>
      <c r="AE133" s="719"/>
      <c r="AF133" s="717">
        <v>12.2</v>
      </c>
      <c r="AG133" s="718"/>
      <c r="AH133" s="718"/>
      <c r="AI133" s="718"/>
      <c r="AJ133" s="719"/>
      <c r="AK133" s="717">
        <v>13.5</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4I0X7tcNwo4P4Vfes0mnZ0ykm0s9rd5x1fuPI2uXwnSyY0NhAxeB8djJER1YYovQ6cbRkw/godhTaxvz+7Y/MQ==" saltValue="WBvy5d+bHZGtkGf47eRr+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fx8nkxCYw8pJCHMuuj7K63qrT2Qsxj4qJUKr8DkBCapg8jGFa+AHfZeoRLGXS3s+y5zTsxFTlNdRYgk6LMcAiA==" saltValue="Mq0Jg4h5XqgFWc5B0W+C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m6xSIg/LxfEP7JjAq99/4TEm5AlotNodutYKYPoVLpmXIl1cocaB+yk9U1UV6pfWhTVbHXQSQAXAuNEml0xcw==" saltValue="3fENfdQDuqHanGhufcwnt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434</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435</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21" t="s">
        <v>436</v>
      </c>
      <c r="AP7" s="129"/>
      <c r="AQ7" s="130" t="s">
        <v>437</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22"/>
      <c r="AP8" s="135" t="s">
        <v>438</v>
      </c>
      <c r="AQ8" s="136" t="s">
        <v>439</v>
      </c>
      <c r="AR8" s="137" t="s">
        <v>440</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3" t="s">
        <v>441</v>
      </c>
      <c r="AL9" s="1124"/>
      <c r="AM9" s="1124"/>
      <c r="AN9" s="1125"/>
      <c r="AO9" s="138">
        <v>1154902</v>
      </c>
      <c r="AP9" s="138">
        <v>184578</v>
      </c>
      <c r="AQ9" s="139">
        <v>143042</v>
      </c>
      <c r="AR9" s="140">
        <v>29</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3" t="s">
        <v>442</v>
      </c>
      <c r="AL10" s="1124"/>
      <c r="AM10" s="1124"/>
      <c r="AN10" s="1125"/>
      <c r="AO10" s="141">
        <v>107884</v>
      </c>
      <c r="AP10" s="141">
        <v>17242</v>
      </c>
      <c r="AQ10" s="142">
        <v>17233</v>
      </c>
      <c r="AR10" s="143">
        <v>0.1</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3" t="s">
        <v>443</v>
      </c>
      <c r="AL11" s="1124"/>
      <c r="AM11" s="1124"/>
      <c r="AN11" s="1125"/>
      <c r="AO11" s="141">
        <v>12647</v>
      </c>
      <c r="AP11" s="141">
        <v>2021</v>
      </c>
      <c r="AQ11" s="142">
        <v>1297</v>
      </c>
      <c r="AR11" s="143">
        <v>55.8</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3" t="s">
        <v>444</v>
      </c>
      <c r="AL12" s="1124"/>
      <c r="AM12" s="1124"/>
      <c r="AN12" s="1125"/>
      <c r="AO12" s="141" t="s">
        <v>445</v>
      </c>
      <c r="AP12" s="141" t="s">
        <v>445</v>
      </c>
      <c r="AQ12" s="142" t="s">
        <v>445</v>
      </c>
      <c r="AR12" s="143" t="s">
        <v>445</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3" t="s">
        <v>446</v>
      </c>
      <c r="AL13" s="1124"/>
      <c r="AM13" s="1124"/>
      <c r="AN13" s="1125"/>
      <c r="AO13" s="141">
        <v>8567</v>
      </c>
      <c r="AP13" s="141">
        <v>1369</v>
      </c>
      <c r="AQ13" s="142">
        <v>5542</v>
      </c>
      <c r="AR13" s="143">
        <v>-75.3</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3" t="s">
        <v>447</v>
      </c>
      <c r="AL14" s="1124"/>
      <c r="AM14" s="1124"/>
      <c r="AN14" s="1125"/>
      <c r="AO14" s="141">
        <v>56568</v>
      </c>
      <c r="AP14" s="141">
        <v>9041</v>
      </c>
      <c r="AQ14" s="142">
        <v>2886</v>
      </c>
      <c r="AR14" s="143">
        <v>213.3</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6" t="s">
        <v>448</v>
      </c>
      <c r="AL15" s="1127"/>
      <c r="AM15" s="1127"/>
      <c r="AN15" s="1128"/>
      <c r="AO15" s="141">
        <v>-76025</v>
      </c>
      <c r="AP15" s="141">
        <v>-12150</v>
      </c>
      <c r="AQ15" s="142">
        <v>-8856</v>
      </c>
      <c r="AR15" s="143">
        <v>37.200000000000003</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6" t="s">
        <v>119</v>
      </c>
      <c r="AL16" s="1127"/>
      <c r="AM16" s="1127"/>
      <c r="AN16" s="1128"/>
      <c r="AO16" s="141">
        <v>1264543</v>
      </c>
      <c r="AP16" s="141">
        <v>202101</v>
      </c>
      <c r="AQ16" s="142">
        <v>161143</v>
      </c>
      <c r="AR16" s="143">
        <v>25.4</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449</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450</v>
      </c>
      <c r="AP20" s="150" t="s">
        <v>451</v>
      </c>
      <c r="AQ20" s="151" t="s">
        <v>452</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29" t="s">
        <v>453</v>
      </c>
      <c r="AL21" s="1130"/>
      <c r="AM21" s="1130"/>
      <c r="AN21" s="1131"/>
      <c r="AO21" s="154">
        <v>20.78</v>
      </c>
      <c r="AP21" s="155">
        <v>14.02</v>
      </c>
      <c r="AQ21" s="156">
        <v>6.76</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29" t="s">
        <v>454</v>
      </c>
      <c r="AL22" s="1130"/>
      <c r="AM22" s="1130"/>
      <c r="AN22" s="1131"/>
      <c r="AO22" s="159">
        <v>95.7</v>
      </c>
      <c r="AP22" s="160">
        <v>96.2</v>
      </c>
      <c r="AQ22" s="161">
        <v>-0.5</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32" t="s">
        <v>455</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124"/>
    </row>
    <row r="27" spans="1:46" x14ac:dyDescent="0.15">
      <c r="A27" s="166"/>
      <c r="AO27" s="119"/>
      <c r="AP27" s="119"/>
      <c r="AQ27" s="119"/>
      <c r="AR27" s="119"/>
      <c r="AS27" s="119"/>
      <c r="AT27" s="119"/>
    </row>
    <row r="28" spans="1:46" ht="17.25" x14ac:dyDescent="0.15">
      <c r="A28" s="120" t="s">
        <v>456</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457</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21" t="s">
        <v>436</v>
      </c>
      <c r="AP30" s="129"/>
      <c r="AQ30" s="130" t="s">
        <v>437</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22"/>
      <c r="AP31" s="135" t="s">
        <v>438</v>
      </c>
      <c r="AQ31" s="136" t="s">
        <v>439</v>
      </c>
      <c r="AR31" s="137" t="s">
        <v>440</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07" t="s">
        <v>458</v>
      </c>
      <c r="AL32" s="1108"/>
      <c r="AM32" s="1108"/>
      <c r="AN32" s="1109"/>
      <c r="AO32" s="169">
        <v>804253</v>
      </c>
      <c r="AP32" s="169">
        <v>128537</v>
      </c>
      <c r="AQ32" s="170">
        <v>81691</v>
      </c>
      <c r="AR32" s="171">
        <v>57.3</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07" t="s">
        <v>459</v>
      </c>
      <c r="AL33" s="1108"/>
      <c r="AM33" s="1108"/>
      <c r="AN33" s="1109"/>
      <c r="AO33" s="169" t="s">
        <v>445</v>
      </c>
      <c r="AP33" s="169" t="s">
        <v>445</v>
      </c>
      <c r="AQ33" s="170" t="s">
        <v>445</v>
      </c>
      <c r="AR33" s="171" t="s">
        <v>445</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07" t="s">
        <v>460</v>
      </c>
      <c r="AL34" s="1108"/>
      <c r="AM34" s="1108"/>
      <c r="AN34" s="1109"/>
      <c r="AO34" s="169" t="s">
        <v>445</v>
      </c>
      <c r="AP34" s="169" t="s">
        <v>445</v>
      </c>
      <c r="AQ34" s="170" t="s">
        <v>445</v>
      </c>
      <c r="AR34" s="171" t="s">
        <v>445</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07" t="s">
        <v>461</v>
      </c>
      <c r="AL35" s="1108"/>
      <c r="AM35" s="1108"/>
      <c r="AN35" s="1109"/>
      <c r="AO35" s="169">
        <v>568486</v>
      </c>
      <c r="AP35" s="169">
        <v>90856</v>
      </c>
      <c r="AQ35" s="170">
        <v>27672</v>
      </c>
      <c r="AR35" s="171">
        <v>228.3</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07" t="s">
        <v>462</v>
      </c>
      <c r="AL36" s="1108"/>
      <c r="AM36" s="1108"/>
      <c r="AN36" s="1109"/>
      <c r="AO36" s="169">
        <v>8047</v>
      </c>
      <c r="AP36" s="169">
        <v>1286</v>
      </c>
      <c r="AQ36" s="170">
        <v>4845</v>
      </c>
      <c r="AR36" s="171">
        <v>-73.5</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07" t="s">
        <v>463</v>
      </c>
      <c r="AL37" s="1108"/>
      <c r="AM37" s="1108"/>
      <c r="AN37" s="1109"/>
      <c r="AO37" s="169" t="s">
        <v>445</v>
      </c>
      <c r="AP37" s="169" t="s">
        <v>445</v>
      </c>
      <c r="AQ37" s="170">
        <v>448</v>
      </c>
      <c r="AR37" s="171" t="s">
        <v>445</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0" t="s">
        <v>464</v>
      </c>
      <c r="AL38" s="1111"/>
      <c r="AM38" s="1111"/>
      <c r="AN38" s="1112"/>
      <c r="AO38" s="172" t="s">
        <v>445</v>
      </c>
      <c r="AP38" s="172" t="s">
        <v>445</v>
      </c>
      <c r="AQ38" s="173">
        <v>4</v>
      </c>
      <c r="AR38" s="161" t="s">
        <v>445</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0" t="s">
        <v>465</v>
      </c>
      <c r="AL39" s="1111"/>
      <c r="AM39" s="1111"/>
      <c r="AN39" s="1112"/>
      <c r="AO39" s="169">
        <v>-92</v>
      </c>
      <c r="AP39" s="169">
        <v>-15</v>
      </c>
      <c r="AQ39" s="170">
        <v>-1961</v>
      </c>
      <c r="AR39" s="171">
        <v>-99.2</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07" t="s">
        <v>466</v>
      </c>
      <c r="AL40" s="1108"/>
      <c r="AM40" s="1108"/>
      <c r="AN40" s="1109"/>
      <c r="AO40" s="169">
        <v>-910963</v>
      </c>
      <c r="AP40" s="169">
        <v>-145591</v>
      </c>
      <c r="AQ40" s="170">
        <v>-75713</v>
      </c>
      <c r="AR40" s="171">
        <v>92.3</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13" t="s">
        <v>230</v>
      </c>
      <c r="AL41" s="1114"/>
      <c r="AM41" s="1114"/>
      <c r="AN41" s="1115"/>
      <c r="AO41" s="169">
        <v>469731</v>
      </c>
      <c r="AP41" s="169">
        <v>75073</v>
      </c>
      <c r="AQ41" s="170">
        <v>36985</v>
      </c>
      <c r="AR41" s="171">
        <v>103</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467</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468</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6" t="s">
        <v>436</v>
      </c>
      <c r="AN49" s="1118" t="s">
        <v>469</v>
      </c>
      <c r="AO49" s="1119"/>
      <c r="AP49" s="1119"/>
      <c r="AQ49" s="1119"/>
      <c r="AR49" s="1120"/>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17"/>
      <c r="AN50" s="185" t="s">
        <v>470</v>
      </c>
      <c r="AO50" s="186" t="s">
        <v>471</v>
      </c>
      <c r="AP50" s="187" t="s">
        <v>472</v>
      </c>
      <c r="AQ50" s="188" t="s">
        <v>473</v>
      </c>
      <c r="AR50" s="189" t="s">
        <v>474</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475</v>
      </c>
      <c r="AL51" s="182"/>
      <c r="AM51" s="190">
        <v>969385</v>
      </c>
      <c r="AN51" s="191">
        <v>140613</v>
      </c>
      <c r="AO51" s="192">
        <v>40.200000000000003</v>
      </c>
      <c r="AP51" s="193">
        <v>126262</v>
      </c>
      <c r="AQ51" s="194">
        <v>10</v>
      </c>
      <c r="AR51" s="195">
        <v>30.2</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476</v>
      </c>
      <c r="AM52" s="198">
        <v>400223</v>
      </c>
      <c r="AN52" s="199">
        <v>58054</v>
      </c>
      <c r="AO52" s="200">
        <v>38.799999999999997</v>
      </c>
      <c r="AP52" s="201">
        <v>56769</v>
      </c>
      <c r="AQ52" s="202">
        <v>2.1</v>
      </c>
      <c r="AR52" s="203">
        <v>36.700000000000003</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477</v>
      </c>
      <c r="AL53" s="182"/>
      <c r="AM53" s="190">
        <v>1226111</v>
      </c>
      <c r="AN53" s="191">
        <v>182294</v>
      </c>
      <c r="AO53" s="192">
        <v>29.6</v>
      </c>
      <c r="AP53" s="193">
        <v>126525</v>
      </c>
      <c r="AQ53" s="194">
        <v>0.2</v>
      </c>
      <c r="AR53" s="195">
        <v>29.4</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476</v>
      </c>
      <c r="AM54" s="198">
        <v>506168</v>
      </c>
      <c r="AN54" s="199">
        <v>75255</v>
      </c>
      <c r="AO54" s="200">
        <v>29.6</v>
      </c>
      <c r="AP54" s="201">
        <v>67052</v>
      </c>
      <c r="AQ54" s="202">
        <v>18.100000000000001</v>
      </c>
      <c r="AR54" s="203">
        <v>11.5</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478</v>
      </c>
      <c r="AL55" s="182"/>
      <c r="AM55" s="190">
        <v>743126</v>
      </c>
      <c r="AN55" s="191">
        <v>113075</v>
      </c>
      <c r="AO55" s="192">
        <v>-38</v>
      </c>
      <c r="AP55" s="193">
        <v>122054</v>
      </c>
      <c r="AQ55" s="194">
        <v>-3.5</v>
      </c>
      <c r="AR55" s="195">
        <v>-34.5</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476</v>
      </c>
      <c r="AM56" s="198">
        <v>287038</v>
      </c>
      <c r="AN56" s="199">
        <v>43676</v>
      </c>
      <c r="AO56" s="200">
        <v>-42</v>
      </c>
      <c r="AP56" s="201">
        <v>68298</v>
      </c>
      <c r="AQ56" s="202">
        <v>1.9</v>
      </c>
      <c r="AR56" s="203">
        <v>-43.9</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479</v>
      </c>
      <c r="AL57" s="182"/>
      <c r="AM57" s="190">
        <v>813344</v>
      </c>
      <c r="AN57" s="191">
        <v>126689</v>
      </c>
      <c r="AO57" s="192">
        <v>12</v>
      </c>
      <c r="AP57" s="193">
        <v>111644</v>
      </c>
      <c r="AQ57" s="194">
        <v>-8.5</v>
      </c>
      <c r="AR57" s="195">
        <v>20.5</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476</v>
      </c>
      <c r="AM58" s="198">
        <v>250163</v>
      </c>
      <c r="AN58" s="199">
        <v>38966</v>
      </c>
      <c r="AO58" s="200">
        <v>-10.8</v>
      </c>
      <c r="AP58" s="201">
        <v>66606</v>
      </c>
      <c r="AQ58" s="202">
        <v>-2.5</v>
      </c>
      <c r="AR58" s="203">
        <v>-8.3000000000000007</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480</v>
      </c>
      <c r="AL59" s="182"/>
      <c r="AM59" s="190">
        <v>961177</v>
      </c>
      <c r="AN59" s="191">
        <v>153616</v>
      </c>
      <c r="AO59" s="192">
        <v>21.3</v>
      </c>
      <c r="AP59" s="193">
        <v>127917</v>
      </c>
      <c r="AQ59" s="194">
        <v>14.6</v>
      </c>
      <c r="AR59" s="195">
        <v>6.7</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476</v>
      </c>
      <c r="AM60" s="198">
        <v>408961</v>
      </c>
      <c r="AN60" s="199">
        <v>65361</v>
      </c>
      <c r="AO60" s="200">
        <v>67.7</v>
      </c>
      <c r="AP60" s="201">
        <v>69746</v>
      </c>
      <c r="AQ60" s="202">
        <v>4.7</v>
      </c>
      <c r="AR60" s="203">
        <v>63</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481</v>
      </c>
      <c r="AL61" s="204"/>
      <c r="AM61" s="205">
        <v>942629</v>
      </c>
      <c r="AN61" s="206">
        <v>143257</v>
      </c>
      <c r="AO61" s="207">
        <v>13</v>
      </c>
      <c r="AP61" s="208">
        <v>122880</v>
      </c>
      <c r="AQ61" s="209">
        <v>2.6</v>
      </c>
      <c r="AR61" s="195">
        <v>10.4</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476</v>
      </c>
      <c r="AM62" s="198">
        <v>370511</v>
      </c>
      <c r="AN62" s="199">
        <v>56262</v>
      </c>
      <c r="AO62" s="200">
        <v>16.7</v>
      </c>
      <c r="AP62" s="201">
        <v>65694</v>
      </c>
      <c r="AQ62" s="202">
        <v>4.9000000000000004</v>
      </c>
      <c r="AR62" s="203">
        <v>11.8</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1jQiC4zPYSCbR32nwLigsIro/aQLorKzkI2rFJ7VoztDsQ9c77/Q5/LTG8sM1SB6sa9iu3Ko8toYFn8TDP2jOg==" saltValue="gpBIecdOE9sxI89ilmMd8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r0kCrdZX0wRGPZWZzvhGnFgcq9jjGU7t0iV/JRXTpvzMU/LJU5wypf6iyQp+vR5rOfLfjWPq3kJnRFc9BRuk2w==" saltValue="Yj3IzEOSLX8EB4MMR1K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KbaPfKIa5sXLJKIE8gN7dz3uz0bO49Lw18ecQgHnJmdFY/T6cHNL8pzNtcrFStsK+2gincJVCOGdNVWay6vmg==" saltValue="Rn8xcC4JUDUB7Id/w+AV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482</v>
      </c>
    </row>
    <row r="46" spans="2:10" ht="29.25" customHeight="1" thickBot="1" x14ac:dyDescent="0.25">
      <c r="B46" s="215" t="s">
        <v>22</v>
      </c>
      <c r="C46" s="216"/>
      <c r="D46" s="216"/>
      <c r="E46" s="217" t="s">
        <v>483</v>
      </c>
      <c r="F46" s="218" t="s">
        <v>3</v>
      </c>
      <c r="G46" s="219" t="s">
        <v>4</v>
      </c>
      <c r="H46" s="219" t="s">
        <v>5</v>
      </c>
      <c r="I46" s="219" t="s">
        <v>6</v>
      </c>
      <c r="J46" s="220" t="s">
        <v>7</v>
      </c>
    </row>
    <row r="47" spans="2:10" ht="57.75" customHeight="1" x14ac:dyDescent="0.15">
      <c r="B47" s="221"/>
      <c r="C47" s="1133" t="s">
        <v>484</v>
      </c>
      <c r="D47" s="1133"/>
      <c r="E47" s="1134"/>
      <c r="F47" s="222">
        <v>39.520000000000003</v>
      </c>
      <c r="G47" s="223">
        <v>37.35</v>
      </c>
      <c r="H47" s="223">
        <v>43.37</v>
      </c>
      <c r="I47" s="223">
        <v>48.18</v>
      </c>
      <c r="J47" s="224">
        <v>47.78</v>
      </c>
    </row>
    <row r="48" spans="2:10" ht="57.75" customHeight="1" x14ac:dyDescent="0.15">
      <c r="B48" s="225"/>
      <c r="C48" s="1135" t="s">
        <v>485</v>
      </c>
      <c r="D48" s="1135"/>
      <c r="E48" s="1136"/>
      <c r="F48" s="226">
        <v>4.47</v>
      </c>
      <c r="G48" s="227">
        <v>4.63</v>
      </c>
      <c r="H48" s="227">
        <v>3.24</v>
      </c>
      <c r="I48" s="227">
        <v>3.32</v>
      </c>
      <c r="J48" s="228">
        <v>1.06</v>
      </c>
    </row>
    <row r="49" spans="2:10" ht="57.75" customHeight="1" thickBot="1" x14ac:dyDescent="0.2">
      <c r="B49" s="229"/>
      <c r="C49" s="1137" t="s">
        <v>486</v>
      </c>
      <c r="D49" s="1137"/>
      <c r="E49" s="1138"/>
      <c r="F49" s="230" t="s">
        <v>487</v>
      </c>
      <c r="G49" s="231">
        <v>0.75</v>
      </c>
      <c r="H49" s="231">
        <v>7.52</v>
      </c>
      <c r="I49" s="231">
        <v>4.3</v>
      </c>
      <c r="J49" s="232" t="s">
        <v>488</v>
      </c>
    </row>
    <row r="50" spans="2:10" x14ac:dyDescent="0.15"/>
  </sheetData>
  <sheetProtection algorithmName="SHA-512" hashValue="RULURdNt9D12zINhA5+dBDptX2m/Vhg0fZYlz/AOn87WXPFpc6bNrh3Q2Dy16I0zJtMKLIl06+DosV/y8GuDVw==" saltValue="ZcPptl87H8zzwHzrr+3+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bruser1729</cp:lastModifiedBy>
  <cp:lastPrinted>2025-09-08T05:34:52Z</cp:lastPrinted>
  <dcterms:created xsi:type="dcterms:W3CDTF">2025-07-24T11:31:04Z</dcterms:created>
  <dcterms:modified xsi:type="dcterms:W3CDTF">2025-09-08T06:07:07Z</dcterms:modified>
  <cp:category/>
</cp:coreProperties>
</file>